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ata" sheetId="4" r:id="rId1"/>
    <sheet name="Sheet1" sheetId="12" r:id="rId2"/>
    <sheet name="Tinba" sheetId="5" r:id="rId3"/>
    <sheet name="Tinba World Map" sheetId="11" r:id="rId4"/>
    <sheet name="EU distribution" sheetId="8" r:id="rId5"/>
    <sheet name="AllBotnets" sheetId="7" r:id="rId6"/>
    <sheet name="facts" sheetId="9" r:id="rId7"/>
  </sheets>
  <definedNames>
    <definedName name="_xlnm._FilterDatabase" localSheetId="5" hidden="1">AllBotnets!$A$6:$B$110</definedName>
    <definedName name="_xlcn.WorksheetConnection_Table11" hidden="1">Table1[]</definedName>
    <definedName name="_xlnm.Print_Area" localSheetId="3">'Tinba World Map'!$Z$1001:$Z$1002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bb7e7fde-2534-48f5-aa1d-e22581ee970c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D18" i="5" l="1"/>
  <c r="E18" i="5"/>
  <c r="L4" i="5"/>
  <c r="L3" i="5"/>
  <c r="J6" i="5"/>
  <c r="G6" i="5"/>
  <c r="E6" i="5"/>
  <c r="DD1" i="4"/>
  <c r="F15" i="5" l="1"/>
  <c r="I6" i="5"/>
  <c r="F13" i="5" s="1"/>
  <c r="H6" i="5"/>
  <c r="F11" i="5"/>
  <c r="F6" i="5"/>
  <c r="F14" i="5" s="1"/>
  <c r="F10" i="5"/>
  <c r="F12" i="5"/>
  <c r="AE73" i="8"/>
  <c r="AE74" i="8"/>
  <c r="AE75" i="8"/>
  <c r="AE76" i="8"/>
  <c r="AE77" i="8"/>
  <c r="AE78" i="8"/>
  <c r="AE79" i="8"/>
  <c r="AE80" i="8"/>
  <c r="AE81" i="8"/>
  <c r="AF71" i="8"/>
  <c r="AG71" i="8"/>
  <c r="AH71" i="8"/>
  <c r="AI71" i="8"/>
  <c r="AJ71" i="8"/>
  <c r="AF72" i="8"/>
  <c r="AF73" i="8"/>
  <c r="AF74" i="8"/>
  <c r="AF75" i="8"/>
  <c r="AF76" i="8"/>
  <c r="AF77" i="8"/>
  <c r="AF78" i="8"/>
  <c r="AF79" i="8"/>
  <c r="AF80" i="8"/>
  <c r="AF81" i="8"/>
  <c r="AG72" i="8"/>
  <c r="AG73" i="8"/>
  <c r="AG74" i="8"/>
  <c r="AG75" i="8"/>
  <c r="AG76" i="8"/>
  <c r="AG77" i="8"/>
  <c r="AG78" i="8"/>
  <c r="AG79" i="8"/>
  <c r="AG80" i="8"/>
  <c r="AG81" i="8"/>
  <c r="AH72" i="8"/>
  <c r="AH73" i="8"/>
  <c r="AH74" i="8"/>
  <c r="AH75" i="8"/>
  <c r="AH76" i="8"/>
  <c r="AH77" i="8"/>
  <c r="AH78" i="8"/>
  <c r="AH79" i="8"/>
  <c r="AH80" i="8"/>
  <c r="AH81" i="8"/>
  <c r="AI72" i="8"/>
  <c r="AI73" i="8"/>
  <c r="AI74" i="8"/>
  <c r="AI75" i="8"/>
  <c r="AI76" i="8"/>
  <c r="AI77" i="8"/>
  <c r="AI78" i="8"/>
  <c r="AI79" i="8"/>
  <c r="AI80" i="8"/>
  <c r="AI81" i="8"/>
  <c r="AJ72" i="8"/>
  <c r="AJ73" i="8"/>
  <c r="AJ74" i="8"/>
  <c r="AJ75" i="8"/>
  <c r="AJ76" i="8"/>
  <c r="AJ77" i="8"/>
  <c r="AJ78" i="8"/>
  <c r="AJ79" i="8"/>
  <c r="AJ80" i="8"/>
  <c r="AJ81" i="8"/>
  <c r="W34" i="8"/>
  <c r="W35" i="8"/>
  <c r="W36" i="8"/>
  <c r="W37" i="8"/>
  <c r="W38" i="8"/>
  <c r="W39" i="8"/>
  <c r="W40" i="8"/>
  <c r="W41" i="8"/>
  <c r="W33" i="8"/>
  <c r="W32" i="8"/>
  <c r="P43" i="8"/>
  <c r="W31" i="8"/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B2" i="4"/>
  <c r="DD2" i="4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bb7e7fde-2534-48f5-aa1d-e22581ee970c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<sst xmlns="http://schemas.openxmlformats.org/spreadsheetml/2006/main" count="1037" uniqueCount="384">
  <si>
    <t>CC</t>
  </si>
  <si>
    <t>c_conficker</t>
  </si>
  <si>
    <t>s_zeus</t>
  </si>
  <si>
    <t>s_gozi</t>
  </si>
  <si>
    <t>c_zeroaccess</t>
  </si>
  <si>
    <t>s_p2pzeus</t>
  </si>
  <si>
    <t>c_confickerab</t>
  </si>
  <si>
    <t>asprox</t>
  </si>
  <si>
    <t>dyre</t>
  </si>
  <si>
    <t>s_gozi2</t>
  </si>
  <si>
    <t>slenfbot</t>
  </si>
  <si>
    <t>unknown1895</t>
  </si>
  <si>
    <t>darkmailer</t>
  </si>
  <si>
    <t>gamut</t>
  </si>
  <si>
    <t>smtpauth</t>
  </si>
  <si>
    <t>cutwail</t>
  </si>
  <si>
    <t>sendsafe</t>
  </si>
  <si>
    <t>s_tinba</t>
  </si>
  <si>
    <t>s_glupteba</t>
  </si>
  <si>
    <t>s_dofoil</t>
  </si>
  <si>
    <t>s_nymaim</t>
  </si>
  <si>
    <t>kelihos</t>
  </si>
  <si>
    <t>c_confickerc</t>
  </si>
  <si>
    <t>s_matsnu</t>
  </si>
  <si>
    <t>s_palevo</t>
  </si>
  <si>
    <t>s_quakbot</t>
  </si>
  <si>
    <t>s_expiro</t>
  </si>
  <si>
    <t>s_torpig</t>
  </si>
  <si>
    <t>s_gamarue</t>
  </si>
  <si>
    <t>s_dyre</t>
  </si>
  <si>
    <t>s_redyms</t>
  </si>
  <si>
    <t>c_trafficconverter</t>
  </si>
  <si>
    <t>authspoof</t>
  </si>
  <si>
    <t>s_bedep</t>
  </si>
  <si>
    <t>s_rovnix</t>
  </si>
  <si>
    <t>s_hesperbot</t>
  </si>
  <si>
    <t>s_neurevt</t>
  </si>
  <si>
    <t>s_bezigate</t>
  </si>
  <si>
    <t>s_citadel</t>
  </si>
  <si>
    <t>lethic</t>
  </si>
  <si>
    <t>authspoofbadehlo</t>
  </si>
  <si>
    <t>s_sshauth</t>
  </si>
  <si>
    <t>automatedtest</t>
  </si>
  <si>
    <t>darkmailer3</t>
  </si>
  <si>
    <t>l_spamlink</t>
  </si>
  <si>
    <t>s_feodo</t>
  </si>
  <si>
    <t>s_spambot1</t>
  </si>
  <si>
    <t>s_urlzone</t>
  </si>
  <si>
    <t>s_kovter</t>
  </si>
  <si>
    <t>glupteba</t>
  </si>
  <si>
    <t>s_worm_dorkbot</t>
  </si>
  <si>
    <t>darkmailer2</t>
  </si>
  <si>
    <t>mip</t>
  </si>
  <si>
    <t>unknown0134</t>
  </si>
  <si>
    <t>unknown</t>
  </si>
  <si>
    <t>s_zeus3np2p</t>
  </si>
  <si>
    <t>s_wapomi</t>
  </si>
  <si>
    <t>unknown2105</t>
  </si>
  <si>
    <t>unknown23</t>
  </si>
  <si>
    <t>s_vawtrak</t>
  </si>
  <si>
    <t>stealrat</t>
  </si>
  <si>
    <t>s_pony</t>
  </si>
  <si>
    <t>netsky</t>
  </si>
  <si>
    <t>s_cryptphp</t>
  </si>
  <si>
    <t>unknown2250</t>
  </si>
  <si>
    <t>s_patcher</t>
  </si>
  <si>
    <t>s_downloaderbot-mxb</t>
  </si>
  <si>
    <t>s_kins</t>
  </si>
  <si>
    <t>s_ddos_dirtjumper</t>
  </si>
  <si>
    <t>unknown2477</t>
  </si>
  <si>
    <t>grum</t>
  </si>
  <si>
    <t>misc</t>
  </si>
  <si>
    <t>snowshoe</t>
  </si>
  <si>
    <t>s_other</t>
  </si>
  <si>
    <t>unknown2478</t>
  </si>
  <si>
    <t>s_ebury</t>
  </si>
  <si>
    <t>s_ransomware</t>
  </si>
  <si>
    <t>Snowshoe</t>
  </si>
  <si>
    <t>s_shiz</t>
  </si>
  <si>
    <t>s_geodo</t>
  </si>
  <si>
    <t>w_commentspammer</t>
  </si>
  <si>
    <t>s_retefe</t>
  </si>
  <si>
    <t>s_nethelper</t>
  </si>
  <si>
    <t>s_vawtrak.</t>
  </si>
  <si>
    <t>s_rodecap</t>
  </si>
  <si>
    <t>spamsalot</t>
  </si>
  <si>
    <t>s_spyeye</t>
  </si>
  <si>
    <t>s_urlzone2</t>
  </si>
  <si>
    <t>s_ranbyus</t>
  </si>
  <si>
    <t>s_beebone</t>
  </si>
  <si>
    <t>unknown1982</t>
  </si>
  <si>
    <t>relayspammer</t>
  </si>
  <si>
    <t>s_smart12</t>
  </si>
  <si>
    <t>unknown0447</t>
  </si>
  <si>
    <t>s_ponmocup</t>
  </si>
  <si>
    <t>unknown2285</t>
  </si>
  <si>
    <t>s_smtpauth</t>
  </si>
  <si>
    <t>unknown0231</t>
  </si>
  <si>
    <t>infectedwebsite</t>
  </si>
  <si>
    <t>deai</t>
  </si>
  <si>
    <t>unknown66</t>
  </si>
  <si>
    <t>unknown1033</t>
  </si>
  <si>
    <t>s_gamaure</t>
  </si>
  <si>
    <t>unknown2495</t>
  </si>
  <si>
    <t>phish</t>
  </si>
  <si>
    <t>s_kronos</t>
  </si>
  <si>
    <t>malware</t>
  </si>
  <si>
    <t>PR</t>
  </si>
  <si>
    <t>PS</t>
  </si>
  <si>
    <t>PT</t>
  </si>
  <si>
    <t>PW</t>
  </si>
  <si>
    <t>PY</t>
  </si>
  <si>
    <t>QA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</si>
  <si>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</si>
  <si>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</si>
  <si>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</si>
  <si>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</si>
  <si>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</si>
  <si>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</si>
  <si>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</si>
  <si>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</si>
  <si>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</si>
  <si>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AR</t>
  </si>
  <si>
    <t>AS</t>
  </si>
  <si>
    <t>AT</t>
  </si>
  <si>
    <t>RE</t>
  </si>
  <si>
    <t>AU</t>
  </si>
  <si>
    <t>AW</t>
  </si>
  <si>
    <t>AZ</t>
  </si>
  <si>
    <t>RO</t>
  </si>
  <si>
    <t>BA</t>
  </si>
  <si>
    <t>BB</t>
  </si>
  <si>
    <t>RS</t>
  </si>
  <si>
    <t>BD</t>
  </si>
  <si>
    <t>RU</t>
  </si>
  <si>
    <t>BE</t>
  </si>
  <si>
    <t>BF</t>
  </si>
  <si>
    <t>BG</t>
  </si>
  <si>
    <t>RW</t>
  </si>
  <si>
    <t>BH</t>
  </si>
  <si>
    <t>BI</t>
  </si>
  <si>
    <t>BJ</t>
  </si>
  <si>
    <t>BK</t>
  </si>
  <si>
    <t>BM</t>
  </si>
  <si>
    <t>BN</t>
  </si>
  <si>
    <t>BO</t>
  </si>
  <si>
    <t>SA</t>
  </si>
  <si>
    <t>SB</t>
  </si>
  <si>
    <t>BQ</t>
  </si>
  <si>
    <t>BR</t>
  </si>
  <si>
    <t>SC</t>
  </si>
  <si>
    <t>SD</t>
  </si>
  <si>
    <t>BS</t>
  </si>
  <si>
    <t>BT</t>
  </si>
  <si>
    <t>SE</t>
  </si>
  <si>
    <t>SG</t>
  </si>
  <si>
    <t>BW</t>
  </si>
  <si>
    <t>SI</t>
  </si>
  <si>
    <t>BY</t>
  </si>
  <si>
    <t>SK</t>
  </si>
  <si>
    <t>BZ</t>
  </si>
  <si>
    <t>SL</t>
  </si>
  <si>
    <t>SM</t>
  </si>
  <si>
    <t>SN</t>
  </si>
  <si>
    <t>C?</t>
  </si>
  <si>
    <t>SO</t>
  </si>
  <si>
    <t>CA</t>
  </si>
  <si>
    <t>SR</t>
  </si>
  <si>
    <t>SS</t>
  </si>
  <si>
    <t>CD</t>
  </si>
  <si>
    <t>SU</t>
  </si>
  <si>
    <t>SV</t>
  </si>
  <si>
    <t>CF</t>
  </si>
  <si>
    <t>CG</t>
  </si>
  <si>
    <t>CH</t>
  </si>
  <si>
    <t>CI</t>
  </si>
  <si>
    <t>SY</t>
  </si>
  <si>
    <t>SZ</t>
  </si>
  <si>
    <t>CK</t>
  </si>
  <si>
    <t>CL</t>
  </si>
  <si>
    <t>CM</t>
  </si>
  <si>
    <t>CN</t>
  </si>
  <si>
    <t>CO</t>
  </si>
  <si>
    <t>CR</t>
  </si>
  <si>
    <t>TC</t>
  </si>
  <si>
    <t>TD</t>
  </si>
  <si>
    <t>CS</t>
  </si>
  <si>
    <t>CU</t>
  </si>
  <si>
    <t>CV</t>
  </si>
  <si>
    <t>TG</t>
  </si>
  <si>
    <t>TH</t>
  </si>
  <si>
    <t>CW</t>
  </si>
  <si>
    <t>CY</t>
  </si>
  <si>
    <t>TJ</t>
  </si>
  <si>
    <t>CZ</t>
  </si>
  <si>
    <t>TL</t>
  </si>
  <si>
    <t>TM</t>
  </si>
  <si>
    <t>TN</t>
  </si>
  <si>
    <t>TO</t>
  </si>
  <si>
    <t>TR</t>
  </si>
  <si>
    <t>TT</t>
  </si>
  <si>
    <t>DE</t>
  </si>
  <si>
    <t>TW</t>
  </si>
  <si>
    <t>TZ</t>
  </si>
  <si>
    <t>DJ</t>
  </si>
  <si>
    <t>DK</t>
  </si>
  <si>
    <t>DM</t>
  </si>
  <si>
    <t>DO</t>
  </si>
  <si>
    <t>UA</t>
  </si>
  <si>
    <t>UG</t>
  </si>
  <si>
    <t>DZ</t>
  </si>
  <si>
    <t>UK</t>
  </si>
  <si>
    <t>US</t>
  </si>
  <si>
    <t>EC</t>
  </si>
  <si>
    <t>EE</t>
  </si>
  <si>
    <t>EG</t>
  </si>
  <si>
    <t>UY</t>
  </si>
  <si>
    <t>UZ</t>
  </si>
  <si>
    <t>VA</t>
  </si>
  <si>
    <t>VC</t>
  </si>
  <si>
    <t>ES</t>
  </si>
  <si>
    <t>VE</t>
  </si>
  <si>
    <t>ET</t>
  </si>
  <si>
    <t>EU</t>
  </si>
  <si>
    <t>VG</t>
  </si>
  <si>
    <t>VI</t>
  </si>
  <si>
    <t>VN</t>
  </si>
  <si>
    <t>VU</t>
  </si>
  <si>
    <t>FI</t>
  </si>
  <si>
    <t>FJ</t>
  </si>
  <si>
    <t>FM</t>
  </si>
  <si>
    <t>FO</t>
  </si>
  <si>
    <t>FR</t>
  </si>
  <si>
    <t>WF</t>
  </si>
  <si>
    <t>GA</t>
  </si>
  <si>
    <t>GB</t>
  </si>
  <si>
    <t>WS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</si>
  <si>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</si>
  <si>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</si>
  <si>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</si>
  <si>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</si>
  <si>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</si>
  <si>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</si>
  <si>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</si>
  <si>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</si>
  <si>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</si>
  <si>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</si>
  <si>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</si>
  <si>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GT</t>
  </si>
  <si>
    <t>GU</t>
  </si>
  <si>
    <t>GW</t>
  </si>
  <si>
    <t>GY</t>
  </si>
  <si>
    <t>HK</t>
  </si>
  <si>
    <t>HN</t>
  </si>
  <si>
    <t>HR</t>
  </si>
  <si>
    <t>YE</t>
  </si>
  <si>
    <t>HT</t>
  </si>
  <si>
    <t>HU</t>
  </si>
  <si>
    <t>ID</t>
  </si>
  <si>
    <t>YT</t>
  </si>
  <si>
    <t>YU</t>
  </si>
  <si>
    <t>IE</t>
  </si>
  <si>
    <t>IL</t>
  </si>
  <si>
    <t>IM</t>
  </si>
  <si>
    <t>IN</t>
  </si>
  <si>
    <t>IO</t>
  </si>
  <si>
    <t>ZA</t>
  </si>
  <si>
    <t>IQ</t>
  </si>
  <si>
    <t>IR</t>
  </si>
  <si>
    <t>IS</t>
  </si>
  <si>
    <t>IT</t>
  </si>
  <si>
    <t>ZM</t>
  </si>
  <si>
    <t>JE</t>
  </si>
  <si>
    <t>ZW</t>
  </si>
  <si>
    <t>JM</t>
  </si>
  <si>
    <t>JO</t>
  </si>
  <si>
    <t>JP</t>
  </si>
  <si>
    <t>KE</t>
  </si>
  <si>
    <t>KG</t>
  </si>
  <si>
    <t>KH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</si>
  <si>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</si>
  <si>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</si>
  <si>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</si>
  <si>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</si>
  <si>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</si>
  <si>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</si>
  <si>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</si>
  <si>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</si>
  <si>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</si>
  <si>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</si>
  <si>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</si>
  <si>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</si>
  <si>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</si>
  <si>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</si>
  <si>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</si>
  <si>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</si>
  <si>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</si>
  <si>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</si>
  <si>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</si>
  <si>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</si>
  <si>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</si>
  <si>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</si>
  <si>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</si>
  <si>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</si>
  <si>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</si>
  <si>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</si>
  <si>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</si>
  <si>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</si>
  <si>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</si>
  <si>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</si>
  <si>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</si>
  <si>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</si>
  <si>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</si>
  <si>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</si>
  <si>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</si>
  <si>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</si>
  <si>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</si>
  <si>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</si>
  <si>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</si>
  <si>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</si>
  <si>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</si>
  <si>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</si>
  <si>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</si>
  <si>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</si>
  <si>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</si>
  <si>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</si>
  <si>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</si>
  <si>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NT</t>
  </si>
  <si>
    <t>NU</t>
  </si>
  <si>
    <t>NZ</t>
  </si>
  <si>
    <t>OM</t>
  </si>
  <si>
    <t>??</t>
  </si>
  <si>
    <t>PA</t>
  </si>
  <si>
    <t>PE</t>
  </si>
  <si>
    <t>PF</t>
  </si>
  <si>
    <t>PG</t>
  </si>
  <si>
    <t>PH</t>
  </si>
  <si>
    <t>PK</t>
  </si>
  <si>
    <t>PL</t>
  </si>
  <si>
    <t>PM</t>
  </si>
  <si>
    <t>--&gt;</t>
  </si>
  <si>
    <t>tinba counts</t>
  </si>
  <si>
    <t>{EU=190906, AS=44368, NA=7159, OC=5555, AF=456, SA=1302}</t>
  </si>
  <si>
    <t>Misc: 161</t>
  </si>
  <si>
    <t>Bot</t>
  </si>
  <si>
    <t>OC</t>
  </si>
  <si>
    <t>Country</t>
  </si>
  <si>
    <t>Incidents</t>
  </si>
  <si>
    <t xml:space="preserve">tinba </t>
  </si>
  <si>
    <t>Power View can only print one sheet at a time.</t>
  </si>
  <si>
    <t>Please switch to the desired sheet and try again.</t>
  </si>
  <si>
    <t>Russia</t>
  </si>
  <si>
    <t>Africa</t>
  </si>
  <si>
    <t>Asia</t>
  </si>
  <si>
    <t>Europe</t>
  </si>
  <si>
    <t>North America</t>
  </si>
  <si>
    <t># Internet users</t>
  </si>
  <si>
    <t>South America</t>
  </si>
  <si>
    <t>Oceania</t>
  </si>
  <si>
    <t>Total botnets:</t>
  </si>
  <si>
    <t>Total Iusers</t>
  </si>
  <si>
    <t>Norm rev.</t>
  </si>
  <si>
    <t>Norm rev. Inc. Norm botcount</t>
  </si>
  <si>
    <t>total #incident per botnet</t>
  </si>
  <si>
    <t>above</t>
  </si>
  <si>
    <t>Line</t>
  </si>
  <si>
    <t>Cutwail</t>
  </si>
  <si>
    <t>Kelihos</t>
  </si>
  <si>
    <t>Palevo</t>
  </si>
  <si>
    <t>Asprox</t>
  </si>
  <si>
    <t>p2pZeus</t>
  </si>
  <si>
    <t>Zeus</t>
  </si>
  <si>
    <t>Tinba</t>
  </si>
  <si>
    <t>ZeroAccess</t>
  </si>
  <si>
    <t>Gamut</t>
  </si>
  <si>
    <t>Dyre</t>
  </si>
  <si>
    <t>Conficker</t>
  </si>
  <si>
    <t>geplot!</t>
  </si>
  <si>
    <t>norm by inet users</t>
  </si>
  <si>
    <t>Continental representation ratio</t>
  </si>
  <si>
    <t>botcount</t>
  </si>
  <si>
    <t>a</t>
  </si>
  <si>
    <t>Continent</t>
  </si>
  <si>
    <t>Incidents per Internet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</si>
</sst>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Tinba!$D$10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Tinba!$E$10:$F$10</c:f>
              <c:numCache>
                <c:formatCode>General</c:formatCode>
                <c:ptCount val="2"/>
                <c:pt idx="0">
                  <c:v>190906</c:v>
                </c:pt>
                <c:pt idx="1">
                  <c:v>3.1600550868517732E-4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Tinba!$D$11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Tinba!$E$11:$F$11</c:f>
              <c:numCache>
                <c:formatCode>General</c:formatCode>
                <c:ptCount val="2"/>
                <c:pt idx="0">
                  <c:v>44368</c:v>
                </c:pt>
                <c:pt idx="1">
                  <c:v>2.838265665303664E-5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Tinba!$D$12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Tinba!$E$12:$F$12</c:f>
              <c:numCache>
                <c:formatCode>General</c:formatCode>
                <c:ptCount val="2"/>
                <c:pt idx="0">
                  <c:v>7159</c:v>
                </c:pt>
                <c:pt idx="1">
                  <c:v>2.2809324848349451E-5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Tinba!$D$13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Tinba!$E$13:$F$13</c:f>
              <c:numCache>
                <c:formatCode>General</c:formatCode>
                <c:ptCount val="2"/>
                <c:pt idx="0">
                  <c:v>1302</c:v>
                </c:pt>
                <c:pt idx="1">
                  <c:v>3.9085494530030066E-6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Tinba!$D$14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Tinba!$E$14:$F$14</c:f>
              <c:numCache>
                <c:formatCode>General</c:formatCode>
                <c:ptCount val="2"/>
                <c:pt idx="0">
                  <c:v>456</c:v>
                </c:pt>
                <c:pt idx="1">
                  <c:v>1.4556734319749152E-6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Tinba!$D$15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Tinba!$E$9:$F$9</c:f>
              <c:strCache>
                <c:ptCount val="2"/>
                <c:pt idx="0">
                  <c:v>Incidents</c:v>
                </c:pt>
                <c:pt idx="1">
                  <c:v>Incidents per Internet user</c:v>
                </c:pt>
              </c:strCache>
            </c:strRef>
          </c:cat>
          <c:val>
            <c:numRef>
              <c:f>Tinba!$E$15:$F$15</c:f>
              <c:numCache>
                <c:formatCode>General</c:formatCode>
                <c:ptCount val="2"/>
                <c:pt idx="0">
                  <c:v>5555</c:v>
                </c:pt>
                <c:pt idx="1">
                  <c:v>2.0497902350576197E-4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4736"/>
        <c:axId val="121099640"/>
      </c:lineChart>
      <c:catAx>
        <c:axId val="121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099640"/>
        <c:crosses val="autoZero"/>
        <c:auto val="1"/>
        <c:lblAlgn val="ctr"/>
        <c:lblOffset val="100"/>
        <c:noMultiLvlLbl val="0"/>
      </c:catAx>
      <c:valAx>
        <c:axId val="1210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519660167439181E-2"/>
          <c:y val="2.806287245152192E-2"/>
          <c:w val="0.81058620842650309"/>
          <c:h val="0.82512644742936547"/>
        </c:manualLayout>
      </c:layout>
      <c:area3DChart>
        <c:grouping val="standard"/>
        <c:varyColors val="0"/>
        <c:ser>
          <c:idx val="0"/>
          <c:order val="0"/>
          <c:tx>
            <c:strRef>
              <c:f>'EU distribution'!$W$57</c:f>
              <c:strCache>
                <c:ptCount val="1"/>
                <c:pt idx="0">
                  <c:v>Kelihos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distribution'!$X$57:$AC$57</c:f>
              <c:numCache>
                <c:formatCode>General</c:formatCode>
                <c:ptCount val="6"/>
                <c:pt idx="0">
                  <c:v>6.7749517903971693E-5</c:v>
                </c:pt>
                <c:pt idx="1">
                  <c:v>7.7667839034977391E-6</c:v>
                </c:pt>
                <c:pt idx="2">
                  <c:v>2.626137804094077E-5</c:v>
                </c:pt>
                <c:pt idx="3">
                  <c:v>3.9667005777615682E-5</c:v>
                </c:pt>
                <c:pt idx="4">
                  <c:v>6.9177122576805902E-5</c:v>
                </c:pt>
                <c:pt idx="5">
                  <c:v>1.4021967404534571E-5</c:v>
                </c:pt>
              </c:numCache>
            </c:numRef>
          </c:val>
        </c:ser>
        <c:ser>
          <c:idx val="1"/>
          <c:order val="1"/>
          <c:tx>
            <c:strRef>
              <c:f>'EU distribution'!$W$58</c:f>
              <c:strCache>
                <c:ptCount val="1"/>
                <c:pt idx="0">
                  <c:v>p2pZeus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distribution'!$X$58:$AC$58</c:f>
              <c:numCache>
                <c:formatCode>General</c:formatCode>
                <c:ptCount val="6"/>
                <c:pt idx="0">
                  <c:v>1.281942244880913E-4</c:v>
                </c:pt>
                <c:pt idx="1">
                  <c:v>3.3295337490127999E-5</c:v>
                </c:pt>
                <c:pt idx="2">
                  <c:v>4.3178511001397723E-5</c:v>
                </c:pt>
                <c:pt idx="3">
                  <c:v>2.4918526280058816E-5</c:v>
                </c:pt>
                <c:pt idx="4">
                  <c:v>2.3994651135063776E-5</c:v>
                </c:pt>
                <c:pt idx="5">
                  <c:v>7.1179934535124176E-5</c:v>
                </c:pt>
              </c:numCache>
            </c:numRef>
          </c:val>
        </c:ser>
        <c:ser>
          <c:idx val="2"/>
          <c:order val="2"/>
          <c:tx>
            <c:strRef>
              <c:f>'EU distribution'!$W$59</c:f>
              <c:strCache>
                <c:ptCount val="1"/>
                <c:pt idx="0">
                  <c:v>Cutwail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distribution'!$X$59:$AC$59</c:f>
              <c:numCache>
                <c:formatCode>General</c:formatCode>
                <c:ptCount val="6"/>
                <c:pt idx="0">
                  <c:v>5.66706368335502E-5</c:v>
                </c:pt>
                <c:pt idx="1">
                  <c:v>2.4666641686118796E-5</c:v>
                </c:pt>
                <c:pt idx="2">
                  <c:v>6.7914180511021048E-5</c:v>
                </c:pt>
                <c:pt idx="3">
                  <c:v>2.8572988579410238E-5</c:v>
                </c:pt>
                <c:pt idx="4">
                  <c:v>4.5806878727628945E-5</c:v>
                </c:pt>
                <c:pt idx="5">
                  <c:v>6.4574849889303948E-5</c:v>
                </c:pt>
              </c:numCache>
            </c:numRef>
          </c:val>
        </c:ser>
        <c:ser>
          <c:idx val="3"/>
          <c:order val="3"/>
          <c:tx>
            <c:strRef>
              <c:f>'EU distribution'!$W$60</c:f>
              <c:strCache>
                <c:ptCount val="1"/>
                <c:pt idx="0">
                  <c:v>Palevo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distribution'!$X$60:$AC$60</c:f>
              <c:numCache>
                <c:formatCode>General</c:formatCode>
                <c:ptCount val="6"/>
                <c:pt idx="0">
                  <c:v>1.3749035418949386E-4</c:v>
                </c:pt>
                <c:pt idx="1">
                  <c:v>4.014913323234322E-5</c:v>
                </c:pt>
                <c:pt idx="2">
                  <c:v>4.8720319389994373E-5</c:v>
                </c:pt>
                <c:pt idx="3">
                  <c:v>8.6757635929676708E-6</c:v>
                </c:pt>
                <c:pt idx="4">
                  <c:v>1.1098239115016986E-5</c:v>
                </c:pt>
                <c:pt idx="5">
                  <c:v>2.328384587437188E-5</c:v>
                </c:pt>
              </c:numCache>
            </c:numRef>
          </c:val>
        </c:ser>
        <c:ser>
          <c:idx val="4"/>
          <c:order val="4"/>
          <c:tx>
            <c:strRef>
              <c:f>'EU distribution'!$W$61</c:f>
              <c:strCache>
                <c:ptCount val="1"/>
                <c:pt idx="0">
                  <c:v>Asprox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distribution'!$X$61:$AC$61</c:f>
              <c:numCache>
                <c:formatCode>General</c:formatCode>
                <c:ptCount val="6"/>
                <c:pt idx="0">
                  <c:v>1.84808581334133E-4</c:v>
                </c:pt>
                <c:pt idx="1">
                  <c:v>2.6562847867244012E-5</c:v>
                </c:pt>
                <c:pt idx="2">
                  <c:v>5.9686869223275277E-5</c:v>
                </c:pt>
                <c:pt idx="3">
                  <c:v>1.0985689632226415E-5</c:v>
                </c:pt>
                <c:pt idx="4">
                  <c:v>3.7137223719739017E-5</c:v>
                </c:pt>
                <c:pt idx="5">
                  <c:v>2.6331778789147027E-4</c:v>
                </c:pt>
              </c:numCache>
            </c:numRef>
          </c:val>
        </c:ser>
        <c:ser>
          <c:idx val="5"/>
          <c:order val="5"/>
          <c:tx>
            <c:strRef>
              <c:f>'EU distribution'!$W$62</c:f>
              <c:strCache>
                <c:ptCount val="1"/>
                <c:pt idx="0">
                  <c:v>Tinba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distribution'!$X$62:$AC$62</c:f>
              <c:numCache>
                <c:formatCode>General</c:formatCode>
                <c:ptCount val="6"/>
                <c:pt idx="0">
                  <c:v>3.16005508685177E-4</c:v>
                </c:pt>
                <c:pt idx="1">
                  <c:v>1.4556734319749152E-6</c:v>
                </c:pt>
                <c:pt idx="2">
                  <c:v>2.838265665303664E-5</c:v>
                </c:pt>
                <c:pt idx="3">
                  <c:v>2.2809324848349451E-5</c:v>
                </c:pt>
                <c:pt idx="4">
                  <c:v>3.9085494530030066E-6</c:v>
                </c:pt>
                <c:pt idx="5">
                  <c:v>2.0497902350576197E-4</c:v>
                </c:pt>
              </c:numCache>
            </c:numRef>
          </c:val>
        </c:ser>
        <c:ser>
          <c:idx val="6"/>
          <c:order val="6"/>
          <c:tx>
            <c:strRef>
              <c:f>'EU distribution'!$W$63</c:f>
              <c:strCache>
                <c:ptCount val="1"/>
                <c:pt idx="0">
                  <c:v>Zeus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distribution'!$X$63:$AC$63</c:f>
              <c:numCache>
                <c:formatCode>General</c:formatCode>
                <c:ptCount val="6"/>
                <c:pt idx="0">
                  <c:v>1.01123550496507E-4</c:v>
                </c:pt>
                <c:pt idx="1">
                  <c:v>1.3445825647978823E-5</c:v>
                </c:pt>
                <c:pt idx="2">
                  <c:v>1.036541427484107E-4</c:v>
                </c:pt>
                <c:pt idx="3">
                  <c:v>2.929304828268262E-5</c:v>
                </c:pt>
                <c:pt idx="4">
                  <c:v>4.6086060831414869E-5</c:v>
                </c:pt>
                <c:pt idx="5">
                  <c:v>2.5752450135854417E-4</c:v>
                </c:pt>
              </c:numCache>
            </c:numRef>
          </c:val>
        </c:ser>
        <c:ser>
          <c:idx val="7"/>
          <c:order val="7"/>
          <c:tx>
            <c:strRef>
              <c:f>'EU distribution'!$W$64</c:f>
              <c:strCache>
                <c:ptCount val="1"/>
                <c:pt idx="0">
                  <c:v>ZeroAccess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distribution'!$X$64:$AC$64</c:f>
              <c:numCache>
                <c:formatCode>General</c:formatCode>
                <c:ptCount val="6"/>
                <c:pt idx="0">
                  <c:v>2.1858650560172924E-4</c:v>
                </c:pt>
                <c:pt idx="1">
                  <c:v>3.3145300974113039E-5</c:v>
                </c:pt>
                <c:pt idx="2">
                  <c:v>7.1369894341703153E-5</c:v>
                </c:pt>
                <c:pt idx="3">
                  <c:v>2.0008738657303332E-4</c:v>
                </c:pt>
                <c:pt idx="4">
                  <c:v>9.6822154767823342E-5</c:v>
                </c:pt>
                <c:pt idx="5">
                  <c:v>3.5826126718585831E-4</c:v>
                </c:pt>
              </c:numCache>
            </c:numRef>
          </c:val>
        </c:ser>
        <c:ser>
          <c:idx val="8"/>
          <c:order val="8"/>
          <c:tx>
            <c:strRef>
              <c:f>'EU distribution'!$W$65</c:f>
              <c:strCache>
                <c:ptCount val="1"/>
                <c:pt idx="0">
                  <c:v>Gamut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distribution'!$X$65:$AC$65</c:f>
              <c:numCache>
                <c:formatCode>General</c:formatCode>
                <c:ptCount val="6"/>
                <c:pt idx="0">
                  <c:v>4.8526591582321401E-5</c:v>
                </c:pt>
                <c:pt idx="1">
                  <c:v>2.8283479401968749E-5</c:v>
                </c:pt>
                <c:pt idx="2">
                  <c:v>3.879624109660232E-4</c:v>
                </c:pt>
                <c:pt idx="3">
                  <c:v>4.2875413393524035E-5</c:v>
                </c:pt>
                <c:pt idx="4">
                  <c:v>1.2460227507357589E-4</c:v>
                </c:pt>
                <c:pt idx="5">
                  <c:v>2.8745033179295872E-5</c:v>
                </c:pt>
              </c:numCache>
            </c:numRef>
          </c:val>
        </c:ser>
        <c:ser>
          <c:idx val="9"/>
          <c:order val="9"/>
          <c:tx>
            <c:strRef>
              <c:f>'EU distribution'!$W$66</c:f>
              <c:strCache>
                <c:ptCount val="1"/>
                <c:pt idx="0">
                  <c:v>Dyre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distribution'!$X$66:$AC$66</c:f>
              <c:numCache>
                <c:formatCode>General</c:formatCode>
                <c:ptCount val="6"/>
                <c:pt idx="0">
                  <c:v>1.18315431386601E-4</c:v>
                </c:pt>
                <c:pt idx="1">
                  <c:v>3.0316953033916163E-4</c:v>
                </c:pt>
                <c:pt idx="2">
                  <c:v>3.0307288387762706E-4</c:v>
                </c:pt>
                <c:pt idx="3">
                  <c:v>6.6423914574436282E-5</c:v>
                </c:pt>
                <c:pt idx="4">
                  <c:v>3.5742513984051463E-4</c:v>
                </c:pt>
                <c:pt idx="5">
                  <c:v>3.7427582995840569E-4</c:v>
                </c:pt>
              </c:numCache>
            </c:numRef>
          </c:val>
        </c:ser>
        <c:ser>
          <c:idx val="10"/>
          <c:order val="10"/>
          <c:tx>
            <c:strRef>
              <c:f>'EU distribution'!$W$67</c:f>
              <c:strCache>
                <c:ptCount val="1"/>
                <c:pt idx="0">
                  <c:v>Conficker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distribution'!$X$56:$AC$56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distribution'!$X$67:$AC$67</c:f>
              <c:numCache>
                <c:formatCode>General</c:formatCode>
                <c:ptCount val="6"/>
                <c:pt idx="0">
                  <c:v>1.4812958923984905E-3</c:v>
                </c:pt>
                <c:pt idx="1">
                  <c:v>9.3227902652247849E-4</c:v>
                </c:pt>
                <c:pt idx="2">
                  <c:v>1.3267139179686323E-3</c:v>
                </c:pt>
                <c:pt idx="3">
                  <c:v>5.5526480047433967E-4</c:v>
                </c:pt>
                <c:pt idx="4">
                  <c:v>1.7918507812601974E-3</c:v>
                </c:pt>
                <c:pt idx="5">
                  <c:v>9.8681440605123162E-4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8464"/>
        <c:axId val="121101600"/>
        <c:axId val="332496448"/>
      </c:area3DChart>
      <c:catAx>
        <c:axId val="1210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Continent</a:t>
                </a:r>
              </a:p>
            </c:rich>
          </c:tx>
          <c:layout>
            <c:manualLayout>
              <c:xMode val="edge"/>
              <c:yMode val="edge"/>
              <c:x val="0.33423849826721608"/>
              <c:y val="0.91081499189559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01600"/>
        <c:crosses val="autoZero"/>
        <c:auto val="1"/>
        <c:lblAlgn val="ctr"/>
        <c:lblOffset val="100"/>
        <c:noMultiLvlLbl val="0"/>
      </c:catAx>
      <c:valAx>
        <c:axId val="1211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Incidents per Internet</a:t>
                </a:r>
                <a:r>
                  <a:rPr lang="nl-NL" b="1" u="sng" baseline="0"/>
                  <a:t> user</a:t>
                </a:r>
                <a:endParaRPr lang="nl-NL" b="1" u="sng"/>
              </a:p>
            </c:rich>
          </c:tx>
          <c:layout>
            <c:manualLayout>
              <c:xMode val="edge"/>
              <c:yMode val="edge"/>
              <c:x val="4.7931267401609239E-2"/>
              <c:y val="0.31993206731511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098464"/>
        <c:crosses val="autoZero"/>
        <c:crossBetween val="midCat"/>
      </c:valAx>
      <c:serAx>
        <c:axId val="3324964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Bot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0160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74615871511134"/>
          <c:y val="1.3339452786980862E-2"/>
          <c:w val="0.63487734383573136"/>
          <c:h val="0.81508215844604126"/>
        </c:manualLayout>
      </c:layout>
      <c:area3DChart>
        <c:grouping val="standard"/>
        <c:varyColors val="0"/>
        <c:ser>
          <c:idx val="0"/>
          <c:order val="0"/>
          <c:tx>
            <c:strRef>
              <c:f>'EU distribution'!$W$71</c:f>
              <c:strCache>
                <c:ptCount val="1"/>
                <c:pt idx="0">
                  <c:v>Cutwail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distribution'!$X$71:$AC$71</c:f>
              <c:numCache>
                <c:formatCode>General</c:formatCode>
                <c:ptCount val="6"/>
                <c:pt idx="0">
                  <c:v>3.2549876414987696E-10</c:v>
                </c:pt>
                <c:pt idx="1">
                  <c:v>1.4167762766001238E-10</c:v>
                </c:pt>
                <c:pt idx="2">
                  <c:v>3.9007823203959158E-10</c:v>
                </c:pt>
                <c:pt idx="3">
                  <c:v>1.6411448662529429E-10</c:v>
                </c:pt>
                <c:pt idx="4">
                  <c:v>2.6310066815023745E-10</c:v>
                </c:pt>
                <c:pt idx="5">
                  <c:v>3.7089814070500362E-10</c:v>
                </c:pt>
              </c:numCache>
            </c:numRef>
          </c:val>
        </c:ser>
        <c:ser>
          <c:idx val="1"/>
          <c:order val="1"/>
          <c:tx>
            <c:strRef>
              <c:f>'EU distribution'!$W$72</c:f>
              <c:strCache>
                <c:ptCount val="1"/>
                <c:pt idx="0">
                  <c:v>Kelihos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distribution'!$X$72:$AC$72</c:f>
              <c:numCache>
                <c:formatCode>General</c:formatCode>
                <c:ptCount val="6"/>
                <c:pt idx="0">
                  <c:v>5.6322756969915282E-10</c:v>
                </c:pt>
                <c:pt idx="1">
                  <c:v>6.4568235430780617E-11</c:v>
                </c:pt>
                <c:pt idx="2">
                  <c:v>2.1832084697509952E-10</c:v>
                </c:pt>
                <c:pt idx="3">
                  <c:v>3.2976694082215751E-10</c:v>
                </c:pt>
                <c:pt idx="4">
                  <c:v>5.7509579157360583E-10</c:v>
                </c:pt>
                <c:pt idx="5">
                  <c:v>1.1656996046600302E-10</c:v>
                </c:pt>
              </c:numCache>
            </c:numRef>
          </c:val>
        </c:ser>
        <c:ser>
          <c:idx val="2"/>
          <c:order val="2"/>
          <c:tx>
            <c:strRef>
              <c:f>'EU distribution'!$W$73</c:f>
              <c:strCache>
                <c:ptCount val="1"/>
                <c:pt idx="0">
                  <c:v>Palevo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distribution'!$X$73:$AC$73</c:f>
              <c:numCache>
                <c:formatCode>General</c:formatCode>
                <c:ptCount val="6"/>
                <c:pt idx="0">
                  <c:v>7.6875103684948674E-10</c:v>
                </c:pt>
                <c:pt idx="1">
                  <c:v>2.2448620474446723E-10</c:v>
                </c:pt>
                <c:pt idx="2">
                  <c:v>2.7241035392981996E-10</c:v>
                </c:pt>
                <c:pt idx="3">
                  <c:v>4.8508873926986847E-11</c:v>
                </c:pt>
                <c:pt idx="4">
                  <c:v>6.2053682799551501E-11</c:v>
                </c:pt>
                <c:pt idx="5">
                  <c:v>1.3018717395328953E-10</c:v>
                </c:pt>
              </c:numCache>
            </c:numRef>
          </c:val>
        </c:ser>
        <c:ser>
          <c:idx val="3"/>
          <c:order val="3"/>
          <c:tx>
            <c:strRef>
              <c:f>'EU distribution'!$W$74</c:f>
              <c:strCache>
                <c:ptCount val="1"/>
                <c:pt idx="0">
                  <c:v>Asprox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distribution'!$X$74:$AC$74</c:f>
              <c:numCache>
                <c:formatCode>General</c:formatCode>
                <c:ptCount val="6"/>
                <c:pt idx="0">
                  <c:v>7.8233802093813974E-10</c:v>
                </c:pt>
                <c:pt idx="1">
                  <c:v>1.1244675805052794E-10</c:v>
                </c:pt>
                <c:pt idx="2">
                  <c:v>2.5266850060228458E-10</c:v>
                </c:pt>
                <c:pt idx="3">
                  <c:v>4.6504997892807801E-11</c:v>
                </c:pt>
                <c:pt idx="4">
                  <c:v>1.5721056835292905E-10</c:v>
                </c:pt>
                <c:pt idx="5">
                  <c:v>1.1146858850908463E-9</c:v>
                </c:pt>
              </c:numCache>
            </c:numRef>
          </c:val>
        </c:ser>
        <c:ser>
          <c:idx val="4"/>
          <c:order val="4"/>
          <c:tx>
            <c:strRef>
              <c:f>'EU distribution'!$W$75</c:f>
              <c:strCache>
                <c:ptCount val="1"/>
                <c:pt idx="0">
                  <c:v>p2pZeus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distribution'!$X$75:$AC$75</c:f>
              <c:numCache>
                <c:formatCode>General</c:formatCode>
                <c:ptCount val="6"/>
                <c:pt idx="0">
                  <c:v>7.4051482822454033E-10</c:v>
                </c:pt>
                <c:pt idx="1">
                  <c:v>1.923307482894492E-10</c:v>
                </c:pt>
                <c:pt idx="2">
                  <c:v>2.4942096872828884E-10</c:v>
                </c:pt>
                <c:pt idx="3">
                  <c:v>1.4394204014706303E-10</c:v>
                </c:pt>
                <c:pt idx="4">
                  <c:v>1.3860526895453182E-10</c:v>
                </c:pt>
                <c:pt idx="5">
                  <c:v>4.1117138627573678E-10</c:v>
                </c:pt>
              </c:numCache>
            </c:numRef>
          </c:val>
        </c:ser>
        <c:ser>
          <c:idx val="5"/>
          <c:order val="5"/>
          <c:tx>
            <c:strRef>
              <c:f>'EU distribution'!$W$76</c:f>
              <c:strCache>
                <c:ptCount val="1"/>
                <c:pt idx="0">
                  <c:v>Zeus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distribution'!$X$76:$AC$76</c:f>
              <c:numCache>
                <c:formatCode>General</c:formatCode>
                <c:ptCount val="6"/>
                <c:pt idx="0">
                  <c:v>3.9064807173157417E-10</c:v>
                </c:pt>
                <c:pt idx="1">
                  <c:v>5.1942261089846765E-11</c:v>
                </c:pt>
                <c:pt idx="2">
                  <c:v>4.0042394469777488E-10</c:v>
                </c:pt>
                <c:pt idx="3">
                  <c:v>1.1316130387614441E-10</c:v>
                </c:pt>
                <c:pt idx="4">
                  <c:v>1.780340060164137E-10</c:v>
                </c:pt>
                <c:pt idx="5">
                  <c:v>9.9483700271011927E-10</c:v>
                </c:pt>
              </c:numCache>
            </c:numRef>
          </c:val>
        </c:ser>
        <c:ser>
          <c:idx val="6"/>
          <c:order val="6"/>
          <c:tx>
            <c:strRef>
              <c:f>'EU distribution'!$W$77</c:f>
              <c:strCache>
                <c:ptCount val="1"/>
                <c:pt idx="0">
                  <c:v>Tinba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distribution'!$X$77:$AC$77</c:f>
              <c:numCache>
                <c:formatCode>General</c:formatCode>
                <c:ptCount val="6"/>
                <c:pt idx="0">
                  <c:v>1.2653075872493547E-9</c:v>
                </c:pt>
                <c:pt idx="1">
                  <c:v>5.828615601350633E-12</c:v>
                </c:pt>
                <c:pt idx="2">
                  <c:v>1.1364609104064386E-10</c:v>
                </c:pt>
                <c:pt idx="3">
                  <c:v>9.1330090765615663E-11</c:v>
                </c:pt>
                <c:pt idx="4">
                  <c:v>1.5650098311896913E-11</c:v>
                </c:pt>
                <c:pt idx="5">
                  <c:v>8.2074997599866247E-10</c:v>
                </c:pt>
              </c:numCache>
            </c:numRef>
          </c:val>
        </c:ser>
        <c:ser>
          <c:idx val="7"/>
          <c:order val="7"/>
          <c:tx>
            <c:strRef>
              <c:f>'EU distribution'!$W$78</c:f>
              <c:strCache>
                <c:ptCount val="1"/>
                <c:pt idx="0">
                  <c:v>ZeroAccess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distribution'!$X$78:$AC$78</c:f>
              <c:numCache>
                <c:formatCode>General</c:formatCode>
                <c:ptCount val="6"/>
                <c:pt idx="0">
                  <c:v>6.0927658739931892E-10</c:v>
                </c:pt>
                <c:pt idx="1">
                  <c:v>9.2387477489695279E-11</c:v>
                </c:pt>
                <c:pt idx="2">
                  <c:v>1.9893270880496134E-10</c:v>
                </c:pt>
                <c:pt idx="3">
                  <c:v>5.577131110508114E-10</c:v>
                </c:pt>
                <c:pt idx="4">
                  <c:v>2.6987700763684019E-10</c:v>
                </c:pt>
                <c:pt idx="5">
                  <c:v>9.9859870886114072E-10</c:v>
                </c:pt>
              </c:numCache>
            </c:numRef>
          </c:val>
        </c:ser>
        <c:ser>
          <c:idx val="8"/>
          <c:order val="8"/>
          <c:tx>
            <c:strRef>
              <c:f>'EU distribution'!$W$79</c:f>
              <c:strCache>
                <c:ptCount val="1"/>
                <c:pt idx="0">
                  <c:v>Gamut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distribution'!$X$79:$AC$79</c:f>
              <c:numCache>
                <c:formatCode>General</c:formatCode>
                <c:ptCount val="6"/>
                <c:pt idx="0">
                  <c:v>6.9285595183108498E-11</c:v>
                </c:pt>
                <c:pt idx="1">
                  <c:v>4.0382760056210151E-11</c:v>
                </c:pt>
                <c:pt idx="2">
                  <c:v>5.539273556201563E-10</c:v>
                </c:pt>
                <c:pt idx="3">
                  <c:v>6.1216921255486671E-11</c:v>
                </c:pt>
                <c:pt idx="4">
                  <c:v>1.7790540213393476E-10</c:v>
                </c:pt>
                <c:pt idx="5">
                  <c:v>4.1041760145199959E-11</c:v>
                </c:pt>
              </c:numCache>
            </c:numRef>
          </c:val>
        </c:ser>
        <c:ser>
          <c:idx val="9"/>
          <c:order val="9"/>
          <c:tx>
            <c:strRef>
              <c:f>'EU distribution'!$W$80</c:f>
              <c:strCache>
                <c:ptCount val="1"/>
                <c:pt idx="0">
                  <c:v>Dyre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distribution'!$X$80:$AC$80</c:f>
              <c:numCache>
                <c:formatCode>General</c:formatCode>
                <c:ptCount val="6"/>
                <c:pt idx="0">
                  <c:v>1.4971557925488675E-10</c:v>
                </c:pt>
                <c:pt idx="1">
                  <c:v>3.8362875674981351E-10</c:v>
                </c:pt>
                <c:pt idx="2">
                  <c:v>3.8350646094442271E-10</c:v>
                </c:pt>
                <c:pt idx="3">
                  <c:v>8.4052390549074846E-11</c:v>
                </c:pt>
                <c:pt idx="4">
                  <c:v>4.5228345300646696E-10</c:v>
                </c:pt>
                <c:pt idx="5">
                  <c:v>4.736062069556223E-10</c:v>
                </c:pt>
              </c:numCache>
            </c:numRef>
          </c:val>
        </c:ser>
        <c:ser>
          <c:idx val="10"/>
          <c:order val="10"/>
          <c:tx>
            <c:strRef>
              <c:f>'EU distribution'!$W$81</c:f>
              <c:strCache>
                <c:ptCount val="1"/>
                <c:pt idx="0">
                  <c:v>Conficker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'EU distribution'!$X$70:$AC$70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Asia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'EU distribution'!$X$81:$AC$81</c:f>
              <c:numCache>
                <c:formatCode>General</c:formatCode>
                <c:ptCount val="6"/>
                <c:pt idx="0">
                  <c:v>3.6496168234140099E-10</c:v>
                </c:pt>
                <c:pt idx="1">
                  <c:v>2.2969490678889705E-10</c:v>
                </c:pt>
                <c:pt idx="2">
                  <c:v>3.2687577544252494E-10</c:v>
                </c:pt>
                <c:pt idx="3">
                  <c:v>1.3680614168041008E-10</c:v>
                </c:pt>
                <c:pt idx="4">
                  <c:v>4.4147619593719317E-10</c:v>
                </c:pt>
                <c:pt idx="5">
                  <c:v>2.4313133361089638E-10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45104"/>
        <c:axId val="333448240"/>
        <c:axId val="333403720"/>
      </c:area3DChart>
      <c:catAx>
        <c:axId val="3334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Continents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48240"/>
        <c:crosses val="autoZero"/>
        <c:auto val="1"/>
        <c:lblAlgn val="ctr"/>
        <c:lblOffset val="100"/>
        <c:noMultiLvlLbl val="0"/>
      </c:catAx>
      <c:valAx>
        <c:axId val="333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Continental Incident</a:t>
                </a:r>
                <a:r>
                  <a:rPr lang="nl-NL" b="1" u="sng" baseline="0"/>
                  <a:t> Ratio</a:t>
                </a:r>
                <a:endParaRPr lang="nl-NL" b="1" u="sn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45104"/>
        <c:crosses val="autoZero"/>
        <c:crossBetween val="midCat"/>
      </c:valAx>
      <c:serAx>
        <c:axId val="333403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 u="sng"/>
                  <a:t>Bot</a:t>
                </a:r>
                <a:r>
                  <a:rPr lang="nl-NL" b="1" u="sng" baseline="0"/>
                  <a:t> Types</a:t>
                </a:r>
                <a:endParaRPr lang="nl-NL" b="1" u="sn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4824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464968664659"/>
          <c:y val="3.9709080531550242E-2"/>
          <c:w val="0.86924099845940805"/>
          <c:h val="0.68674651877568693"/>
        </c:manualLayout>
      </c:layout>
      <c:lineChart>
        <c:grouping val="standard"/>
        <c:varyColors val="0"/>
        <c:ser>
          <c:idx val="0"/>
          <c:order val="0"/>
          <c:tx>
            <c:strRef>
              <c:f>'EU distribution'!$AE$86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distribution'!$AE$87:$AE$97</c:f>
              <c:numCache>
                <c:formatCode>General</c:formatCode>
                <c:ptCount val="11"/>
                <c:pt idx="0">
                  <c:v>0.24475999227592135</c:v>
                </c:pt>
                <c:pt idx="1">
                  <c:v>0.43181642780101465</c:v>
                </c:pt>
                <c:pt idx="2">
                  <c:v>1.0421675645147042</c:v>
                </c:pt>
                <c:pt idx="3">
                  <c:v>0.46470463660741906</c:v>
                </c:pt>
                <c:pt idx="4">
                  <c:v>0.65216567524869107</c:v>
                </c:pt>
                <c:pt idx="5">
                  <c:v>0.224717213917843</c:v>
                </c:pt>
                <c:pt idx="6">
                  <c:v>1.208271295733508</c:v>
                </c:pt>
                <c:pt idx="7">
                  <c:v>0.28773270074229007</c:v>
                </c:pt>
                <c:pt idx="8">
                  <c:v>7.923114855260778E-2</c:v>
                </c:pt>
                <c:pt idx="9">
                  <c:v>8.4248210212085228E-2</c:v>
                </c:pt>
                <c:pt idx="10">
                  <c:v>0.2648518333499465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'EU distribution'!$AF$86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distribution'!$AF$87:$AF$97</c:f>
              <c:numCache>
                <c:formatCode>General</c:formatCode>
                <c:ptCount val="11"/>
                <c:pt idx="0">
                  <c:v>9.3597500386756252E-2</c:v>
                </c:pt>
                <c:pt idx="1">
                  <c:v>3.5811931189560095E-2</c:v>
                </c:pt>
                <c:pt idx="2">
                  <c:v>0.17511838456393605</c:v>
                </c:pt>
                <c:pt idx="3">
                  <c:v>4.7780393092262452E-2</c:v>
                </c:pt>
                <c:pt idx="4">
                  <c:v>0.1142340956328073</c:v>
                </c:pt>
                <c:pt idx="5">
                  <c:v>2.5007054467048814E-2</c:v>
                </c:pt>
                <c:pt idx="6">
                  <c:v>2.5268376583610429E-3</c:v>
                </c:pt>
                <c:pt idx="7">
                  <c:v>3.5069671761713925E-2</c:v>
                </c:pt>
                <c:pt idx="8">
                  <c:v>4.4701999853038063E-2</c:v>
                </c:pt>
                <c:pt idx="9">
                  <c:v>0.24859881010657173</c:v>
                </c:pt>
                <c:pt idx="10">
                  <c:v>0.15178902059620469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'EU distribution'!$AG$86</c:f>
              <c:strCache>
                <c:ptCount val="1"/>
                <c:pt idx="0">
                  <c:v>Asia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distribution'!$AG$87:$AG$97</c:f>
              <c:numCache>
                <c:formatCode>General</c:formatCode>
                <c:ptCount val="11"/>
                <c:pt idx="0">
                  <c:v>0.30829163942285104</c:v>
                </c:pt>
                <c:pt idx="1">
                  <c:v>0.13237756153313709</c:v>
                </c:pt>
                <c:pt idx="2">
                  <c:v>0.22075626408589097</c:v>
                </c:pt>
                <c:pt idx="3">
                  <c:v>0.11416504275157735</c:v>
                </c:pt>
                <c:pt idx="4">
                  <c:v>0.15334221526842554</c:v>
                </c:pt>
                <c:pt idx="5">
                  <c:v>0.2316433524446484</c:v>
                </c:pt>
                <c:pt idx="6">
                  <c:v>5.168394619077777E-2</c:v>
                </c:pt>
                <c:pt idx="7">
                  <c:v>7.8696315517440954E-2</c:v>
                </c:pt>
                <c:pt idx="8">
                  <c:v>1.4209370501908725</c:v>
                </c:pt>
                <c:pt idx="9">
                  <c:v>0.24849986645073044</c:v>
                </c:pt>
                <c:pt idx="10">
                  <c:v>0.23083302050260035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'EU distribution'!$AH$86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distribution'!$AH$87:$AH$97</c:f>
              <c:numCache>
                <c:formatCode>General</c:formatCode>
                <c:ptCount val="11"/>
                <c:pt idx="0">
                  <c:v>0.11005137223901368</c:v>
                </c:pt>
                <c:pt idx="1">
                  <c:v>0.2144431747517512</c:v>
                </c:pt>
                <c:pt idx="2">
                  <c:v>3.3273378255542239E-2</c:v>
                </c:pt>
                <c:pt idx="3">
                  <c:v>1.9222106360982354E-2</c:v>
                </c:pt>
                <c:pt idx="4">
                  <c:v>8.3105340621868917E-2</c:v>
                </c:pt>
                <c:pt idx="5">
                  <c:v>5.6134793308050608E-2</c:v>
                </c:pt>
                <c:pt idx="6">
                  <c:v>4.1117781265096749E-2</c:v>
                </c:pt>
                <c:pt idx="7">
                  <c:v>0.2571205497154479</c:v>
                </c:pt>
                <c:pt idx="8">
                  <c:v>6.9364246337154559E-2</c:v>
                </c:pt>
                <c:pt idx="9">
                  <c:v>4.5612712432635705E-2</c:v>
                </c:pt>
                <c:pt idx="10">
                  <c:v>8.5176977535501727E-2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'EU distribution'!$AI$86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distribution'!$AI$87:$AI$97</c:f>
              <c:numCache>
                <c:formatCode>General</c:formatCode>
                <c:ptCount val="11"/>
                <c:pt idx="0">
                  <c:v>0.18897281964169688</c:v>
                </c:pt>
                <c:pt idx="1">
                  <c:v>0.4449643780728178</c:v>
                </c:pt>
                <c:pt idx="2">
                  <c:v>4.2963240142285308E-2</c:v>
                </c:pt>
                <c:pt idx="3">
                  <c:v>6.8096491829042816E-2</c:v>
                </c:pt>
                <c:pt idx="4">
                  <c:v>7.9778327835617127E-2</c:v>
                </c:pt>
                <c:pt idx="5">
                  <c:v>9.1252105428137165E-2</c:v>
                </c:pt>
                <c:pt idx="6">
                  <c:v>6.8136857392837738E-3</c:v>
                </c:pt>
                <c:pt idx="7">
                  <c:v>0.10984413841816972</c:v>
                </c:pt>
                <c:pt idx="8">
                  <c:v>0.23229664010792811</c:v>
                </c:pt>
                <c:pt idx="9">
                  <c:v>0.30673487378762981</c:v>
                </c:pt>
                <c:pt idx="10">
                  <c:v>0.33921354334517834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'EU distribution'!$AJ$86</c:f>
              <c:strCache>
                <c:ptCount val="1"/>
                <c:pt idx="0">
                  <c:v>Oceania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distribution'!$AJ$87:$AJ$97</c:f>
              <c:numCache>
                <c:formatCode>General</c:formatCode>
                <c:ptCount val="11"/>
                <c:pt idx="0">
                  <c:v>0.28875583285582568</c:v>
                </c:pt>
                <c:pt idx="1">
                  <c:v>6.6574147872812961E-2</c:v>
                </c:pt>
                <c:pt idx="2">
                  <c:v>9.4598324057131658E-2</c:v>
                </c:pt>
                <c:pt idx="3">
                  <c:v>0.82497897174397572</c:v>
                </c:pt>
                <c:pt idx="4">
                  <c:v>0.2806987284127721</c:v>
                </c:pt>
                <c:pt idx="5">
                  <c:v>0.87711919714972575</c:v>
                </c:pt>
                <c:pt idx="6">
                  <c:v>0.55018810659806239</c:v>
                </c:pt>
                <c:pt idx="7">
                  <c:v>0.57783027591707081</c:v>
                </c:pt>
                <c:pt idx="8">
                  <c:v>4.5464650741522651E-2</c:v>
                </c:pt>
                <c:pt idx="9">
                  <c:v>0.3259087262123106</c:v>
                </c:pt>
                <c:pt idx="10">
                  <c:v>0.16210758119373792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'EU distribution'!$AK$86</c:f>
              <c:strCache>
                <c:ptCount val="1"/>
                <c:pt idx="0">
                  <c:v>Line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'EU distribution'!$AD$87:$AD$97</c:f>
              <c:strCache>
                <c:ptCount val="11"/>
                <c:pt idx="0">
                  <c:v>Cutwail</c:v>
                </c:pt>
                <c:pt idx="1">
                  <c:v>Kelihos</c:v>
                </c:pt>
                <c:pt idx="2">
                  <c:v>Palevo</c:v>
                </c:pt>
                <c:pt idx="3">
                  <c:v>Asprox</c:v>
                </c:pt>
                <c:pt idx="4">
                  <c:v>p2pZeus</c:v>
                </c:pt>
                <c:pt idx="5">
                  <c:v>Zeus</c:v>
                </c:pt>
                <c:pt idx="6">
                  <c:v>Tinba</c:v>
                </c:pt>
                <c:pt idx="7">
                  <c:v>ZeroAccess</c:v>
                </c:pt>
                <c:pt idx="8">
                  <c:v>Gamut</c:v>
                </c:pt>
                <c:pt idx="9">
                  <c:v>Dyre</c:v>
                </c:pt>
                <c:pt idx="10">
                  <c:v>Conficker</c:v>
                </c:pt>
              </c:strCache>
            </c:strRef>
          </c:cat>
          <c:val>
            <c:numRef>
              <c:f>'EU distribution'!$AK$87:$AK$97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44712"/>
        <c:axId val="333446280"/>
      </c:lineChart>
      <c:catAx>
        <c:axId val="33344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0" u="sng"/>
                  <a:t>Bot</a:t>
                </a:r>
                <a:r>
                  <a:rPr lang="nl-NL" b="0" u="sng" baseline="0"/>
                  <a:t> Types</a:t>
                </a:r>
                <a:endParaRPr lang="nl-NL" b="0" u="sng"/>
              </a:p>
            </c:rich>
          </c:tx>
          <c:layout>
            <c:manualLayout>
              <c:xMode val="edge"/>
              <c:yMode val="edge"/>
              <c:x val="0.47182584667336147"/>
              <c:y val="0.86332799615245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46280"/>
        <c:crosses val="autoZero"/>
        <c:auto val="1"/>
        <c:lblAlgn val="ctr"/>
        <c:lblOffset val="100"/>
        <c:noMultiLvlLbl val="0"/>
      </c:catAx>
      <c:valAx>
        <c:axId val="3334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0" u="sng"/>
                  <a:t>Continental Representation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3444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AllBotnets!$A$1:$A$11</c:f>
              <c:strCache>
                <c:ptCount val="11"/>
                <c:pt idx="0">
                  <c:v>c_conficker</c:v>
                </c:pt>
                <c:pt idx="1">
                  <c:v>dyre</c:v>
                </c:pt>
                <c:pt idx="2">
                  <c:v>gamut</c:v>
                </c:pt>
                <c:pt idx="3">
                  <c:v>c_zeroaccess</c:v>
                </c:pt>
                <c:pt idx="4">
                  <c:v>s_zeus</c:v>
                </c:pt>
                <c:pt idx="5">
                  <c:v>s_tinba</c:v>
                </c:pt>
                <c:pt idx="6">
                  <c:v>asprox</c:v>
                </c:pt>
                <c:pt idx="7">
                  <c:v>s_palevo</c:v>
                </c:pt>
                <c:pt idx="8">
                  <c:v>cutwail</c:v>
                </c:pt>
                <c:pt idx="9">
                  <c:v>s_p2pzeus</c:v>
                </c:pt>
                <c:pt idx="10">
                  <c:v>kelihos</c:v>
                </c:pt>
              </c:strCache>
            </c:strRef>
          </c:cat>
          <c:val>
            <c:numRef>
              <c:f>AllBotnets!$B$1:$B$11</c:f>
              <c:numCache>
                <c:formatCode>General</c:formatCode>
                <c:ptCount val="11"/>
                <c:pt idx="0">
                  <c:v>4062868</c:v>
                </c:pt>
                <c:pt idx="1">
                  <c:v>791165</c:v>
                </c:pt>
                <c:pt idx="2">
                  <c:v>700524</c:v>
                </c:pt>
                <c:pt idx="3">
                  <c:v>359261</c:v>
                </c:pt>
                <c:pt idx="4">
                  <c:v>259033</c:v>
                </c:pt>
                <c:pt idx="5">
                  <c:v>249903</c:v>
                </c:pt>
                <c:pt idx="6">
                  <c:v>236501</c:v>
                </c:pt>
                <c:pt idx="7">
                  <c:v>179129</c:v>
                </c:pt>
                <c:pt idx="8">
                  <c:v>174158</c:v>
                </c:pt>
                <c:pt idx="9">
                  <c:v>173271</c:v>
                </c:pt>
                <c:pt idx="10">
                  <c:v>120334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49862993014197"/>
          <c:y val="0.17043692161099938"/>
          <c:w val="0.14333160131633291"/>
          <c:h val="0.6591258771857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7</xdr:row>
      <xdr:rowOff>157162</xdr:rowOff>
    </xdr:from>
    <xdr:to>
      <xdr:col>15</xdr:col>
      <xdr:colOff>242887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4099" name="AroAxControlShim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149680</xdr:colOff>
      <xdr:row>23</xdr:row>
      <xdr:rowOff>0</xdr:rowOff>
    </xdr:from>
    <xdr:to>
      <xdr:col>32</xdr:col>
      <xdr:colOff>367392</xdr:colOff>
      <xdr:row>49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271099</xdr:colOff>
      <xdr:row>54</xdr:row>
      <xdr:rowOff>45303</xdr:rowOff>
    </xdr:from>
    <xdr:to>
      <xdr:col>44</xdr:col>
      <xdr:colOff>223475</xdr:colOff>
      <xdr:row>81</xdr:row>
      <xdr:rowOff>131028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173690</xdr:colOff>
      <xdr:row>85</xdr:row>
      <xdr:rowOff>34738</xdr:rowOff>
    </xdr:from>
    <xdr:to>
      <xdr:col>46</xdr:col>
      <xdr:colOff>437028</xdr:colOff>
      <xdr:row>103</xdr:row>
      <xdr:rowOff>123825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104775</xdr:rowOff>
    </xdr:from>
    <xdr:to>
      <xdr:col>13</xdr:col>
      <xdr:colOff>57150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238" totalsRowShown="0">
  <autoFilter ref="A3:B238"/>
  <tableColumns count="2">
    <tableColumn id="1" name="Country"/>
    <tableColumn id="2" name="Incid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topLeftCell="BW1" zoomScale="55" zoomScaleNormal="55" workbookViewId="0">
      <selection activeCell="DC1" sqref="B1:DC1"/>
    </sheetView>
  </sheetViews>
  <sheetFormatPr defaultRowHeight="15" x14ac:dyDescent="0.25"/>
  <cols>
    <col min="2" max="2" width="12.85546875" customWidth="1"/>
    <col min="5" max="5" width="15.140625" customWidth="1"/>
    <col min="6" max="6" width="11.140625" customWidth="1"/>
    <col min="12" max="12" width="15.42578125" customWidth="1"/>
    <col min="98" max="98" width="12.85546875" customWidth="1"/>
    <col min="100" max="100" width="4.85546875" customWidth="1"/>
    <col min="101" max="101" width="7.7109375" customWidth="1"/>
    <col min="108" max="108" width="29.140625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>
        <f>COUNTIF(B1:DC1,)</f>
        <v>0</v>
      </c>
    </row>
    <row r="2" spans="1:109" x14ac:dyDescent="0.25">
      <c r="A2" t="s">
        <v>340</v>
      </c>
      <c r="B2">
        <f>SUM(B5:B238)</f>
        <v>3809919</v>
      </c>
      <c r="C2">
        <f t="shared" ref="C2:BN2" si="0">SUM(C5:C238)</f>
        <v>259033</v>
      </c>
      <c r="D2">
        <f t="shared" si="0"/>
        <v>82888</v>
      </c>
      <c r="E2">
        <f t="shared" si="0"/>
        <v>359261</v>
      </c>
      <c r="F2">
        <f t="shared" si="0"/>
        <v>173271</v>
      </c>
      <c r="G2">
        <f t="shared" si="0"/>
        <v>252949</v>
      </c>
      <c r="H2">
        <f t="shared" si="0"/>
        <v>236501</v>
      </c>
      <c r="I2">
        <f t="shared" si="0"/>
        <v>791165</v>
      </c>
      <c r="J2">
        <f t="shared" si="0"/>
        <v>27413</v>
      </c>
      <c r="K2">
        <f t="shared" si="0"/>
        <v>52892</v>
      </c>
      <c r="L2">
        <f t="shared" si="0"/>
        <v>18224</v>
      </c>
      <c r="M2">
        <f t="shared" si="0"/>
        <v>85175</v>
      </c>
      <c r="N2">
        <f t="shared" si="0"/>
        <v>700524</v>
      </c>
      <c r="O2">
        <f t="shared" si="0"/>
        <v>77863</v>
      </c>
      <c r="P2">
        <f t="shared" si="0"/>
        <v>174158</v>
      </c>
      <c r="Q2">
        <f t="shared" si="0"/>
        <v>7233</v>
      </c>
      <c r="R2" s="1">
        <f t="shared" si="0"/>
        <v>249903</v>
      </c>
      <c r="S2">
        <f t="shared" si="0"/>
        <v>10668</v>
      </c>
      <c r="T2">
        <f t="shared" si="0"/>
        <v>35543</v>
      </c>
      <c r="U2">
        <f t="shared" si="0"/>
        <v>62443</v>
      </c>
      <c r="V2">
        <f t="shared" si="0"/>
        <v>120334</v>
      </c>
      <c r="W2">
        <f t="shared" si="0"/>
        <v>691</v>
      </c>
      <c r="X2">
        <f t="shared" si="0"/>
        <v>15022</v>
      </c>
      <c r="Y2">
        <f t="shared" si="0"/>
        <v>179129</v>
      </c>
      <c r="Z2">
        <f t="shared" si="0"/>
        <v>4959</v>
      </c>
      <c r="AA2">
        <f t="shared" si="0"/>
        <v>1411</v>
      </c>
      <c r="AB2">
        <f t="shared" si="0"/>
        <v>36289</v>
      </c>
      <c r="AC2">
        <f t="shared" si="0"/>
        <v>24252</v>
      </c>
      <c r="AD2">
        <f t="shared" si="0"/>
        <v>10204</v>
      </c>
      <c r="AE2">
        <f t="shared" si="0"/>
        <v>1071</v>
      </c>
      <c r="AF2">
        <f t="shared" si="0"/>
        <v>15864</v>
      </c>
      <c r="AG2">
        <f t="shared" si="0"/>
        <v>149</v>
      </c>
      <c r="AH2">
        <f t="shared" si="0"/>
        <v>1393</v>
      </c>
      <c r="AI2">
        <f t="shared" si="0"/>
        <v>10681</v>
      </c>
      <c r="AJ2">
        <f t="shared" si="0"/>
        <v>116</v>
      </c>
      <c r="AK2">
        <f t="shared" si="0"/>
        <v>1774</v>
      </c>
      <c r="AL2">
        <f t="shared" si="0"/>
        <v>6720</v>
      </c>
      <c r="AM2">
        <f t="shared" si="0"/>
        <v>4543</v>
      </c>
      <c r="AN2">
        <f t="shared" si="0"/>
        <v>6777</v>
      </c>
      <c r="AO2">
        <f t="shared" si="0"/>
        <v>1448</v>
      </c>
      <c r="AP2">
        <f t="shared" si="0"/>
        <v>3215</v>
      </c>
      <c r="AQ2">
        <f t="shared" si="0"/>
        <v>123</v>
      </c>
      <c r="AR2">
        <f t="shared" si="0"/>
        <v>997</v>
      </c>
      <c r="AS2">
        <f t="shared" si="0"/>
        <v>3901</v>
      </c>
      <c r="AT2">
        <f t="shared" si="0"/>
        <v>949</v>
      </c>
      <c r="AU2">
        <f t="shared" si="0"/>
        <v>169</v>
      </c>
      <c r="AV2">
        <f t="shared" si="0"/>
        <v>442</v>
      </c>
      <c r="AW2">
        <f t="shared" si="0"/>
        <v>27936</v>
      </c>
      <c r="AX2">
        <f t="shared" si="0"/>
        <v>4529</v>
      </c>
      <c r="AY2">
        <f t="shared" si="0"/>
        <v>388</v>
      </c>
      <c r="AZ2">
        <f t="shared" si="0"/>
        <v>8255</v>
      </c>
      <c r="BA2">
        <f t="shared" si="0"/>
        <v>508</v>
      </c>
      <c r="BB2">
        <f t="shared" si="0"/>
        <v>1138</v>
      </c>
      <c r="BC2">
        <f t="shared" si="0"/>
        <v>15643</v>
      </c>
      <c r="BD2">
        <f t="shared" si="0"/>
        <v>5984</v>
      </c>
      <c r="BE2">
        <f t="shared" si="0"/>
        <v>149</v>
      </c>
      <c r="BF2">
        <f t="shared" si="0"/>
        <v>2071</v>
      </c>
      <c r="BG2">
        <f t="shared" si="0"/>
        <v>2949</v>
      </c>
      <c r="BH2">
        <f t="shared" si="0"/>
        <v>27459</v>
      </c>
      <c r="BI2">
        <f t="shared" si="0"/>
        <v>7896</v>
      </c>
      <c r="BJ2">
        <f t="shared" si="0"/>
        <v>1626</v>
      </c>
      <c r="BK2">
        <f t="shared" si="0"/>
        <v>288</v>
      </c>
      <c r="BL2">
        <f t="shared" si="0"/>
        <v>8795</v>
      </c>
      <c r="BM2">
        <f t="shared" si="0"/>
        <v>462</v>
      </c>
      <c r="BN2">
        <f t="shared" si="0"/>
        <v>3092</v>
      </c>
      <c r="BO2">
        <f t="shared" ref="BO2:DC2" si="1">SUM(BO5:BO238)</f>
        <v>7436</v>
      </c>
      <c r="BP2">
        <f t="shared" si="1"/>
        <v>1498</v>
      </c>
      <c r="BQ2">
        <f t="shared" si="1"/>
        <v>281</v>
      </c>
      <c r="BR2">
        <f t="shared" si="1"/>
        <v>185</v>
      </c>
      <c r="BS2">
        <f t="shared" si="1"/>
        <v>274</v>
      </c>
      <c r="BT2">
        <f t="shared" si="1"/>
        <v>2408</v>
      </c>
      <c r="BU2">
        <f t="shared" si="1"/>
        <v>8533</v>
      </c>
      <c r="BV2">
        <f t="shared" si="1"/>
        <v>3581</v>
      </c>
      <c r="BW2">
        <f t="shared" si="1"/>
        <v>996</v>
      </c>
      <c r="BX2">
        <f t="shared" si="1"/>
        <v>257</v>
      </c>
      <c r="BY2">
        <f t="shared" si="1"/>
        <v>533</v>
      </c>
      <c r="BZ2">
        <f t="shared" si="1"/>
        <v>75</v>
      </c>
      <c r="CA2">
        <f t="shared" si="1"/>
        <v>31</v>
      </c>
      <c r="CB2">
        <f t="shared" si="1"/>
        <v>733</v>
      </c>
      <c r="CC2">
        <f t="shared" si="1"/>
        <v>731</v>
      </c>
      <c r="CD2">
        <f t="shared" si="1"/>
        <v>4587</v>
      </c>
      <c r="CE2">
        <f t="shared" si="1"/>
        <v>139</v>
      </c>
      <c r="CF2">
        <f t="shared" si="1"/>
        <v>132</v>
      </c>
      <c r="CG2">
        <f t="shared" si="1"/>
        <v>1</v>
      </c>
      <c r="CH2">
        <f t="shared" si="1"/>
        <v>49</v>
      </c>
      <c r="CI2">
        <f t="shared" si="1"/>
        <v>34</v>
      </c>
      <c r="CJ2">
        <f t="shared" si="1"/>
        <v>1836</v>
      </c>
      <c r="CK2">
        <f t="shared" si="1"/>
        <v>152</v>
      </c>
      <c r="CL2">
        <f t="shared" si="1"/>
        <v>8</v>
      </c>
      <c r="CM2">
        <f t="shared" si="1"/>
        <v>15</v>
      </c>
      <c r="CN2">
        <f t="shared" si="1"/>
        <v>135</v>
      </c>
      <c r="CO2">
        <f t="shared" si="1"/>
        <v>7</v>
      </c>
      <c r="CP2">
        <f t="shared" si="1"/>
        <v>10</v>
      </c>
      <c r="CQ2">
        <f t="shared" si="1"/>
        <v>22</v>
      </c>
      <c r="CR2">
        <f t="shared" si="1"/>
        <v>460</v>
      </c>
      <c r="CS2">
        <f t="shared" si="1"/>
        <v>7</v>
      </c>
      <c r="CT2">
        <f t="shared" si="1"/>
        <v>2</v>
      </c>
      <c r="CU2">
        <f t="shared" si="1"/>
        <v>11</v>
      </c>
      <c r="CV2">
        <f t="shared" si="1"/>
        <v>57</v>
      </c>
      <c r="CW2">
        <f t="shared" si="1"/>
        <v>7</v>
      </c>
      <c r="CX2">
        <f t="shared" si="1"/>
        <v>75</v>
      </c>
      <c r="CY2">
        <f t="shared" si="1"/>
        <v>6</v>
      </c>
      <c r="CZ2">
        <f t="shared" si="1"/>
        <v>9</v>
      </c>
      <c r="DA2">
        <f t="shared" si="1"/>
        <v>2</v>
      </c>
      <c r="DB2">
        <f t="shared" si="1"/>
        <v>1</v>
      </c>
      <c r="DC2">
        <f t="shared" si="1"/>
        <v>1</v>
      </c>
      <c r="DD2">
        <f>SUM(B2:DC2)</f>
        <v>8074134</v>
      </c>
    </row>
    <row r="3" spans="1:109" x14ac:dyDescent="0.25">
      <c r="B3">
        <f>B2/8074134</f>
        <v>0.47186719962784862</v>
      </c>
      <c r="C3">
        <f t="shared" ref="C3:BN3" si="2">C2/8074134</f>
        <v>3.2081830695403372E-2</v>
      </c>
      <c r="D3">
        <f t="shared" si="2"/>
        <v>1.0265868760662135E-2</v>
      </c>
      <c r="E3">
        <f t="shared" si="2"/>
        <v>4.4495298195447341E-2</v>
      </c>
      <c r="F3">
        <f t="shared" si="2"/>
        <v>2.1460010448179336E-2</v>
      </c>
      <c r="G3">
        <f t="shared" si="2"/>
        <v>3.1328313352243099E-2</v>
      </c>
      <c r="H3">
        <f t="shared" si="2"/>
        <v>2.9291190857124741E-2</v>
      </c>
      <c r="I3">
        <f t="shared" si="2"/>
        <v>9.7987598422319966E-2</v>
      </c>
      <c r="J3">
        <f t="shared" si="2"/>
        <v>3.3951628744333449E-3</v>
      </c>
      <c r="K3">
        <f t="shared" si="2"/>
        <v>6.5507954165734674E-3</v>
      </c>
      <c r="L3">
        <f t="shared" si="2"/>
        <v>2.2570841653111033E-3</v>
      </c>
      <c r="M3">
        <f t="shared" si="2"/>
        <v>1.0549118951952E-2</v>
      </c>
      <c r="N3">
        <f t="shared" si="2"/>
        <v>8.6761502843524768E-2</v>
      </c>
      <c r="O3">
        <f t="shared" si="2"/>
        <v>9.6435109944917937E-3</v>
      </c>
      <c r="P3">
        <f t="shared" si="2"/>
        <v>2.1569867430983929E-2</v>
      </c>
      <c r="Q3">
        <f t="shared" si="2"/>
        <v>8.9582362640996548E-4</v>
      </c>
      <c r="R3">
        <f t="shared" si="2"/>
        <v>3.0951059271495867E-2</v>
      </c>
      <c r="S3">
        <f t="shared" si="2"/>
        <v>1.3212562486577509E-3</v>
      </c>
      <c r="T3">
        <f t="shared" si="2"/>
        <v>4.4020820065656576E-3</v>
      </c>
      <c r="U3">
        <f t="shared" si="2"/>
        <v>7.7337086553183288E-3</v>
      </c>
      <c r="V3">
        <f t="shared" si="2"/>
        <v>1.4903641678475982E-2</v>
      </c>
      <c r="W3">
        <f t="shared" si="2"/>
        <v>8.5581933616657839E-5</v>
      </c>
      <c r="X3">
        <f t="shared" si="2"/>
        <v>1.8605091270469378E-3</v>
      </c>
      <c r="Y3">
        <f t="shared" si="2"/>
        <v>2.2185537173398412E-2</v>
      </c>
      <c r="Z3">
        <f t="shared" si="2"/>
        <v>6.1418351491317831E-4</v>
      </c>
      <c r="AA3">
        <f t="shared" si="2"/>
        <v>1.7475558369479624E-4</v>
      </c>
      <c r="AB3">
        <f t="shared" si="2"/>
        <v>4.4944758162299512E-3</v>
      </c>
      <c r="AC3">
        <f t="shared" si="2"/>
        <v>3.003665780131962E-3</v>
      </c>
      <c r="AD3">
        <f t="shared" si="2"/>
        <v>1.2637887852740616E-3</v>
      </c>
      <c r="AE3">
        <f t="shared" si="2"/>
        <v>1.3264580449123088E-4</v>
      </c>
      <c r="AF3">
        <f t="shared" si="2"/>
        <v>1.9647927567216497E-3</v>
      </c>
      <c r="AG3">
        <f t="shared" si="2"/>
        <v>1.8453991474503644E-5</v>
      </c>
      <c r="AH3">
        <f t="shared" si="2"/>
        <v>1.7252624244284279E-4</v>
      </c>
      <c r="AI3">
        <f t="shared" si="2"/>
        <v>1.3228663284508282E-3</v>
      </c>
      <c r="AJ3">
        <f t="shared" si="2"/>
        <v>1.43668658459223E-5</v>
      </c>
      <c r="AK3">
        <f t="shared" si="2"/>
        <v>2.1971396560919104E-4</v>
      </c>
      <c r="AL3">
        <f t="shared" si="2"/>
        <v>8.3228740072929179E-4</v>
      </c>
      <c r="AM3">
        <f t="shared" si="2"/>
        <v>5.6266096153469831E-4</v>
      </c>
      <c r="AN3">
        <f t="shared" si="2"/>
        <v>8.3934698136047784E-4</v>
      </c>
      <c r="AO3">
        <f t="shared" si="2"/>
        <v>1.7933811849047836E-4</v>
      </c>
      <c r="AP3">
        <f t="shared" si="2"/>
        <v>3.9818511805724303E-4</v>
      </c>
      <c r="AQ3">
        <f t="shared" si="2"/>
        <v>1.5233831888348646E-5</v>
      </c>
      <c r="AR3">
        <f t="shared" si="2"/>
        <v>1.2348073489986666E-4</v>
      </c>
      <c r="AS3">
        <f t="shared" si="2"/>
        <v>4.8314779021502494E-4</v>
      </c>
      <c r="AT3">
        <f t="shared" si="2"/>
        <v>1.1753582489465743E-4</v>
      </c>
      <c r="AU3">
        <f t="shared" si="2"/>
        <v>2.0931037310007487E-5</v>
      </c>
      <c r="AV3">
        <f t="shared" si="2"/>
        <v>5.4742712964634967E-5</v>
      </c>
      <c r="AW3">
        <f t="shared" si="2"/>
        <v>3.4599376230317704E-3</v>
      </c>
      <c r="AX3">
        <f t="shared" si="2"/>
        <v>5.6092702944984568E-4</v>
      </c>
      <c r="AY3">
        <f t="shared" si="2"/>
        <v>4.8054689208774589E-5</v>
      </c>
      <c r="AZ3">
        <f t="shared" si="2"/>
        <v>1.0224006686042118E-3</v>
      </c>
      <c r="BA3">
        <f t="shared" si="2"/>
        <v>6.2916964221797653E-5</v>
      </c>
      <c r="BB3">
        <f t="shared" si="2"/>
        <v>1.4094390804016875E-4</v>
      </c>
      <c r="BC3">
        <f t="shared" si="2"/>
        <v>1.9374214002393321E-3</v>
      </c>
      <c r="BD3">
        <f t="shared" si="2"/>
        <v>7.4113211398275035E-4</v>
      </c>
      <c r="BE3">
        <f t="shared" si="2"/>
        <v>1.8453991474503644E-5</v>
      </c>
      <c r="BF3">
        <f t="shared" si="2"/>
        <v>2.5649809626642313E-4</v>
      </c>
      <c r="BG3">
        <f t="shared" si="2"/>
        <v>3.6524040844504191E-4</v>
      </c>
      <c r="BH3">
        <f t="shared" si="2"/>
        <v>3.4008600798550036E-3</v>
      </c>
      <c r="BI3">
        <f t="shared" si="2"/>
        <v>9.77937695856918E-4</v>
      </c>
      <c r="BJ3">
        <f t="shared" si="2"/>
        <v>2.0138382642646258E-4</v>
      </c>
      <c r="BK3">
        <f t="shared" si="2"/>
        <v>3.5669460031255365E-5</v>
      </c>
      <c r="BL3">
        <f t="shared" si="2"/>
        <v>1.0892809061628158E-3</v>
      </c>
      <c r="BM3">
        <f t="shared" si="2"/>
        <v>5.7219758800138814E-5</v>
      </c>
      <c r="BN3">
        <f t="shared" si="2"/>
        <v>3.8295128616889438E-4</v>
      </c>
      <c r="BO3">
        <f t="shared" ref="BO3:DC3" si="3">BO2/8074134</f>
        <v>9.2096564164032945E-4</v>
      </c>
      <c r="BP3">
        <f t="shared" si="3"/>
        <v>1.8553073307923796E-4</v>
      </c>
      <c r="BQ3">
        <f t="shared" si="3"/>
        <v>3.4802493988829019E-5</v>
      </c>
      <c r="BR3">
        <f t="shared" si="3"/>
        <v>2.2912673978410564E-5</v>
      </c>
      <c r="BS3">
        <f t="shared" si="3"/>
        <v>3.3935527946402673E-5</v>
      </c>
      <c r="BT3">
        <f t="shared" si="3"/>
        <v>2.9823631859466292E-4</v>
      </c>
      <c r="BU3">
        <f t="shared" si="3"/>
        <v>1.0568316057177154E-3</v>
      </c>
      <c r="BV3">
        <f t="shared" si="3"/>
        <v>4.435150568469634E-4</v>
      </c>
      <c r="BW3">
        <f t="shared" si="3"/>
        <v>1.2335688260809146E-4</v>
      </c>
      <c r="BX3">
        <f t="shared" si="3"/>
        <v>3.1830038986224404E-5</v>
      </c>
      <c r="BY3">
        <f t="shared" si="3"/>
        <v>6.6013271516177468E-5</v>
      </c>
      <c r="BZ3">
        <f t="shared" si="3"/>
        <v>9.2889218831394182E-6</v>
      </c>
      <c r="CA3">
        <f t="shared" si="3"/>
        <v>3.8394210450309591E-6</v>
      </c>
      <c r="CB3">
        <f t="shared" si="3"/>
        <v>9.0783729871215916E-5</v>
      </c>
      <c r="CC3">
        <f t="shared" si="3"/>
        <v>9.0536025287665532E-5</v>
      </c>
      <c r="CD3">
        <f t="shared" si="3"/>
        <v>5.6811046237280674E-4</v>
      </c>
      <c r="CE3">
        <f t="shared" si="3"/>
        <v>1.7215468556751721E-5</v>
      </c>
      <c r="CF3">
        <f t="shared" si="3"/>
        <v>1.6348502514325375E-5</v>
      </c>
      <c r="CG3">
        <f t="shared" si="3"/>
        <v>1.2385229177519223E-7</v>
      </c>
      <c r="CH3">
        <f t="shared" si="3"/>
        <v>6.0687622969844198E-6</v>
      </c>
      <c r="CI3">
        <f t="shared" si="3"/>
        <v>4.210977920356536E-6</v>
      </c>
      <c r="CJ3">
        <f t="shared" si="3"/>
        <v>2.2739280769925295E-4</v>
      </c>
      <c r="CK3">
        <f t="shared" si="3"/>
        <v>1.8825548349829221E-5</v>
      </c>
      <c r="CL3">
        <f t="shared" si="3"/>
        <v>9.9081833420153785E-7</v>
      </c>
      <c r="CM3">
        <f t="shared" si="3"/>
        <v>1.8577843766278836E-6</v>
      </c>
      <c r="CN3">
        <f t="shared" si="3"/>
        <v>1.6720059389650952E-5</v>
      </c>
      <c r="CO3">
        <f t="shared" si="3"/>
        <v>8.6696604242634565E-7</v>
      </c>
      <c r="CP3">
        <f t="shared" si="3"/>
        <v>1.2385229177519225E-6</v>
      </c>
      <c r="CQ3">
        <f t="shared" si="3"/>
        <v>2.7247504190542291E-6</v>
      </c>
      <c r="CR3">
        <f t="shared" si="3"/>
        <v>5.6972054216588429E-5</v>
      </c>
      <c r="CS3">
        <f t="shared" si="3"/>
        <v>8.6696604242634565E-7</v>
      </c>
      <c r="CT3">
        <f t="shared" si="3"/>
        <v>2.4770458355038446E-7</v>
      </c>
      <c r="CU3">
        <f t="shared" si="3"/>
        <v>1.3623752095271146E-6</v>
      </c>
      <c r="CV3">
        <f t="shared" si="3"/>
        <v>7.0595806311859575E-6</v>
      </c>
      <c r="CW3">
        <f t="shared" si="3"/>
        <v>8.6696604242634565E-7</v>
      </c>
      <c r="CX3">
        <f t="shared" si="3"/>
        <v>9.2889218831394182E-6</v>
      </c>
      <c r="CY3">
        <f t="shared" si="3"/>
        <v>7.4311375065115344E-7</v>
      </c>
      <c r="CZ3">
        <f t="shared" si="3"/>
        <v>1.1146706259767302E-6</v>
      </c>
      <c r="DA3">
        <f t="shared" si="3"/>
        <v>2.4770458355038446E-7</v>
      </c>
      <c r="DB3">
        <f t="shared" si="3"/>
        <v>1.2385229177519223E-7</v>
      </c>
      <c r="DC3">
        <f t="shared" si="3"/>
        <v>1.2385229177519223E-7</v>
      </c>
    </row>
    <row r="4" spans="1:109" x14ac:dyDescent="0.25">
      <c r="B4">
        <v>6</v>
      </c>
      <c r="C4">
        <v>4</v>
      </c>
      <c r="D4">
        <v>0</v>
      </c>
      <c r="E4">
        <v>0</v>
      </c>
      <c r="F4">
        <v>0</v>
      </c>
      <c r="G4">
        <v>2</v>
      </c>
      <c r="H4">
        <v>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 s="1">
        <v>4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1</v>
      </c>
      <c r="AE4">
        <v>0</v>
      </c>
      <c r="AF4">
        <v>2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9" x14ac:dyDescent="0.25">
      <c r="A5" t="s">
        <v>107</v>
      </c>
      <c r="B5">
        <v>710</v>
      </c>
      <c r="C5">
        <v>34</v>
      </c>
      <c r="D5">
        <v>8</v>
      </c>
      <c r="E5">
        <v>528</v>
      </c>
      <c r="F5">
        <v>229</v>
      </c>
      <c r="G5">
        <v>62</v>
      </c>
      <c r="H5">
        <v>20</v>
      </c>
      <c r="I5">
        <v>39</v>
      </c>
      <c r="J5">
        <v>0</v>
      </c>
      <c r="K5">
        <v>4</v>
      </c>
      <c r="L5">
        <v>6</v>
      </c>
      <c r="M5">
        <v>3</v>
      </c>
      <c r="N5">
        <v>25</v>
      </c>
      <c r="O5">
        <v>2</v>
      </c>
      <c r="P5">
        <v>17</v>
      </c>
      <c r="Q5">
        <v>1</v>
      </c>
      <c r="R5" s="1">
        <v>4</v>
      </c>
      <c r="S5">
        <v>2</v>
      </c>
      <c r="T5">
        <v>0</v>
      </c>
      <c r="U5">
        <v>30</v>
      </c>
      <c r="V5">
        <v>67</v>
      </c>
      <c r="W5">
        <v>1</v>
      </c>
      <c r="X5">
        <v>0</v>
      </c>
      <c r="Y5">
        <v>128</v>
      </c>
      <c r="Z5">
        <v>9</v>
      </c>
      <c r="AA5">
        <v>0</v>
      </c>
      <c r="AB5">
        <v>2</v>
      </c>
      <c r="AC5">
        <v>10</v>
      </c>
      <c r="AD5">
        <v>10</v>
      </c>
      <c r="AE5">
        <v>0</v>
      </c>
      <c r="AF5">
        <v>25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1</v>
      </c>
      <c r="AN5">
        <v>4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24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8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9" x14ac:dyDescent="0.25">
      <c r="A6" t="s">
        <v>108</v>
      </c>
      <c r="B6">
        <v>2285</v>
      </c>
      <c r="C6">
        <v>24</v>
      </c>
      <c r="D6">
        <v>92</v>
      </c>
      <c r="E6">
        <v>222</v>
      </c>
      <c r="F6">
        <v>99</v>
      </c>
      <c r="G6">
        <v>148</v>
      </c>
      <c r="H6">
        <v>77</v>
      </c>
      <c r="I6">
        <v>1806</v>
      </c>
      <c r="J6">
        <v>0</v>
      </c>
      <c r="K6">
        <v>55</v>
      </c>
      <c r="L6">
        <v>39</v>
      </c>
      <c r="M6">
        <v>126</v>
      </c>
      <c r="N6">
        <v>269</v>
      </c>
      <c r="O6">
        <v>26</v>
      </c>
      <c r="P6">
        <v>77</v>
      </c>
      <c r="Q6">
        <v>3</v>
      </c>
      <c r="R6" s="1">
        <v>8</v>
      </c>
      <c r="S6">
        <v>51</v>
      </c>
      <c r="T6">
        <v>0</v>
      </c>
      <c r="U6">
        <v>25</v>
      </c>
      <c r="V6">
        <v>81</v>
      </c>
      <c r="W6">
        <v>0</v>
      </c>
      <c r="X6">
        <v>0</v>
      </c>
      <c r="Y6">
        <v>340</v>
      </c>
      <c r="Z6">
        <v>0</v>
      </c>
      <c r="AA6">
        <v>0</v>
      </c>
      <c r="AB6">
        <v>0</v>
      </c>
      <c r="AC6">
        <v>150</v>
      </c>
      <c r="AD6">
        <v>2</v>
      </c>
      <c r="AE6">
        <v>0</v>
      </c>
      <c r="AF6">
        <v>11</v>
      </c>
      <c r="AG6">
        <v>0</v>
      </c>
      <c r="AH6">
        <v>0</v>
      </c>
      <c r="AI6">
        <v>0</v>
      </c>
      <c r="AJ6">
        <v>0</v>
      </c>
      <c r="AK6">
        <v>0</v>
      </c>
      <c r="AL6">
        <v>4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13</v>
      </c>
      <c r="BD6">
        <v>2</v>
      </c>
      <c r="BE6">
        <v>0</v>
      </c>
      <c r="BF6">
        <v>0</v>
      </c>
      <c r="BG6">
        <v>0</v>
      </c>
      <c r="BH6">
        <v>5</v>
      </c>
      <c r="BI6">
        <v>1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9" x14ac:dyDescent="0.25">
      <c r="A7" t="s">
        <v>109</v>
      </c>
      <c r="B7">
        <v>6827</v>
      </c>
      <c r="C7">
        <v>98</v>
      </c>
      <c r="D7">
        <v>135</v>
      </c>
      <c r="E7">
        <v>1024</v>
      </c>
      <c r="F7">
        <v>121</v>
      </c>
      <c r="G7">
        <v>536</v>
      </c>
      <c r="H7">
        <v>186</v>
      </c>
      <c r="I7">
        <v>1179</v>
      </c>
      <c r="J7">
        <v>3</v>
      </c>
      <c r="K7">
        <v>166</v>
      </c>
      <c r="L7">
        <v>17</v>
      </c>
      <c r="M7">
        <v>183</v>
      </c>
      <c r="N7">
        <v>954</v>
      </c>
      <c r="O7">
        <v>29</v>
      </c>
      <c r="P7">
        <v>206</v>
      </c>
      <c r="Q7">
        <v>6</v>
      </c>
      <c r="R7" s="1">
        <v>70</v>
      </c>
      <c r="S7">
        <v>0</v>
      </c>
      <c r="T7">
        <v>0</v>
      </c>
      <c r="U7">
        <v>373</v>
      </c>
      <c r="V7">
        <v>686</v>
      </c>
      <c r="W7">
        <v>4</v>
      </c>
      <c r="X7">
        <v>13</v>
      </c>
      <c r="Y7">
        <v>86</v>
      </c>
      <c r="Z7">
        <v>13</v>
      </c>
      <c r="AA7">
        <v>11</v>
      </c>
      <c r="AB7">
        <v>72</v>
      </c>
      <c r="AC7">
        <v>43</v>
      </c>
      <c r="AD7">
        <v>84</v>
      </c>
      <c r="AE7">
        <v>0</v>
      </c>
      <c r="AF7">
        <v>14</v>
      </c>
      <c r="AG7">
        <v>0</v>
      </c>
      <c r="AH7">
        <v>0</v>
      </c>
      <c r="AI7">
        <v>23</v>
      </c>
      <c r="AJ7">
        <v>0</v>
      </c>
      <c r="AK7">
        <v>1</v>
      </c>
      <c r="AL7">
        <v>4</v>
      </c>
      <c r="AM7">
        <v>8</v>
      </c>
      <c r="AN7">
        <v>24</v>
      </c>
      <c r="AO7">
        <v>6</v>
      </c>
      <c r="AP7">
        <v>5</v>
      </c>
      <c r="AQ7">
        <v>0</v>
      </c>
      <c r="AR7">
        <v>1</v>
      </c>
      <c r="AS7">
        <v>2</v>
      </c>
      <c r="AT7">
        <v>0</v>
      </c>
      <c r="AU7">
        <v>0</v>
      </c>
      <c r="AV7">
        <v>1</v>
      </c>
      <c r="AW7">
        <v>0</v>
      </c>
      <c r="AX7">
        <v>3</v>
      </c>
      <c r="AY7">
        <v>0</v>
      </c>
      <c r="AZ7">
        <v>16</v>
      </c>
      <c r="BA7">
        <v>0</v>
      </c>
      <c r="BB7">
        <v>0</v>
      </c>
      <c r="BC7">
        <v>2</v>
      </c>
      <c r="BD7">
        <v>153</v>
      </c>
      <c r="BE7">
        <v>1</v>
      </c>
      <c r="BF7">
        <v>0</v>
      </c>
      <c r="BG7">
        <v>0</v>
      </c>
      <c r="BH7">
        <v>97</v>
      </c>
      <c r="BI7">
        <v>18</v>
      </c>
      <c r="BJ7">
        <v>16</v>
      </c>
      <c r="BK7">
        <v>0</v>
      </c>
      <c r="BL7">
        <v>9</v>
      </c>
      <c r="BM7">
        <v>0</v>
      </c>
      <c r="BN7">
        <v>0</v>
      </c>
      <c r="BO7">
        <v>3</v>
      </c>
      <c r="BP7">
        <v>7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54</v>
      </c>
      <c r="CC7">
        <v>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E7">
        <v>8074134</v>
      </c>
    </row>
    <row r="8" spans="1:109" x14ac:dyDescent="0.25">
      <c r="A8" t="s">
        <v>110</v>
      </c>
      <c r="B8">
        <v>34</v>
      </c>
      <c r="C8">
        <v>0</v>
      </c>
      <c r="D8">
        <v>1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 s="1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9" x14ac:dyDescent="0.25">
      <c r="A9" t="s">
        <v>111</v>
      </c>
      <c r="B9">
        <v>1134</v>
      </c>
      <c r="C9">
        <v>10</v>
      </c>
      <c r="D9">
        <v>1</v>
      </c>
      <c r="E9">
        <v>224</v>
      </c>
      <c r="F9">
        <v>41</v>
      </c>
      <c r="G9">
        <v>106</v>
      </c>
      <c r="H9">
        <v>23</v>
      </c>
      <c r="I9">
        <v>668</v>
      </c>
      <c r="J9">
        <v>0</v>
      </c>
      <c r="K9">
        <v>1</v>
      </c>
      <c r="L9">
        <v>6</v>
      </c>
      <c r="M9">
        <v>137</v>
      </c>
      <c r="N9">
        <v>30</v>
      </c>
      <c r="O9">
        <v>3</v>
      </c>
      <c r="P9">
        <v>39</v>
      </c>
      <c r="Q9">
        <v>0</v>
      </c>
      <c r="R9" s="1">
        <v>0</v>
      </c>
      <c r="S9">
        <v>0</v>
      </c>
      <c r="T9">
        <v>0</v>
      </c>
      <c r="U9">
        <v>0</v>
      </c>
      <c r="V9">
        <v>88</v>
      </c>
      <c r="W9">
        <v>0</v>
      </c>
      <c r="X9">
        <v>0</v>
      </c>
      <c r="Y9">
        <v>7</v>
      </c>
      <c r="Z9">
        <v>1</v>
      </c>
      <c r="AA9">
        <v>0</v>
      </c>
      <c r="AB9">
        <v>1</v>
      </c>
      <c r="AC9">
        <v>20</v>
      </c>
      <c r="AD9">
        <v>0</v>
      </c>
      <c r="AE9">
        <v>0</v>
      </c>
      <c r="AF9">
        <v>7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2</v>
      </c>
      <c r="AO9">
        <v>6</v>
      </c>
      <c r="AP9">
        <v>2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4</v>
      </c>
      <c r="BA9">
        <v>0</v>
      </c>
      <c r="BB9">
        <v>0</v>
      </c>
      <c r="BC9">
        <v>0</v>
      </c>
      <c r="BD9">
        <v>8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9" x14ac:dyDescent="0.25">
      <c r="A10" t="s">
        <v>112</v>
      </c>
      <c r="B10">
        <v>816</v>
      </c>
      <c r="C10">
        <v>40</v>
      </c>
      <c r="D10">
        <v>16</v>
      </c>
      <c r="E10">
        <v>161</v>
      </c>
      <c r="F10">
        <v>171</v>
      </c>
      <c r="G10">
        <v>85</v>
      </c>
      <c r="H10">
        <v>49</v>
      </c>
      <c r="I10">
        <v>446</v>
      </c>
      <c r="J10">
        <v>0</v>
      </c>
      <c r="K10">
        <v>31</v>
      </c>
      <c r="L10">
        <v>19</v>
      </c>
      <c r="M10">
        <v>28</v>
      </c>
      <c r="N10">
        <v>201</v>
      </c>
      <c r="O10">
        <v>5</v>
      </c>
      <c r="P10">
        <v>160</v>
      </c>
      <c r="Q10">
        <v>0</v>
      </c>
      <c r="R10" s="1">
        <v>12</v>
      </c>
      <c r="S10">
        <v>0</v>
      </c>
      <c r="T10">
        <v>0</v>
      </c>
      <c r="U10">
        <v>20</v>
      </c>
      <c r="V10">
        <v>44</v>
      </c>
      <c r="W10">
        <v>0</v>
      </c>
      <c r="X10">
        <v>0</v>
      </c>
      <c r="Y10">
        <v>274</v>
      </c>
      <c r="Z10">
        <v>2</v>
      </c>
      <c r="AA10">
        <v>1</v>
      </c>
      <c r="AB10">
        <v>11</v>
      </c>
      <c r="AC10">
        <v>108</v>
      </c>
      <c r="AD10">
        <v>15</v>
      </c>
      <c r="AE10">
        <v>0</v>
      </c>
      <c r="AF10">
        <v>22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40</v>
      </c>
      <c r="AM10">
        <v>12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5</v>
      </c>
      <c r="BD10">
        <v>8</v>
      </c>
      <c r="BE10">
        <v>0</v>
      </c>
      <c r="BF10">
        <v>0</v>
      </c>
      <c r="BG10">
        <v>0</v>
      </c>
      <c r="BH10">
        <v>13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9" x14ac:dyDescent="0.25">
      <c r="A11" t="s">
        <v>113</v>
      </c>
      <c r="B11">
        <v>57</v>
      </c>
      <c r="C11">
        <v>0</v>
      </c>
      <c r="D11">
        <v>0</v>
      </c>
      <c r="E11">
        <v>18</v>
      </c>
      <c r="F11">
        <v>3</v>
      </c>
      <c r="G11">
        <v>16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7</v>
      </c>
      <c r="Q11">
        <v>3</v>
      </c>
      <c r="R11" s="1">
        <v>0</v>
      </c>
      <c r="S11">
        <v>0</v>
      </c>
      <c r="T11">
        <v>0</v>
      </c>
      <c r="U11">
        <v>3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9" x14ac:dyDescent="0.25">
      <c r="A12" t="s">
        <v>114</v>
      </c>
      <c r="B12">
        <v>10561</v>
      </c>
      <c r="C12">
        <v>488</v>
      </c>
      <c r="D12">
        <v>67</v>
      </c>
      <c r="E12">
        <v>1135</v>
      </c>
      <c r="F12">
        <v>564</v>
      </c>
      <c r="G12">
        <v>948</v>
      </c>
      <c r="H12">
        <v>210</v>
      </c>
      <c r="I12">
        <v>2881</v>
      </c>
      <c r="J12">
        <v>0</v>
      </c>
      <c r="K12">
        <v>110</v>
      </c>
      <c r="L12">
        <v>60</v>
      </c>
      <c r="M12">
        <v>73</v>
      </c>
      <c r="N12">
        <v>386</v>
      </c>
      <c r="O12">
        <v>41</v>
      </c>
      <c r="P12">
        <v>1095</v>
      </c>
      <c r="Q12">
        <v>15</v>
      </c>
      <c r="R12" s="1">
        <v>168</v>
      </c>
      <c r="S12">
        <v>0</v>
      </c>
      <c r="T12">
        <v>0</v>
      </c>
      <c r="U12">
        <v>56</v>
      </c>
      <c r="V12">
        <v>237</v>
      </c>
      <c r="W12">
        <v>1</v>
      </c>
      <c r="X12">
        <v>0</v>
      </c>
      <c r="Y12">
        <v>492</v>
      </c>
      <c r="Z12">
        <v>42</v>
      </c>
      <c r="AA12">
        <v>1</v>
      </c>
      <c r="AB12">
        <v>86</v>
      </c>
      <c r="AC12">
        <v>365</v>
      </c>
      <c r="AD12">
        <v>74</v>
      </c>
      <c r="AE12">
        <v>3</v>
      </c>
      <c r="AF12">
        <v>106</v>
      </c>
      <c r="AG12">
        <v>1</v>
      </c>
      <c r="AH12">
        <v>0</v>
      </c>
      <c r="AI12">
        <v>9</v>
      </c>
      <c r="AJ12">
        <v>0</v>
      </c>
      <c r="AK12">
        <v>0</v>
      </c>
      <c r="AL12">
        <v>242</v>
      </c>
      <c r="AM12">
        <v>26</v>
      </c>
      <c r="AN12">
        <v>3</v>
      </c>
      <c r="AO12">
        <v>6</v>
      </c>
      <c r="AP12">
        <v>3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26</v>
      </c>
      <c r="AX12">
        <v>0</v>
      </c>
      <c r="AY12">
        <v>0</v>
      </c>
      <c r="AZ12">
        <v>8</v>
      </c>
      <c r="BA12">
        <v>1</v>
      </c>
      <c r="BB12">
        <v>0</v>
      </c>
      <c r="BC12">
        <v>3</v>
      </c>
      <c r="BD12">
        <v>14</v>
      </c>
      <c r="BE12">
        <v>0</v>
      </c>
      <c r="BF12">
        <v>0</v>
      </c>
      <c r="BG12">
        <v>0</v>
      </c>
      <c r="BH12">
        <v>14</v>
      </c>
      <c r="BI12">
        <v>3</v>
      </c>
      <c r="BJ12">
        <v>4</v>
      </c>
      <c r="BK12">
        <v>0</v>
      </c>
      <c r="BL12">
        <v>7</v>
      </c>
      <c r="BM12">
        <v>2</v>
      </c>
      <c r="BN12">
        <v>0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9" x14ac:dyDescent="0.25">
      <c r="A13" t="s">
        <v>115</v>
      </c>
      <c r="B13">
        <v>164</v>
      </c>
      <c r="C13">
        <v>0</v>
      </c>
      <c r="D13">
        <v>3</v>
      </c>
      <c r="E13">
        <v>74</v>
      </c>
      <c r="F13">
        <v>3</v>
      </c>
      <c r="G13">
        <v>8</v>
      </c>
      <c r="H13">
        <v>7</v>
      </c>
      <c r="I13">
        <v>148</v>
      </c>
      <c r="J13">
        <v>0</v>
      </c>
      <c r="K13">
        <v>82</v>
      </c>
      <c r="L13">
        <v>6</v>
      </c>
      <c r="M13">
        <v>28</v>
      </c>
      <c r="N13">
        <v>12</v>
      </c>
      <c r="O13">
        <v>2</v>
      </c>
      <c r="P13">
        <v>14</v>
      </c>
      <c r="Q13">
        <v>1</v>
      </c>
      <c r="R13" s="1">
        <v>0</v>
      </c>
      <c r="S13">
        <v>28</v>
      </c>
      <c r="T13">
        <v>0</v>
      </c>
      <c r="U13">
        <v>7</v>
      </c>
      <c r="V13">
        <v>3</v>
      </c>
      <c r="W13">
        <v>0</v>
      </c>
      <c r="X13">
        <v>0</v>
      </c>
      <c r="Y13">
        <v>6</v>
      </c>
      <c r="Z13">
        <v>0</v>
      </c>
      <c r="AA13">
        <v>0</v>
      </c>
      <c r="AB13">
        <v>0</v>
      </c>
      <c r="AC13">
        <v>8</v>
      </c>
      <c r="AD13">
        <v>0</v>
      </c>
      <c r="AE13">
        <v>0</v>
      </c>
      <c r="AF13">
        <v>75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6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9" x14ac:dyDescent="0.25">
      <c r="A14" t="s">
        <v>116</v>
      </c>
      <c r="B14">
        <v>3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9" x14ac:dyDescent="0.25">
      <c r="A15" t="s">
        <v>117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9" x14ac:dyDescent="0.25">
      <c r="A16" t="s">
        <v>118</v>
      </c>
      <c r="B16">
        <v>1892</v>
      </c>
      <c r="C16">
        <v>8</v>
      </c>
      <c r="D16">
        <v>3</v>
      </c>
      <c r="E16">
        <v>31</v>
      </c>
      <c r="F16">
        <v>12</v>
      </c>
      <c r="G16">
        <v>149</v>
      </c>
      <c r="H16">
        <v>23</v>
      </c>
      <c r="I16">
        <v>122</v>
      </c>
      <c r="J16">
        <v>1</v>
      </c>
      <c r="K16">
        <v>7</v>
      </c>
      <c r="L16">
        <v>7</v>
      </c>
      <c r="M16">
        <v>4</v>
      </c>
      <c r="N16">
        <v>7</v>
      </c>
      <c r="O16">
        <v>5</v>
      </c>
      <c r="P16">
        <v>43</v>
      </c>
      <c r="Q16">
        <v>4</v>
      </c>
      <c r="R16" s="1">
        <v>0</v>
      </c>
      <c r="S16">
        <v>4</v>
      </c>
      <c r="T16">
        <v>0</v>
      </c>
      <c r="U16">
        <v>11</v>
      </c>
      <c r="V16">
        <v>9</v>
      </c>
      <c r="W16">
        <v>0</v>
      </c>
      <c r="X16">
        <v>1</v>
      </c>
      <c r="Y16">
        <v>130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7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2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25">
      <c r="A17" t="s">
        <v>119</v>
      </c>
      <c r="B17">
        <v>4302</v>
      </c>
      <c r="C17">
        <v>37</v>
      </c>
      <c r="D17">
        <v>10</v>
      </c>
      <c r="E17">
        <v>56</v>
      </c>
      <c r="F17">
        <v>122</v>
      </c>
      <c r="G17">
        <v>243</v>
      </c>
      <c r="H17">
        <v>2364</v>
      </c>
      <c r="I17">
        <v>6430</v>
      </c>
      <c r="J17">
        <v>0</v>
      </c>
      <c r="K17">
        <v>789</v>
      </c>
      <c r="L17">
        <v>181</v>
      </c>
      <c r="M17">
        <v>185</v>
      </c>
      <c r="N17">
        <v>262</v>
      </c>
      <c r="O17">
        <v>86</v>
      </c>
      <c r="P17">
        <v>547</v>
      </c>
      <c r="Q17">
        <v>1</v>
      </c>
      <c r="R17" s="1">
        <v>21</v>
      </c>
      <c r="S17">
        <v>0</v>
      </c>
      <c r="T17">
        <v>0</v>
      </c>
      <c r="U17">
        <v>12</v>
      </c>
      <c r="V17">
        <v>10</v>
      </c>
      <c r="W17">
        <v>1</v>
      </c>
      <c r="X17">
        <v>4</v>
      </c>
      <c r="Y17">
        <v>824</v>
      </c>
      <c r="Z17">
        <v>2</v>
      </c>
      <c r="AA17">
        <v>0</v>
      </c>
      <c r="AB17">
        <v>0</v>
      </c>
      <c r="AC17">
        <v>36</v>
      </c>
      <c r="AD17">
        <v>0</v>
      </c>
      <c r="AE17">
        <v>0</v>
      </c>
      <c r="AF17">
        <v>3</v>
      </c>
      <c r="AG17">
        <v>2</v>
      </c>
      <c r="AH17">
        <v>0</v>
      </c>
      <c r="AI17">
        <v>14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23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25">
      <c r="A18" t="s">
        <v>120</v>
      </c>
      <c r="B18">
        <v>33</v>
      </c>
      <c r="C18">
        <v>1</v>
      </c>
      <c r="D18">
        <v>0</v>
      </c>
      <c r="E18">
        <v>25</v>
      </c>
      <c r="F18">
        <v>50</v>
      </c>
      <c r="G18">
        <v>9</v>
      </c>
      <c r="H18">
        <v>1</v>
      </c>
      <c r="I18">
        <v>181</v>
      </c>
      <c r="J18">
        <v>0</v>
      </c>
      <c r="K18">
        <v>0</v>
      </c>
      <c r="L18">
        <v>3</v>
      </c>
      <c r="M18">
        <v>9</v>
      </c>
      <c r="N18">
        <v>2</v>
      </c>
      <c r="O18">
        <v>0</v>
      </c>
      <c r="P18">
        <v>22</v>
      </c>
      <c r="Q18">
        <v>0</v>
      </c>
      <c r="R18" s="1">
        <v>0</v>
      </c>
      <c r="S18">
        <v>0</v>
      </c>
      <c r="T18">
        <v>0</v>
      </c>
      <c r="U18">
        <v>0</v>
      </c>
      <c r="V18">
        <v>41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4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3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x14ac:dyDescent="0.25">
      <c r="A19" t="s">
        <v>121</v>
      </c>
      <c r="B19">
        <v>414</v>
      </c>
      <c r="C19">
        <v>3</v>
      </c>
      <c r="D19">
        <v>1</v>
      </c>
      <c r="E19">
        <v>97</v>
      </c>
      <c r="F19">
        <v>57</v>
      </c>
      <c r="G19">
        <v>19</v>
      </c>
      <c r="H19">
        <v>26</v>
      </c>
      <c r="I19">
        <v>3540</v>
      </c>
      <c r="J19">
        <v>0</v>
      </c>
      <c r="K19">
        <v>4</v>
      </c>
      <c r="L19">
        <v>4</v>
      </c>
      <c r="M19">
        <v>51</v>
      </c>
      <c r="N19">
        <v>21</v>
      </c>
      <c r="O19">
        <v>19</v>
      </c>
      <c r="P19">
        <v>396</v>
      </c>
      <c r="Q19">
        <v>3</v>
      </c>
      <c r="R19" s="1">
        <v>3</v>
      </c>
      <c r="S19">
        <v>65</v>
      </c>
      <c r="T19">
        <v>0</v>
      </c>
      <c r="U19">
        <v>10</v>
      </c>
      <c r="V19">
        <v>18</v>
      </c>
      <c r="W19">
        <v>0</v>
      </c>
      <c r="X19">
        <v>0</v>
      </c>
      <c r="Y19">
        <v>36</v>
      </c>
      <c r="Z19">
        <v>0</v>
      </c>
      <c r="AA19">
        <v>0</v>
      </c>
      <c r="AB19">
        <v>0</v>
      </c>
      <c r="AC19">
        <v>47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290</v>
      </c>
      <c r="AY19">
        <v>0</v>
      </c>
      <c r="AZ19">
        <v>6</v>
      </c>
      <c r="BA19">
        <v>0</v>
      </c>
      <c r="BB19">
        <v>0</v>
      </c>
      <c r="BC19">
        <v>0</v>
      </c>
      <c r="BD19">
        <v>19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x14ac:dyDescent="0.25">
      <c r="A20" t="s">
        <v>122</v>
      </c>
      <c r="B20">
        <v>115099</v>
      </c>
      <c r="C20">
        <v>1303</v>
      </c>
      <c r="D20">
        <v>781</v>
      </c>
      <c r="E20">
        <v>9391</v>
      </c>
      <c r="F20">
        <v>2272</v>
      </c>
      <c r="G20">
        <v>8931</v>
      </c>
      <c r="H20">
        <v>3006</v>
      </c>
      <c r="I20">
        <v>24516</v>
      </c>
      <c r="J20">
        <v>11</v>
      </c>
      <c r="K20">
        <v>448</v>
      </c>
      <c r="L20">
        <v>371</v>
      </c>
      <c r="M20">
        <v>2789</v>
      </c>
      <c r="N20">
        <v>9922</v>
      </c>
      <c r="O20">
        <v>1239</v>
      </c>
      <c r="P20">
        <v>3490</v>
      </c>
      <c r="Q20">
        <v>35</v>
      </c>
      <c r="R20" s="1">
        <v>43</v>
      </c>
      <c r="S20">
        <v>6</v>
      </c>
      <c r="T20">
        <v>15</v>
      </c>
      <c r="U20">
        <v>459</v>
      </c>
      <c r="V20">
        <v>10160</v>
      </c>
      <c r="W20">
        <v>20</v>
      </c>
      <c r="X20">
        <v>1</v>
      </c>
      <c r="Y20">
        <v>276</v>
      </c>
      <c r="Z20">
        <v>9</v>
      </c>
      <c r="AA20">
        <v>0</v>
      </c>
      <c r="AB20">
        <v>659</v>
      </c>
      <c r="AC20">
        <v>135</v>
      </c>
      <c r="AD20">
        <v>46</v>
      </c>
      <c r="AE20">
        <v>23</v>
      </c>
      <c r="AF20">
        <v>1312</v>
      </c>
      <c r="AG20">
        <v>2</v>
      </c>
      <c r="AH20">
        <v>1</v>
      </c>
      <c r="AI20">
        <v>5</v>
      </c>
      <c r="AJ20">
        <v>0</v>
      </c>
      <c r="AK20">
        <v>18</v>
      </c>
      <c r="AL20">
        <v>16</v>
      </c>
      <c r="AM20">
        <v>45</v>
      </c>
      <c r="AN20">
        <v>18</v>
      </c>
      <c r="AO20">
        <v>67</v>
      </c>
      <c r="AP20">
        <v>16</v>
      </c>
      <c r="AQ20">
        <v>0</v>
      </c>
      <c r="AR20">
        <v>2</v>
      </c>
      <c r="AS20">
        <v>2</v>
      </c>
      <c r="AT20">
        <v>9</v>
      </c>
      <c r="AU20">
        <v>0</v>
      </c>
      <c r="AV20">
        <v>4</v>
      </c>
      <c r="AW20">
        <v>19</v>
      </c>
      <c r="AX20">
        <v>65</v>
      </c>
      <c r="AY20">
        <v>6</v>
      </c>
      <c r="AZ20">
        <v>59</v>
      </c>
      <c r="BA20">
        <v>2</v>
      </c>
      <c r="BB20">
        <v>0</v>
      </c>
      <c r="BC20">
        <v>9</v>
      </c>
      <c r="BD20">
        <v>77</v>
      </c>
      <c r="BE20">
        <v>0</v>
      </c>
      <c r="BF20">
        <v>0</v>
      </c>
      <c r="BG20">
        <v>0</v>
      </c>
      <c r="BH20">
        <v>11</v>
      </c>
      <c r="BI20">
        <v>37</v>
      </c>
      <c r="BJ20">
        <v>54</v>
      </c>
      <c r="BK20">
        <v>0</v>
      </c>
      <c r="BL20">
        <v>19</v>
      </c>
      <c r="BM20">
        <v>0</v>
      </c>
      <c r="BN20">
        <v>260</v>
      </c>
      <c r="BO20">
        <v>0</v>
      </c>
      <c r="BP20">
        <v>0</v>
      </c>
      <c r="BQ20">
        <v>0</v>
      </c>
      <c r="BR20">
        <v>2</v>
      </c>
      <c r="BS20">
        <v>5</v>
      </c>
      <c r="BT20">
        <v>0</v>
      </c>
      <c r="BU20">
        <v>0</v>
      </c>
      <c r="BV20">
        <v>0</v>
      </c>
      <c r="BW20">
        <v>0</v>
      </c>
      <c r="BX20">
        <v>5</v>
      </c>
      <c r="BY20">
        <v>0</v>
      </c>
      <c r="BZ20">
        <v>0</v>
      </c>
      <c r="CA20">
        <v>0</v>
      </c>
      <c r="CB20">
        <v>6</v>
      </c>
      <c r="CC20">
        <v>0</v>
      </c>
      <c r="CD20">
        <v>10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4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 x14ac:dyDescent="0.25">
      <c r="A21" t="s">
        <v>123</v>
      </c>
      <c r="B21">
        <v>16</v>
      </c>
      <c r="C21">
        <v>0</v>
      </c>
      <c r="D21">
        <v>0</v>
      </c>
      <c r="E21">
        <v>2</v>
      </c>
      <c r="F21">
        <v>0</v>
      </c>
      <c r="G21">
        <v>1</v>
      </c>
      <c r="H21">
        <v>0</v>
      </c>
      <c r="I21">
        <v>19</v>
      </c>
      <c r="J21">
        <v>0</v>
      </c>
      <c r="K21">
        <v>0</v>
      </c>
      <c r="L21">
        <v>0</v>
      </c>
      <c r="M21">
        <v>5</v>
      </c>
      <c r="N21">
        <v>0</v>
      </c>
      <c r="O21">
        <v>0</v>
      </c>
      <c r="P21">
        <v>0</v>
      </c>
      <c r="Q21">
        <v>0</v>
      </c>
      <c r="R21" s="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</row>
    <row r="22" spans="1:107" x14ac:dyDescent="0.25">
      <c r="A22" t="s">
        <v>124</v>
      </c>
      <c r="B22">
        <v>17423</v>
      </c>
      <c r="C22">
        <v>2012</v>
      </c>
      <c r="D22">
        <v>1267</v>
      </c>
      <c r="E22">
        <v>2904</v>
      </c>
      <c r="F22">
        <v>988</v>
      </c>
      <c r="G22">
        <v>934</v>
      </c>
      <c r="H22">
        <v>144</v>
      </c>
      <c r="I22">
        <v>881</v>
      </c>
      <c r="J22">
        <v>501</v>
      </c>
      <c r="K22">
        <v>153</v>
      </c>
      <c r="L22">
        <v>59</v>
      </c>
      <c r="M22">
        <v>113</v>
      </c>
      <c r="N22">
        <v>569</v>
      </c>
      <c r="O22">
        <v>115</v>
      </c>
      <c r="P22">
        <v>589</v>
      </c>
      <c r="Q22">
        <v>13</v>
      </c>
      <c r="R22" s="1">
        <v>2837</v>
      </c>
      <c r="S22">
        <v>10</v>
      </c>
      <c r="T22">
        <v>4</v>
      </c>
      <c r="U22">
        <v>2006</v>
      </c>
      <c r="V22">
        <v>2179</v>
      </c>
      <c r="W22">
        <v>1</v>
      </c>
      <c r="X22">
        <v>1673</v>
      </c>
      <c r="Y22">
        <v>519</v>
      </c>
      <c r="Z22">
        <v>41</v>
      </c>
      <c r="AA22">
        <v>11</v>
      </c>
      <c r="AB22">
        <v>1109</v>
      </c>
      <c r="AC22">
        <v>44</v>
      </c>
      <c r="AD22">
        <v>61</v>
      </c>
      <c r="AE22">
        <v>2</v>
      </c>
      <c r="AF22">
        <v>30</v>
      </c>
      <c r="AG22">
        <v>1</v>
      </c>
      <c r="AH22">
        <v>17</v>
      </c>
      <c r="AI22">
        <v>179</v>
      </c>
      <c r="AJ22">
        <v>97</v>
      </c>
      <c r="AK22">
        <v>169</v>
      </c>
      <c r="AL22">
        <v>125</v>
      </c>
      <c r="AM22">
        <v>5</v>
      </c>
      <c r="AN22">
        <v>81</v>
      </c>
      <c r="AO22">
        <v>13</v>
      </c>
      <c r="AP22">
        <v>10</v>
      </c>
      <c r="AQ22">
        <v>0</v>
      </c>
      <c r="AR22">
        <v>3</v>
      </c>
      <c r="AS22">
        <v>3</v>
      </c>
      <c r="AT22">
        <v>129</v>
      </c>
      <c r="AU22">
        <v>0</v>
      </c>
      <c r="AV22">
        <v>1</v>
      </c>
      <c r="AW22">
        <v>44</v>
      </c>
      <c r="AX22">
        <v>5</v>
      </c>
      <c r="AY22">
        <v>0</v>
      </c>
      <c r="AZ22">
        <v>28</v>
      </c>
      <c r="BA22">
        <v>0</v>
      </c>
      <c r="BB22">
        <v>21</v>
      </c>
      <c r="BC22">
        <v>18</v>
      </c>
      <c r="BD22">
        <v>19</v>
      </c>
      <c r="BE22">
        <v>0</v>
      </c>
      <c r="BF22">
        <v>0</v>
      </c>
      <c r="BG22">
        <v>0</v>
      </c>
      <c r="BH22">
        <v>116</v>
      </c>
      <c r="BI22">
        <v>21</v>
      </c>
      <c r="BJ22">
        <v>27</v>
      </c>
      <c r="BK22">
        <v>0</v>
      </c>
      <c r="BL22">
        <v>15</v>
      </c>
      <c r="BM22">
        <v>2</v>
      </c>
      <c r="BN22">
        <v>319</v>
      </c>
      <c r="BO22">
        <v>184</v>
      </c>
      <c r="BP22">
        <v>32</v>
      </c>
      <c r="BQ22">
        <v>0</v>
      </c>
      <c r="BR22">
        <v>2</v>
      </c>
      <c r="BS22">
        <v>1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118</v>
      </c>
      <c r="CC22">
        <v>0</v>
      </c>
      <c r="CD22">
        <v>3337</v>
      </c>
      <c r="CE22">
        <v>0</v>
      </c>
      <c r="CF22">
        <v>2</v>
      </c>
      <c r="CG22">
        <v>0</v>
      </c>
      <c r="CH22">
        <v>0</v>
      </c>
      <c r="CI22">
        <v>0</v>
      </c>
      <c r="CJ22">
        <v>75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 x14ac:dyDescent="0.25">
      <c r="A23" t="s">
        <v>125</v>
      </c>
      <c r="B23">
        <v>11</v>
      </c>
      <c r="C23">
        <v>1</v>
      </c>
      <c r="D23">
        <v>0</v>
      </c>
      <c r="E23">
        <v>5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 s="1">
        <v>0</v>
      </c>
      <c r="S23">
        <v>0</v>
      </c>
      <c r="T23">
        <v>0</v>
      </c>
      <c r="U23">
        <v>1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x14ac:dyDescent="0.25">
      <c r="A24" t="s">
        <v>126</v>
      </c>
      <c r="B24" s="3">
        <v>20656</v>
      </c>
      <c r="C24" s="3">
        <v>5869</v>
      </c>
      <c r="D24" s="3">
        <v>3445</v>
      </c>
      <c r="E24" s="3">
        <v>7433</v>
      </c>
      <c r="F24" s="3">
        <v>1683</v>
      </c>
      <c r="G24" s="3">
        <v>1613</v>
      </c>
      <c r="H24" s="3">
        <v>7059</v>
      </c>
      <c r="I24" s="3">
        <v>9696</v>
      </c>
      <c r="J24" s="3">
        <v>5008</v>
      </c>
      <c r="K24" s="3">
        <v>56</v>
      </c>
      <c r="L24" s="3">
        <v>173</v>
      </c>
      <c r="M24" s="3">
        <v>112</v>
      </c>
      <c r="N24" s="3">
        <v>710</v>
      </c>
      <c r="O24" s="3">
        <v>1260</v>
      </c>
      <c r="P24" s="3">
        <v>1660</v>
      </c>
      <c r="Q24" s="3">
        <v>45</v>
      </c>
      <c r="R24" s="3">
        <v>5087</v>
      </c>
      <c r="S24" s="3">
        <v>191</v>
      </c>
      <c r="T24" s="3">
        <v>199</v>
      </c>
      <c r="U24" s="3">
        <v>791</v>
      </c>
      <c r="V24" s="3">
        <v>291</v>
      </c>
      <c r="W24" s="3">
        <v>10</v>
      </c>
      <c r="X24" s="3">
        <v>24</v>
      </c>
      <c r="Y24" s="3">
        <v>598</v>
      </c>
      <c r="Z24" s="3">
        <v>107</v>
      </c>
      <c r="AA24" s="3">
        <v>4</v>
      </c>
      <c r="AB24" s="3">
        <v>1534</v>
      </c>
      <c r="AC24" s="3">
        <v>161</v>
      </c>
      <c r="AD24" s="3">
        <v>594</v>
      </c>
      <c r="AE24" s="3">
        <v>119</v>
      </c>
      <c r="AF24" s="3">
        <v>134</v>
      </c>
      <c r="AG24" s="3">
        <v>4</v>
      </c>
      <c r="AH24" s="3">
        <v>9</v>
      </c>
      <c r="AI24" s="3">
        <v>1857</v>
      </c>
      <c r="AJ24" s="3">
        <v>9</v>
      </c>
      <c r="AK24" s="3">
        <v>1</v>
      </c>
      <c r="AL24" s="3">
        <v>23</v>
      </c>
      <c r="AM24" s="3">
        <v>111</v>
      </c>
      <c r="AN24" s="3">
        <v>32</v>
      </c>
      <c r="AO24" s="3">
        <v>5</v>
      </c>
      <c r="AP24" s="3">
        <v>9</v>
      </c>
      <c r="AQ24" s="3">
        <v>0</v>
      </c>
      <c r="AR24" s="3">
        <v>4</v>
      </c>
      <c r="AS24" s="3">
        <v>15</v>
      </c>
      <c r="AT24" s="3">
        <v>3</v>
      </c>
      <c r="AU24" s="3">
        <v>0</v>
      </c>
      <c r="AV24" s="3">
        <v>1</v>
      </c>
      <c r="AW24" s="3">
        <v>6</v>
      </c>
      <c r="AX24" s="3">
        <v>11</v>
      </c>
      <c r="AY24" s="3">
        <v>7</v>
      </c>
      <c r="AZ24" s="3">
        <v>184</v>
      </c>
      <c r="BA24" s="3">
        <v>1</v>
      </c>
      <c r="BB24" s="3">
        <v>11</v>
      </c>
      <c r="BC24" s="3">
        <v>4</v>
      </c>
      <c r="BD24" s="3">
        <v>26</v>
      </c>
      <c r="BE24" s="3">
        <v>1</v>
      </c>
      <c r="BF24" s="3">
        <v>0</v>
      </c>
      <c r="BG24" s="3">
        <v>0</v>
      </c>
      <c r="BH24" s="3">
        <v>51</v>
      </c>
      <c r="BI24" s="3">
        <v>30</v>
      </c>
      <c r="BJ24" s="3">
        <v>9</v>
      </c>
      <c r="BK24" s="3">
        <v>0</v>
      </c>
      <c r="BL24" s="3">
        <v>105</v>
      </c>
      <c r="BM24" s="3">
        <v>1</v>
      </c>
      <c r="BN24" s="3">
        <v>2</v>
      </c>
      <c r="BO24" s="3">
        <v>8</v>
      </c>
      <c r="BP24" s="3">
        <v>12</v>
      </c>
      <c r="BQ24" s="3">
        <v>8</v>
      </c>
      <c r="BR24" s="3">
        <v>5</v>
      </c>
      <c r="BS24" s="3">
        <v>0</v>
      </c>
      <c r="BT24" s="3">
        <v>0</v>
      </c>
      <c r="BU24" s="3">
        <v>0</v>
      </c>
      <c r="BV24" s="3">
        <v>23</v>
      </c>
      <c r="BW24" s="3">
        <v>0</v>
      </c>
      <c r="BX24" s="3">
        <v>1</v>
      </c>
      <c r="BY24" s="3">
        <v>1</v>
      </c>
      <c r="BZ24" s="3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 x14ac:dyDescent="0.25">
      <c r="A25" t="s">
        <v>127</v>
      </c>
      <c r="B25">
        <v>146</v>
      </c>
      <c r="C25">
        <v>0</v>
      </c>
      <c r="D25">
        <v>2</v>
      </c>
      <c r="E25">
        <v>10</v>
      </c>
      <c r="F25">
        <v>0</v>
      </c>
      <c r="G25">
        <v>13</v>
      </c>
      <c r="H25">
        <v>34</v>
      </c>
      <c r="I25">
        <v>2</v>
      </c>
      <c r="J25">
        <v>0</v>
      </c>
      <c r="K25">
        <v>1</v>
      </c>
      <c r="L25">
        <v>5</v>
      </c>
      <c r="M25">
        <v>26</v>
      </c>
      <c r="N25">
        <v>27</v>
      </c>
      <c r="O25">
        <v>5</v>
      </c>
      <c r="P25">
        <v>21</v>
      </c>
      <c r="Q25">
        <v>1</v>
      </c>
      <c r="R25" s="1">
        <v>0</v>
      </c>
      <c r="S25">
        <v>0</v>
      </c>
      <c r="T25">
        <v>0</v>
      </c>
      <c r="U25">
        <v>0</v>
      </c>
      <c r="V25">
        <v>46</v>
      </c>
      <c r="W25">
        <v>0</v>
      </c>
      <c r="X25">
        <v>0</v>
      </c>
      <c r="Y25">
        <v>0</v>
      </c>
      <c r="Z25">
        <v>3</v>
      </c>
      <c r="AA25">
        <v>0</v>
      </c>
      <c r="AB25">
        <v>16</v>
      </c>
      <c r="AC25">
        <v>0</v>
      </c>
      <c r="AD25">
        <v>0</v>
      </c>
      <c r="AE25">
        <v>0</v>
      </c>
      <c r="AF25">
        <v>15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 x14ac:dyDescent="0.25">
      <c r="A26" t="s">
        <v>128</v>
      </c>
      <c r="B26">
        <v>1864</v>
      </c>
      <c r="C26">
        <v>67</v>
      </c>
      <c r="D26">
        <v>3</v>
      </c>
      <c r="E26">
        <v>353</v>
      </c>
      <c r="F26">
        <v>809</v>
      </c>
      <c r="G26">
        <v>107</v>
      </c>
      <c r="H26">
        <v>938</v>
      </c>
      <c r="I26">
        <v>3720</v>
      </c>
      <c r="J26">
        <v>0</v>
      </c>
      <c r="K26">
        <v>288</v>
      </c>
      <c r="L26">
        <v>32</v>
      </c>
      <c r="M26">
        <v>792</v>
      </c>
      <c r="N26">
        <v>432</v>
      </c>
      <c r="O26">
        <v>297</v>
      </c>
      <c r="P26">
        <v>924</v>
      </c>
      <c r="Q26">
        <v>4</v>
      </c>
      <c r="R26" s="1">
        <v>13</v>
      </c>
      <c r="S26">
        <v>0</v>
      </c>
      <c r="T26">
        <v>5</v>
      </c>
      <c r="U26">
        <v>23</v>
      </c>
      <c r="V26">
        <v>13</v>
      </c>
      <c r="W26">
        <v>0</v>
      </c>
      <c r="X26">
        <v>0</v>
      </c>
      <c r="Y26">
        <v>647</v>
      </c>
      <c r="Z26">
        <v>0</v>
      </c>
      <c r="AA26">
        <v>0</v>
      </c>
      <c r="AB26">
        <v>18</v>
      </c>
      <c r="AC26">
        <v>31</v>
      </c>
      <c r="AD26">
        <v>4</v>
      </c>
      <c r="AE26">
        <v>0</v>
      </c>
      <c r="AF26">
        <v>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2</v>
      </c>
      <c r="AO26">
        <v>1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23</v>
      </c>
      <c r="AY26">
        <v>0</v>
      </c>
      <c r="AZ26">
        <v>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58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x14ac:dyDescent="0.25">
      <c r="A27" t="s">
        <v>129</v>
      </c>
      <c r="B27">
        <v>70721</v>
      </c>
      <c r="C27">
        <v>540</v>
      </c>
      <c r="D27">
        <v>214</v>
      </c>
      <c r="E27">
        <v>3664</v>
      </c>
      <c r="F27">
        <v>1035</v>
      </c>
      <c r="G27">
        <v>3177</v>
      </c>
      <c r="H27">
        <v>296</v>
      </c>
      <c r="I27">
        <v>2878</v>
      </c>
      <c r="J27">
        <v>6</v>
      </c>
      <c r="K27">
        <v>467</v>
      </c>
      <c r="L27">
        <v>86</v>
      </c>
      <c r="M27">
        <v>328</v>
      </c>
      <c r="N27">
        <v>1265</v>
      </c>
      <c r="O27">
        <v>842</v>
      </c>
      <c r="P27">
        <v>804</v>
      </c>
      <c r="Q27">
        <v>20</v>
      </c>
      <c r="R27" s="1">
        <v>6374</v>
      </c>
      <c r="S27">
        <v>0</v>
      </c>
      <c r="T27">
        <v>45</v>
      </c>
      <c r="U27">
        <v>118</v>
      </c>
      <c r="V27">
        <v>1569</v>
      </c>
      <c r="W27">
        <v>8</v>
      </c>
      <c r="X27">
        <v>7</v>
      </c>
      <c r="Y27">
        <v>3404</v>
      </c>
      <c r="Z27">
        <v>2</v>
      </c>
      <c r="AA27">
        <v>1</v>
      </c>
      <c r="AB27">
        <v>291</v>
      </c>
      <c r="AC27">
        <v>112</v>
      </c>
      <c r="AD27">
        <v>118</v>
      </c>
      <c r="AE27">
        <v>2</v>
      </c>
      <c r="AF27">
        <v>21</v>
      </c>
      <c r="AG27">
        <v>0</v>
      </c>
      <c r="AH27">
        <v>3</v>
      </c>
      <c r="AI27">
        <v>24</v>
      </c>
      <c r="AJ27">
        <v>0</v>
      </c>
      <c r="AK27">
        <v>126</v>
      </c>
      <c r="AL27">
        <v>1279</v>
      </c>
      <c r="AM27">
        <v>11</v>
      </c>
      <c r="AN27">
        <v>24</v>
      </c>
      <c r="AO27">
        <v>20</v>
      </c>
      <c r="AP27">
        <v>8</v>
      </c>
      <c r="AQ27">
        <v>0</v>
      </c>
      <c r="AR27">
        <v>6</v>
      </c>
      <c r="AS27">
        <v>16</v>
      </c>
      <c r="AT27">
        <v>7</v>
      </c>
      <c r="AU27">
        <v>4</v>
      </c>
      <c r="AV27">
        <v>0</v>
      </c>
      <c r="AW27">
        <v>7</v>
      </c>
      <c r="AX27">
        <v>7</v>
      </c>
      <c r="AY27">
        <v>5</v>
      </c>
      <c r="AZ27">
        <v>53</v>
      </c>
      <c r="BA27">
        <v>0</v>
      </c>
      <c r="BB27">
        <v>0</v>
      </c>
      <c r="BC27">
        <v>9</v>
      </c>
      <c r="BD27">
        <v>18</v>
      </c>
      <c r="BE27">
        <v>0</v>
      </c>
      <c r="BF27">
        <v>0</v>
      </c>
      <c r="BG27">
        <v>0</v>
      </c>
      <c r="BH27">
        <v>333</v>
      </c>
      <c r="BI27">
        <v>48</v>
      </c>
      <c r="BJ27">
        <v>4</v>
      </c>
      <c r="BK27">
        <v>1</v>
      </c>
      <c r="BL27">
        <v>45</v>
      </c>
      <c r="BM27">
        <v>6</v>
      </c>
      <c r="BN27">
        <v>0</v>
      </c>
      <c r="BO27">
        <v>8</v>
      </c>
      <c r="BP27">
        <v>644</v>
      </c>
      <c r="BQ27">
        <v>0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1</v>
      </c>
      <c r="CB27">
        <v>0</v>
      </c>
      <c r="CC27">
        <v>12</v>
      </c>
      <c r="CD27">
        <v>22</v>
      </c>
      <c r="CE27">
        <v>0</v>
      </c>
      <c r="CF27">
        <v>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 x14ac:dyDescent="0.25">
      <c r="A28" t="s">
        <v>130</v>
      </c>
      <c r="B28">
        <v>10847</v>
      </c>
      <c r="C28">
        <v>39</v>
      </c>
      <c r="D28">
        <v>2</v>
      </c>
      <c r="E28">
        <v>736</v>
      </c>
      <c r="F28">
        <v>150</v>
      </c>
      <c r="G28">
        <v>704</v>
      </c>
      <c r="H28">
        <v>5</v>
      </c>
      <c r="I28">
        <v>259</v>
      </c>
      <c r="J28">
        <v>0</v>
      </c>
      <c r="K28">
        <v>0</v>
      </c>
      <c r="L28">
        <v>10</v>
      </c>
      <c r="M28">
        <v>6</v>
      </c>
      <c r="N28">
        <v>4</v>
      </c>
      <c r="O28">
        <v>14</v>
      </c>
      <c r="P28">
        <v>49</v>
      </c>
      <c r="Q28">
        <v>0</v>
      </c>
      <c r="R28" s="1">
        <v>13</v>
      </c>
      <c r="S28">
        <v>0</v>
      </c>
      <c r="T28">
        <v>0</v>
      </c>
      <c r="U28">
        <v>6</v>
      </c>
      <c r="V28">
        <v>24</v>
      </c>
      <c r="W28">
        <v>2</v>
      </c>
      <c r="X28">
        <v>2</v>
      </c>
      <c r="Y28">
        <v>3122</v>
      </c>
      <c r="Z28">
        <v>117</v>
      </c>
      <c r="AA28">
        <v>0</v>
      </c>
      <c r="AB28">
        <v>39</v>
      </c>
      <c r="AC28">
        <v>39</v>
      </c>
      <c r="AD28">
        <v>0</v>
      </c>
      <c r="AE28">
        <v>0</v>
      </c>
      <c r="AF28">
        <v>188</v>
      </c>
      <c r="AG28">
        <v>0</v>
      </c>
      <c r="AH28">
        <v>0</v>
      </c>
      <c r="AI28">
        <v>0</v>
      </c>
      <c r="AJ28">
        <v>0</v>
      </c>
      <c r="AK28">
        <v>13</v>
      </c>
      <c r="AL28">
        <v>5</v>
      </c>
      <c r="AM28">
        <v>0</v>
      </c>
      <c r="AN28">
        <v>1</v>
      </c>
      <c r="AO28">
        <v>3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x14ac:dyDescent="0.25">
      <c r="A29" t="s">
        <v>131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x14ac:dyDescent="0.25">
      <c r="A30" t="s">
        <v>132</v>
      </c>
      <c r="B30">
        <v>17149</v>
      </c>
      <c r="C30">
        <v>85</v>
      </c>
      <c r="D30">
        <v>21</v>
      </c>
      <c r="E30">
        <v>1687</v>
      </c>
      <c r="F30">
        <v>288</v>
      </c>
      <c r="G30">
        <v>1070</v>
      </c>
      <c r="H30">
        <v>305</v>
      </c>
      <c r="I30">
        <v>4497</v>
      </c>
      <c r="J30">
        <v>0</v>
      </c>
      <c r="K30">
        <v>11</v>
      </c>
      <c r="L30">
        <v>67</v>
      </c>
      <c r="M30">
        <v>41</v>
      </c>
      <c r="N30">
        <v>257</v>
      </c>
      <c r="O30">
        <v>49</v>
      </c>
      <c r="P30">
        <v>97</v>
      </c>
      <c r="Q30">
        <v>0</v>
      </c>
      <c r="R30" s="1">
        <v>8</v>
      </c>
      <c r="S30">
        <v>0</v>
      </c>
      <c r="T30">
        <v>0</v>
      </c>
      <c r="U30">
        <v>31</v>
      </c>
      <c r="V30">
        <v>127</v>
      </c>
      <c r="W30">
        <v>0</v>
      </c>
      <c r="X30">
        <v>0</v>
      </c>
      <c r="Y30">
        <v>5873</v>
      </c>
      <c r="Z30">
        <v>28</v>
      </c>
      <c r="AA30">
        <v>0</v>
      </c>
      <c r="AB30">
        <v>378</v>
      </c>
      <c r="AC30">
        <v>5</v>
      </c>
      <c r="AD30">
        <v>5</v>
      </c>
      <c r="AE30">
        <v>7</v>
      </c>
      <c r="AF30">
        <v>80</v>
      </c>
      <c r="AG30">
        <v>1</v>
      </c>
      <c r="AH30">
        <v>0</v>
      </c>
      <c r="AI30">
        <v>0</v>
      </c>
      <c r="AJ30">
        <v>0</v>
      </c>
      <c r="AK30">
        <v>4</v>
      </c>
      <c r="AL30">
        <v>9</v>
      </c>
      <c r="AM30">
        <v>0</v>
      </c>
      <c r="AN30">
        <v>4</v>
      </c>
      <c r="AO30">
        <v>11</v>
      </c>
      <c r="AP30">
        <v>5</v>
      </c>
      <c r="AQ30">
        <v>0</v>
      </c>
      <c r="AR30">
        <v>0</v>
      </c>
      <c r="AS30">
        <v>0</v>
      </c>
      <c r="AT30">
        <v>48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5</v>
      </c>
      <c r="BA30">
        <v>0</v>
      </c>
      <c r="BB30">
        <v>0</v>
      </c>
      <c r="BC30">
        <v>0</v>
      </c>
      <c r="BD30">
        <v>11</v>
      </c>
      <c r="BE30">
        <v>2</v>
      </c>
      <c r="BF30">
        <v>0</v>
      </c>
      <c r="BG30">
        <v>0</v>
      </c>
      <c r="BH30">
        <v>0</v>
      </c>
      <c r="BI30">
        <v>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5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33</v>
      </c>
      <c r="CC30">
        <v>0</v>
      </c>
      <c r="CD30">
        <v>50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</row>
    <row r="31" spans="1:107" x14ac:dyDescent="0.25">
      <c r="A31" t="s">
        <v>133</v>
      </c>
      <c r="B31">
        <v>9344</v>
      </c>
      <c r="C31">
        <v>33</v>
      </c>
      <c r="D31">
        <v>4</v>
      </c>
      <c r="E31">
        <v>274</v>
      </c>
      <c r="F31">
        <v>276</v>
      </c>
      <c r="G31">
        <v>432</v>
      </c>
      <c r="H31">
        <v>53</v>
      </c>
      <c r="I31">
        <v>836</v>
      </c>
      <c r="J31">
        <v>0</v>
      </c>
      <c r="K31">
        <v>59</v>
      </c>
      <c r="L31">
        <v>8</v>
      </c>
      <c r="M31">
        <v>69</v>
      </c>
      <c r="N31">
        <v>53</v>
      </c>
      <c r="O31">
        <v>34</v>
      </c>
      <c r="P31">
        <v>276</v>
      </c>
      <c r="Q31">
        <v>7</v>
      </c>
      <c r="R31" s="1">
        <v>2</v>
      </c>
      <c r="S31">
        <v>0</v>
      </c>
      <c r="T31">
        <v>8</v>
      </c>
      <c r="U31">
        <v>14</v>
      </c>
      <c r="V31">
        <v>10</v>
      </c>
      <c r="W31">
        <v>0</v>
      </c>
      <c r="X31">
        <v>0</v>
      </c>
      <c r="Y31">
        <v>12</v>
      </c>
      <c r="Z31">
        <v>1</v>
      </c>
      <c r="AA31">
        <v>0</v>
      </c>
      <c r="AB31">
        <v>2</v>
      </c>
      <c r="AC31">
        <v>653</v>
      </c>
      <c r="AD31">
        <v>15</v>
      </c>
      <c r="AE31">
        <v>0</v>
      </c>
      <c r="AF31">
        <v>81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6</v>
      </c>
      <c r="AM31">
        <v>2</v>
      </c>
      <c r="AN31">
        <v>10</v>
      </c>
      <c r="AO31">
        <v>2</v>
      </c>
      <c r="AP31">
        <v>14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13</v>
      </c>
      <c r="AY31">
        <v>0</v>
      </c>
      <c r="AZ31">
        <v>14</v>
      </c>
      <c r="BA31">
        <v>0</v>
      </c>
      <c r="BB31">
        <v>0</v>
      </c>
      <c r="BC31">
        <v>11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5</v>
      </c>
      <c r="BL31">
        <v>5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x14ac:dyDescent="0.25">
      <c r="A32" t="s">
        <v>134</v>
      </c>
      <c r="B32">
        <v>167271</v>
      </c>
      <c r="C32">
        <v>2010</v>
      </c>
      <c r="D32">
        <v>210</v>
      </c>
      <c r="E32">
        <v>3721</v>
      </c>
      <c r="F32">
        <v>706</v>
      </c>
      <c r="G32">
        <v>9338</v>
      </c>
      <c r="H32">
        <v>60539</v>
      </c>
      <c r="I32">
        <v>19331</v>
      </c>
      <c r="J32">
        <v>190</v>
      </c>
      <c r="K32">
        <v>2027</v>
      </c>
      <c r="L32">
        <v>638</v>
      </c>
      <c r="M32">
        <v>2655</v>
      </c>
      <c r="N32">
        <v>11209</v>
      </c>
      <c r="O32">
        <v>6063</v>
      </c>
      <c r="P32">
        <v>8729</v>
      </c>
      <c r="Q32">
        <v>81</v>
      </c>
      <c r="R32" s="1">
        <v>98689</v>
      </c>
      <c r="S32">
        <v>169</v>
      </c>
      <c r="T32">
        <v>661</v>
      </c>
      <c r="U32">
        <v>206</v>
      </c>
      <c r="V32">
        <v>110</v>
      </c>
      <c r="W32">
        <v>25</v>
      </c>
      <c r="X32">
        <v>100</v>
      </c>
      <c r="Y32">
        <v>19360</v>
      </c>
      <c r="Z32">
        <v>55</v>
      </c>
      <c r="AA32">
        <v>3</v>
      </c>
      <c r="AB32">
        <v>15</v>
      </c>
      <c r="AC32">
        <v>434</v>
      </c>
      <c r="AD32">
        <v>59</v>
      </c>
      <c r="AE32">
        <v>7</v>
      </c>
      <c r="AF32">
        <v>114</v>
      </c>
      <c r="AG32">
        <v>20</v>
      </c>
      <c r="AH32">
        <v>1</v>
      </c>
      <c r="AI32">
        <v>114</v>
      </c>
      <c r="AJ32">
        <v>6</v>
      </c>
      <c r="AK32">
        <v>18</v>
      </c>
      <c r="AL32">
        <v>21</v>
      </c>
      <c r="AM32">
        <v>65</v>
      </c>
      <c r="AN32">
        <v>707</v>
      </c>
      <c r="AO32">
        <v>97</v>
      </c>
      <c r="AP32">
        <v>190</v>
      </c>
      <c r="AQ32">
        <v>0</v>
      </c>
      <c r="AR32">
        <v>45</v>
      </c>
      <c r="AS32">
        <v>197</v>
      </c>
      <c r="AT32">
        <v>7</v>
      </c>
      <c r="AU32">
        <v>3</v>
      </c>
      <c r="AV32">
        <v>2</v>
      </c>
      <c r="AW32">
        <v>11</v>
      </c>
      <c r="AX32">
        <v>75</v>
      </c>
      <c r="AY32">
        <v>26</v>
      </c>
      <c r="AZ32">
        <v>455</v>
      </c>
      <c r="BA32">
        <v>6</v>
      </c>
      <c r="BB32">
        <v>1</v>
      </c>
      <c r="BC32">
        <v>26</v>
      </c>
      <c r="BD32">
        <v>75</v>
      </c>
      <c r="BE32">
        <v>4</v>
      </c>
      <c r="BF32">
        <v>0</v>
      </c>
      <c r="BG32">
        <v>0</v>
      </c>
      <c r="BH32">
        <v>46</v>
      </c>
      <c r="BI32">
        <v>450</v>
      </c>
      <c r="BJ32">
        <v>22</v>
      </c>
      <c r="BK32">
        <v>6</v>
      </c>
      <c r="BL32">
        <v>139</v>
      </c>
      <c r="BM32">
        <v>21</v>
      </c>
      <c r="BN32">
        <v>2</v>
      </c>
      <c r="BO32">
        <v>3450</v>
      </c>
      <c r="BP32">
        <v>13</v>
      </c>
      <c r="BQ32">
        <v>40</v>
      </c>
      <c r="BR32">
        <v>10</v>
      </c>
      <c r="BS32">
        <v>24</v>
      </c>
      <c r="BT32">
        <v>965</v>
      </c>
      <c r="BU32">
        <v>0</v>
      </c>
      <c r="BV32">
        <v>2958</v>
      </c>
      <c r="BW32">
        <v>0</v>
      </c>
      <c r="BX32">
        <v>13</v>
      </c>
      <c r="BY32">
        <v>23</v>
      </c>
      <c r="BZ32">
        <v>0</v>
      </c>
      <c r="CA32">
        <v>1</v>
      </c>
      <c r="CB32">
        <v>10</v>
      </c>
      <c r="CC32">
        <v>35</v>
      </c>
      <c r="CD32">
        <v>0</v>
      </c>
      <c r="CE32">
        <v>26</v>
      </c>
      <c r="CF32">
        <v>0</v>
      </c>
      <c r="CG32">
        <v>0</v>
      </c>
      <c r="CH32">
        <v>0</v>
      </c>
      <c r="CI32">
        <v>19</v>
      </c>
      <c r="CJ32">
        <v>0</v>
      </c>
      <c r="CK32">
        <v>96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2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135</v>
      </c>
      <c r="B33">
        <v>4284</v>
      </c>
      <c r="C33">
        <v>589</v>
      </c>
      <c r="D33">
        <v>447</v>
      </c>
      <c r="E33">
        <v>1660</v>
      </c>
      <c r="F33">
        <v>105</v>
      </c>
      <c r="G33">
        <v>447</v>
      </c>
      <c r="H33">
        <v>8</v>
      </c>
      <c r="I33">
        <v>221</v>
      </c>
      <c r="J33">
        <v>680</v>
      </c>
      <c r="K33">
        <v>19</v>
      </c>
      <c r="L33">
        <v>5</v>
      </c>
      <c r="M33">
        <v>14</v>
      </c>
      <c r="N33">
        <v>135</v>
      </c>
      <c r="O33">
        <v>7</v>
      </c>
      <c r="P33">
        <v>140</v>
      </c>
      <c r="Q33">
        <v>11</v>
      </c>
      <c r="R33" s="1">
        <v>1440</v>
      </c>
      <c r="S33">
        <v>0</v>
      </c>
      <c r="T33">
        <v>2</v>
      </c>
      <c r="U33">
        <v>165</v>
      </c>
      <c r="V33">
        <v>222</v>
      </c>
      <c r="W33">
        <v>1</v>
      </c>
      <c r="X33">
        <v>18</v>
      </c>
      <c r="Y33">
        <v>218</v>
      </c>
      <c r="Z33">
        <v>32</v>
      </c>
      <c r="AA33">
        <v>2</v>
      </c>
      <c r="AB33">
        <v>540</v>
      </c>
      <c r="AC33">
        <v>87</v>
      </c>
      <c r="AD33">
        <v>97</v>
      </c>
      <c r="AE33">
        <v>0</v>
      </c>
      <c r="AF33">
        <v>45</v>
      </c>
      <c r="AG33">
        <v>0</v>
      </c>
      <c r="AH33">
        <v>0</v>
      </c>
      <c r="AI33">
        <v>27</v>
      </c>
      <c r="AJ33">
        <v>0</v>
      </c>
      <c r="AK33">
        <v>1</v>
      </c>
      <c r="AL33">
        <v>13</v>
      </c>
      <c r="AM33">
        <v>1</v>
      </c>
      <c r="AN33">
        <v>46</v>
      </c>
      <c r="AO33">
        <v>5</v>
      </c>
      <c r="AP33">
        <v>7</v>
      </c>
      <c r="AQ33">
        <v>0</v>
      </c>
      <c r="AR33">
        <v>2</v>
      </c>
      <c r="AS33">
        <v>2</v>
      </c>
      <c r="AT33">
        <v>2</v>
      </c>
      <c r="AU33">
        <v>0</v>
      </c>
      <c r="AV33">
        <v>0</v>
      </c>
      <c r="AW33">
        <v>3</v>
      </c>
      <c r="AX33">
        <v>3</v>
      </c>
      <c r="AY33">
        <v>0</v>
      </c>
      <c r="AZ33">
        <v>17</v>
      </c>
      <c r="BA33">
        <v>0</v>
      </c>
      <c r="BB33">
        <v>0</v>
      </c>
      <c r="BC33">
        <v>0</v>
      </c>
      <c r="BD33">
        <v>16</v>
      </c>
      <c r="BE33">
        <v>2</v>
      </c>
      <c r="BF33">
        <v>0</v>
      </c>
      <c r="BG33">
        <v>0</v>
      </c>
      <c r="BH33">
        <v>29</v>
      </c>
      <c r="BI33">
        <v>25</v>
      </c>
      <c r="BJ33">
        <v>24</v>
      </c>
      <c r="BK33">
        <v>0</v>
      </c>
      <c r="BL33">
        <v>8</v>
      </c>
      <c r="BM33">
        <v>0</v>
      </c>
      <c r="BN33">
        <v>3</v>
      </c>
      <c r="BO33">
        <v>16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x14ac:dyDescent="0.25">
      <c r="A34" t="s">
        <v>136</v>
      </c>
      <c r="B34">
        <v>351</v>
      </c>
      <c r="C34">
        <v>0</v>
      </c>
      <c r="D34">
        <v>13</v>
      </c>
      <c r="E34">
        <v>4</v>
      </c>
      <c r="F34">
        <v>0</v>
      </c>
      <c r="G34">
        <v>28</v>
      </c>
      <c r="H34">
        <v>19</v>
      </c>
      <c r="I34">
        <v>22</v>
      </c>
      <c r="J34">
        <v>0</v>
      </c>
      <c r="K34">
        <v>0</v>
      </c>
      <c r="L34">
        <v>0</v>
      </c>
      <c r="M34">
        <v>1</v>
      </c>
      <c r="N34">
        <v>3</v>
      </c>
      <c r="O34">
        <v>0</v>
      </c>
      <c r="P34">
        <v>56</v>
      </c>
      <c r="Q34">
        <v>15</v>
      </c>
      <c r="R34" s="1">
        <v>0</v>
      </c>
      <c r="S34">
        <v>0</v>
      </c>
      <c r="T34">
        <v>0</v>
      </c>
      <c r="U34">
        <v>0</v>
      </c>
      <c r="V34">
        <v>7</v>
      </c>
      <c r="W34">
        <v>0</v>
      </c>
      <c r="X34">
        <v>0</v>
      </c>
      <c r="Y34">
        <v>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x14ac:dyDescent="0.25">
      <c r="A35" t="s">
        <v>137</v>
      </c>
      <c r="B35">
        <v>13372</v>
      </c>
      <c r="C35">
        <v>157</v>
      </c>
      <c r="D35">
        <v>759</v>
      </c>
      <c r="E35">
        <v>1063</v>
      </c>
      <c r="F35">
        <v>291</v>
      </c>
      <c r="G35">
        <v>912</v>
      </c>
      <c r="H35">
        <v>176</v>
      </c>
      <c r="I35">
        <v>1124</v>
      </c>
      <c r="J35">
        <v>5</v>
      </c>
      <c r="K35">
        <v>53</v>
      </c>
      <c r="L35">
        <v>76</v>
      </c>
      <c r="M35">
        <v>76</v>
      </c>
      <c r="N35">
        <v>250</v>
      </c>
      <c r="O35">
        <v>144</v>
      </c>
      <c r="P35">
        <v>1019</v>
      </c>
      <c r="Q35">
        <v>7</v>
      </c>
      <c r="R35" s="1">
        <v>67</v>
      </c>
      <c r="S35">
        <v>0</v>
      </c>
      <c r="T35">
        <v>6</v>
      </c>
      <c r="U35">
        <v>44</v>
      </c>
      <c r="V35">
        <v>1741</v>
      </c>
      <c r="W35">
        <v>5</v>
      </c>
      <c r="X35">
        <v>8</v>
      </c>
      <c r="Y35">
        <v>1517</v>
      </c>
      <c r="Z35">
        <v>1</v>
      </c>
      <c r="AA35">
        <v>0</v>
      </c>
      <c r="AB35">
        <v>53</v>
      </c>
      <c r="AC35">
        <v>9</v>
      </c>
      <c r="AD35">
        <v>17</v>
      </c>
      <c r="AE35">
        <v>0</v>
      </c>
      <c r="AF35">
        <v>26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3</v>
      </c>
      <c r="AN35">
        <v>23</v>
      </c>
      <c r="AO35">
        <v>5</v>
      </c>
      <c r="AP35">
        <v>8</v>
      </c>
      <c r="AQ35">
        <v>0</v>
      </c>
      <c r="AR35">
        <v>2</v>
      </c>
      <c r="AS35">
        <v>5</v>
      </c>
      <c r="AT35">
        <v>5</v>
      </c>
      <c r="AU35">
        <v>1</v>
      </c>
      <c r="AV35">
        <v>1</v>
      </c>
      <c r="AW35">
        <v>5</v>
      </c>
      <c r="AX35">
        <v>13</v>
      </c>
      <c r="AY35">
        <v>1</v>
      </c>
      <c r="AZ35">
        <v>34</v>
      </c>
      <c r="BA35">
        <v>0</v>
      </c>
      <c r="BB35">
        <v>0</v>
      </c>
      <c r="BC35">
        <v>1</v>
      </c>
      <c r="BD35">
        <v>4</v>
      </c>
      <c r="BE35">
        <v>0</v>
      </c>
      <c r="BF35">
        <v>0</v>
      </c>
      <c r="BG35">
        <v>0</v>
      </c>
      <c r="BH35">
        <v>9</v>
      </c>
      <c r="BI35">
        <v>13</v>
      </c>
      <c r="BJ35">
        <v>20</v>
      </c>
      <c r="BK35">
        <v>0</v>
      </c>
      <c r="BL35">
        <v>11</v>
      </c>
      <c r="BM35">
        <v>0</v>
      </c>
      <c r="BN35">
        <v>6</v>
      </c>
      <c r="BO35">
        <v>0</v>
      </c>
      <c r="BP35">
        <v>53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0</v>
      </c>
      <c r="CE35">
        <v>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 x14ac:dyDescent="0.25">
      <c r="A36" t="s">
        <v>138</v>
      </c>
      <c r="B36">
        <v>18</v>
      </c>
      <c r="C36">
        <v>0</v>
      </c>
      <c r="D36">
        <v>0</v>
      </c>
      <c r="E36">
        <v>12</v>
      </c>
      <c r="F36">
        <v>5</v>
      </c>
      <c r="G36">
        <v>1</v>
      </c>
      <c r="H36">
        <v>1</v>
      </c>
      <c r="I36">
        <v>46</v>
      </c>
      <c r="J36">
        <v>0</v>
      </c>
      <c r="K36">
        <v>1</v>
      </c>
      <c r="L36">
        <v>2</v>
      </c>
      <c r="M36">
        <v>2</v>
      </c>
      <c r="N36">
        <v>2</v>
      </c>
      <c r="O36">
        <v>0</v>
      </c>
      <c r="P36">
        <v>2</v>
      </c>
      <c r="Q36">
        <v>0</v>
      </c>
      <c r="R36" s="1">
        <v>0</v>
      </c>
      <c r="S36">
        <v>0</v>
      </c>
      <c r="T36">
        <v>0</v>
      </c>
      <c r="U36">
        <v>2</v>
      </c>
      <c r="V36">
        <v>2</v>
      </c>
      <c r="W36">
        <v>0</v>
      </c>
      <c r="X36">
        <v>1</v>
      </c>
      <c r="Y36">
        <v>5</v>
      </c>
      <c r="Z36">
        <v>2</v>
      </c>
      <c r="AA36">
        <v>0</v>
      </c>
      <c r="AB36">
        <v>0</v>
      </c>
      <c r="AC36">
        <v>0</v>
      </c>
      <c r="AD36">
        <v>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x14ac:dyDescent="0.25">
      <c r="A37" t="s">
        <v>139</v>
      </c>
      <c r="B37">
        <v>1235</v>
      </c>
      <c r="C37">
        <v>119</v>
      </c>
      <c r="D37">
        <v>37</v>
      </c>
      <c r="E37">
        <v>169</v>
      </c>
      <c r="F37">
        <v>138</v>
      </c>
      <c r="G37">
        <v>113</v>
      </c>
      <c r="H37">
        <v>99</v>
      </c>
      <c r="I37">
        <v>724</v>
      </c>
      <c r="J37">
        <v>0</v>
      </c>
      <c r="K37">
        <v>16</v>
      </c>
      <c r="L37">
        <v>5</v>
      </c>
      <c r="M37">
        <v>62</v>
      </c>
      <c r="N37">
        <v>106</v>
      </c>
      <c r="O37">
        <v>300</v>
      </c>
      <c r="P37">
        <v>493</v>
      </c>
      <c r="Q37">
        <v>59</v>
      </c>
      <c r="R37" s="1">
        <v>3</v>
      </c>
      <c r="S37">
        <v>0</v>
      </c>
      <c r="T37">
        <v>12</v>
      </c>
      <c r="U37">
        <v>312</v>
      </c>
      <c r="V37">
        <v>21</v>
      </c>
      <c r="W37">
        <v>0</v>
      </c>
      <c r="X37">
        <v>2</v>
      </c>
      <c r="Y37">
        <v>224</v>
      </c>
      <c r="Z37">
        <v>1</v>
      </c>
      <c r="AA37">
        <v>0</v>
      </c>
      <c r="AB37">
        <v>0</v>
      </c>
      <c r="AC37">
        <v>42</v>
      </c>
      <c r="AD37">
        <v>12</v>
      </c>
      <c r="AE37">
        <v>1</v>
      </c>
      <c r="AF37">
        <v>24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1</v>
      </c>
      <c r="AM37">
        <v>0</v>
      </c>
      <c r="AN37">
        <v>2</v>
      </c>
      <c r="AO37">
        <v>4</v>
      </c>
      <c r="AP37">
        <v>130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82</v>
      </c>
      <c r="AY37">
        <v>0</v>
      </c>
      <c r="AZ37">
        <v>33</v>
      </c>
      <c r="BA37">
        <v>0</v>
      </c>
      <c r="BB37">
        <v>0</v>
      </c>
      <c r="BC37">
        <v>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 x14ac:dyDescent="0.25">
      <c r="A38" t="s">
        <v>140</v>
      </c>
      <c r="B38">
        <v>23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5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 s="1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x14ac:dyDescent="0.25">
      <c r="A39" t="s">
        <v>141</v>
      </c>
      <c r="B39">
        <v>162</v>
      </c>
      <c r="C39">
        <v>3</v>
      </c>
      <c r="D39">
        <v>1</v>
      </c>
      <c r="E39">
        <v>2</v>
      </c>
      <c r="F39">
        <v>1</v>
      </c>
      <c r="G39">
        <v>7</v>
      </c>
      <c r="H39">
        <v>4</v>
      </c>
      <c r="I39">
        <v>61</v>
      </c>
      <c r="J39">
        <v>0</v>
      </c>
      <c r="K39">
        <v>2</v>
      </c>
      <c r="L39">
        <v>1</v>
      </c>
      <c r="M39">
        <v>2</v>
      </c>
      <c r="N39">
        <v>4</v>
      </c>
      <c r="O39">
        <v>1</v>
      </c>
      <c r="P39">
        <v>25</v>
      </c>
      <c r="Q39">
        <v>42</v>
      </c>
      <c r="R39" s="1">
        <v>1</v>
      </c>
      <c r="S39">
        <v>0</v>
      </c>
      <c r="T39">
        <v>0</v>
      </c>
      <c r="U39">
        <v>1</v>
      </c>
      <c r="V39">
        <v>3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 t="s">
        <v>142</v>
      </c>
      <c r="B40">
        <v>3393</v>
      </c>
      <c r="C40">
        <v>26</v>
      </c>
      <c r="D40">
        <v>0</v>
      </c>
      <c r="E40">
        <v>225</v>
      </c>
      <c r="F40">
        <v>44</v>
      </c>
      <c r="G40">
        <v>200</v>
      </c>
      <c r="H40">
        <v>0</v>
      </c>
      <c r="I40">
        <v>90</v>
      </c>
      <c r="J40">
        <v>0</v>
      </c>
      <c r="K40">
        <v>3</v>
      </c>
      <c r="L40">
        <v>0</v>
      </c>
      <c r="M40">
        <v>1</v>
      </c>
      <c r="N40">
        <v>10</v>
      </c>
      <c r="O40">
        <v>4</v>
      </c>
      <c r="P40">
        <v>72</v>
      </c>
      <c r="Q40">
        <v>1</v>
      </c>
      <c r="R40" s="1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1</v>
      </c>
      <c r="Y40">
        <v>1666</v>
      </c>
      <c r="Z40">
        <v>29</v>
      </c>
      <c r="AA40">
        <v>0</v>
      </c>
      <c r="AB40">
        <v>23</v>
      </c>
      <c r="AC40">
        <v>38</v>
      </c>
      <c r="AD40">
        <v>2</v>
      </c>
      <c r="AE40">
        <v>0</v>
      </c>
      <c r="AF40">
        <v>240</v>
      </c>
      <c r="AG40">
        <v>0</v>
      </c>
      <c r="AH40">
        <v>0</v>
      </c>
      <c r="AI40">
        <v>0</v>
      </c>
      <c r="AJ40">
        <v>0</v>
      </c>
      <c r="AK40">
        <v>10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</row>
    <row r="41" spans="1:107" x14ac:dyDescent="0.25">
      <c r="A41" t="s">
        <v>143</v>
      </c>
      <c r="B41">
        <v>15</v>
      </c>
      <c r="C41">
        <v>1</v>
      </c>
      <c r="D41">
        <v>0</v>
      </c>
      <c r="E41">
        <v>17</v>
      </c>
      <c r="F41">
        <v>14</v>
      </c>
      <c r="G41">
        <v>3</v>
      </c>
      <c r="H41">
        <v>4</v>
      </c>
      <c r="I41">
        <v>0</v>
      </c>
      <c r="J41">
        <v>0</v>
      </c>
      <c r="K41">
        <v>12</v>
      </c>
      <c r="L41">
        <v>0</v>
      </c>
      <c r="M41">
        <v>0</v>
      </c>
      <c r="N41">
        <v>14</v>
      </c>
      <c r="O41">
        <v>0</v>
      </c>
      <c r="P41">
        <v>8</v>
      </c>
      <c r="Q41">
        <v>0</v>
      </c>
      <c r="R41" s="1">
        <v>0</v>
      </c>
      <c r="S41">
        <v>0</v>
      </c>
      <c r="T41">
        <v>0</v>
      </c>
      <c r="U41">
        <v>0</v>
      </c>
      <c r="V41">
        <v>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</v>
      </c>
      <c r="AE41">
        <v>0</v>
      </c>
      <c r="AF41">
        <v>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x14ac:dyDescent="0.25">
      <c r="A42" t="s">
        <v>144</v>
      </c>
      <c r="B42">
        <v>120</v>
      </c>
      <c r="C42">
        <v>7</v>
      </c>
      <c r="D42">
        <v>0</v>
      </c>
      <c r="E42">
        <v>42</v>
      </c>
      <c r="F42">
        <v>7</v>
      </c>
      <c r="G42">
        <v>5</v>
      </c>
      <c r="H42">
        <v>3</v>
      </c>
      <c r="I42">
        <v>177</v>
      </c>
      <c r="J42">
        <v>0</v>
      </c>
      <c r="K42">
        <v>4</v>
      </c>
      <c r="L42">
        <v>3</v>
      </c>
      <c r="M42">
        <v>18</v>
      </c>
      <c r="N42">
        <v>5</v>
      </c>
      <c r="O42">
        <v>1</v>
      </c>
      <c r="P42">
        <v>10</v>
      </c>
      <c r="Q42">
        <v>0</v>
      </c>
      <c r="R42" s="1">
        <v>0</v>
      </c>
      <c r="S42">
        <v>1</v>
      </c>
      <c r="T42">
        <v>0</v>
      </c>
      <c r="U42">
        <v>6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8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x14ac:dyDescent="0.25">
      <c r="A43" t="s">
        <v>145</v>
      </c>
      <c r="B43">
        <v>3253</v>
      </c>
      <c r="C43">
        <v>8</v>
      </c>
      <c r="D43">
        <v>7</v>
      </c>
      <c r="E43">
        <v>302</v>
      </c>
      <c r="F43">
        <v>248</v>
      </c>
      <c r="G43">
        <v>319</v>
      </c>
      <c r="H43">
        <v>276</v>
      </c>
      <c r="I43">
        <v>1667</v>
      </c>
      <c r="J43">
        <v>0</v>
      </c>
      <c r="K43">
        <v>16</v>
      </c>
      <c r="L43">
        <v>46</v>
      </c>
      <c r="M43">
        <v>159</v>
      </c>
      <c r="N43">
        <v>193</v>
      </c>
      <c r="O43">
        <v>50</v>
      </c>
      <c r="P43">
        <v>202</v>
      </c>
      <c r="Q43">
        <v>0</v>
      </c>
      <c r="R43" s="1">
        <v>2</v>
      </c>
      <c r="S43">
        <v>48</v>
      </c>
      <c r="T43">
        <v>0</v>
      </c>
      <c r="U43">
        <v>26</v>
      </c>
      <c r="V43">
        <v>305</v>
      </c>
      <c r="W43">
        <v>0</v>
      </c>
      <c r="X43">
        <v>0</v>
      </c>
      <c r="Y43">
        <v>91</v>
      </c>
      <c r="Z43">
        <v>10</v>
      </c>
      <c r="AA43">
        <v>0</v>
      </c>
      <c r="AB43">
        <v>33</v>
      </c>
      <c r="AC43">
        <v>207</v>
      </c>
      <c r="AD43">
        <v>0</v>
      </c>
      <c r="AE43">
        <v>0</v>
      </c>
      <c r="AF43">
        <v>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5</v>
      </c>
      <c r="AN43">
        <v>46</v>
      </c>
      <c r="AO43">
        <v>0</v>
      </c>
      <c r="AP43">
        <v>10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1</v>
      </c>
      <c r="AX43">
        <v>2</v>
      </c>
      <c r="AY43">
        <v>1</v>
      </c>
      <c r="AZ43">
        <v>3</v>
      </c>
      <c r="BA43">
        <v>1</v>
      </c>
      <c r="BB43">
        <v>0</v>
      </c>
      <c r="BC43">
        <v>4</v>
      </c>
      <c r="BD43">
        <v>4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4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x14ac:dyDescent="0.25">
      <c r="A44" t="s">
        <v>146</v>
      </c>
      <c r="B44">
        <v>28599</v>
      </c>
      <c r="C44">
        <v>1171</v>
      </c>
      <c r="D44">
        <v>189</v>
      </c>
      <c r="E44">
        <v>6992</v>
      </c>
      <c r="F44">
        <v>2792</v>
      </c>
      <c r="G44">
        <v>1764</v>
      </c>
      <c r="H44">
        <v>1292</v>
      </c>
      <c r="I44">
        <v>10114</v>
      </c>
      <c r="J44">
        <v>2</v>
      </c>
      <c r="K44">
        <v>707</v>
      </c>
      <c r="L44">
        <v>160</v>
      </c>
      <c r="M44">
        <v>1397</v>
      </c>
      <c r="N44">
        <v>2922</v>
      </c>
      <c r="O44">
        <v>76</v>
      </c>
      <c r="P44">
        <v>1187</v>
      </c>
      <c r="Q44">
        <v>17</v>
      </c>
      <c r="R44" s="1">
        <v>210</v>
      </c>
      <c r="S44">
        <v>5</v>
      </c>
      <c r="T44">
        <v>24</v>
      </c>
      <c r="U44">
        <v>260</v>
      </c>
      <c r="V44">
        <v>333</v>
      </c>
      <c r="W44">
        <v>1</v>
      </c>
      <c r="X44">
        <v>0</v>
      </c>
      <c r="Y44">
        <v>1346</v>
      </c>
      <c r="Z44">
        <v>71</v>
      </c>
      <c r="AA44">
        <v>2</v>
      </c>
      <c r="AB44">
        <v>66</v>
      </c>
      <c r="AC44">
        <v>516</v>
      </c>
      <c r="AD44">
        <v>80</v>
      </c>
      <c r="AE44">
        <v>17</v>
      </c>
      <c r="AF44">
        <v>293</v>
      </c>
      <c r="AG44">
        <v>1</v>
      </c>
      <c r="AH44">
        <v>4</v>
      </c>
      <c r="AI44">
        <v>19</v>
      </c>
      <c r="AJ44">
        <v>0</v>
      </c>
      <c r="AK44">
        <v>59</v>
      </c>
      <c r="AL44">
        <v>114</v>
      </c>
      <c r="AM44">
        <v>1013</v>
      </c>
      <c r="AN44">
        <v>5</v>
      </c>
      <c r="AO44">
        <v>15</v>
      </c>
      <c r="AP44">
        <v>4</v>
      </c>
      <c r="AQ44">
        <v>0</v>
      </c>
      <c r="AR44">
        <v>0</v>
      </c>
      <c r="AS44">
        <v>1</v>
      </c>
      <c r="AT44">
        <v>5</v>
      </c>
      <c r="AU44">
        <v>0</v>
      </c>
      <c r="AV44">
        <v>0</v>
      </c>
      <c r="AW44">
        <v>37</v>
      </c>
      <c r="AX44">
        <v>0</v>
      </c>
      <c r="AY44">
        <v>1</v>
      </c>
      <c r="AZ44">
        <v>3</v>
      </c>
      <c r="BA44">
        <v>0</v>
      </c>
      <c r="BB44">
        <v>0</v>
      </c>
      <c r="BC44">
        <v>10</v>
      </c>
      <c r="BD44">
        <v>13</v>
      </c>
      <c r="BE44">
        <v>0</v>
      </c>
      <c r="BF44">
        <v>0</v>
      </c>
      <c r="BG44">
        <v>0</v>
      </c>
      <c r="BH44">
        <v>154</v>
      </c>
      <c r="BI44">
        <v>1</v>
      </c>
      <c r="BJ44">
        <v>9</v>
      </c>
      <c r="BK44">
        <v>0</v>
      </c>
      <c r="BL44">
        <v>0</v>
      </c>
      <c r="BM44">
        <v>1</v>
      </c>
      <c r="BN44">
        <v>2</v>
      </c>
      <c r="BO44">
        <v>0</v>
      </c>
      <c r="BP44">
        <v>1</v>
      </c>
      <c r="BQ44">
        <v>3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3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x14ac:dyDescent="0.25">
      <c r="A45" t="s">
        <v>147</v>
      </c>
      <c r="B45">
        <v>2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15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 s="1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 x14ac:dyDescent="0.25">
      <c r="A46" t="s">
        <v>148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  <c r="S46">
        <v>0</v>
      </c>
      <c r="T46">
        <v>0</v>
      </c>
      <c r="U46">
        <v>0</v>
      </c>
      <c r="V46">
        <v>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25">
      <c r="A47" t="s">
        <v>149</v>
      </c>
      <c r="B47">
        <v>296455</v>
      </c>
      <c r="C47">
        <v>6243</v>
      </c>
      <c r="D47">
        <v>374</v>
      </c>
      <c r="E47">
        <v>11356</v>
      </c>
      <c r="F47">
        <v>1780</v>
      </c>
      <c r="G47">
        <v>21337</v>
      </c>
      <c r="H47">
        <v>977</v>
      </c>
      <c r="I47">
        <v>42189</v>
      </c>
      <c r="J47">
        <v>1</v>
      </c>
      <c r="K47">
        <v>849</v>
      </c>
      <c r="L47">
        <v>228</v>
      </c>
      <c r="M47">
        <v>4049</v>
      </c>
      <c r="N47">
        <v>14583</v>
      </c>
      <c r="O47">
        <v>7972</v>
      </c>
      <c r="P47">
        <v>7204</v>
      </c>
      <c r="Q47">
        <v>175</v>
      </c>
      <c r="R47" s="1">
        <v>961</v>
      </c>
      <c r="S47">
        <v>22</v>
      </c>
      <c r="T47">
        <v>441</v>
      </c>
      <c r="U47">
        <v>313</v>
      </c>
      <c r="V47">
        <v>2781</v>
      </c>
      <c r="W47">
        <v>28</v>
      </c>
      <c r="X47">
        <v>1</v>
      </c>
      <c r="Y47">
        <v>1850</v>
      </c>
      <c r="Z47">
        <v>38</v>
      </c>
      <c r="AA47">
        <v>47</v>
      </c>
      <c r="AB47">
        <v>125</v>
      </c>
      <c r="AC47">
        <v>1664</v>
      </c>
      <c r="AD47">
        <v>21</v>
      </c>
      <c r="AE47">
        <v>28</v>
      </c>
      <c r="AF47">
        <v>349</v>
      </c>
      <c r="AG47">
        <v>0</v>
      </c>
      <c r="AH47">
        <v>154</v>
      </c>
      <c r="AI47">
        <v>142</v>
      </c>
      <c r="AJ47">
        <v>0</v>
      </c>
      <c r="AK47">
        <v>607</v>
      </c>
      <c r="AL47">
        <v>0</v>
      </c>
      <c r="AM47">
        <v>115</v>
      </c>
      <c r="AN47">
        <v>386</v>
      </c>
      <c r="AO47">
        <v>135</v>
      </c>
      <c r="AP47">
        <v>207</v>
      </c>
      <c r="AQ47">
        <v>0</v>
      </c>
      <c r="AR47">
        <v>9</v>
      </c>
      <c r="AS47">
        <v>39</v>
      </c>
      <c r="AT47">
        <v>9</v>
      </c>
      <c r="AU47">
        <v>1</v>
      </c>
      <c r="AV47">
        <v>57</v>
      </c>
      <c r="AW47">
        <v>39</v>
      </c>
      <c r="AX47">
        <v>300</v>
      </c>
      <c r="AY47">
        <v>0</v>
      </c>
      <c r="AZ47">
        <v>126</v>
      </c>
      <c r="BA47">
        <v>4</v>
      </c>
      <c r="BB47">
        <v>48</v>
      </c>
      <c r="BC47">
        <v>43</v>
      </c>
      <c r="BD47">
        <v>3077</v>
      </c>
      <c r="BE47">
        <v>5</v>
      </c>
      <c r="BF47">
        <v>0</v>
      </c>
      <c r="BG47">
        <v>0</v>
      </c>
      <c r="BH47">
        <v>721</v>
      </c>
      <c r="BI47">
        <v>253</v>
      </c>
      <c r="BJ47">
        <v>25</v>
      </c>
      <c r="BK47">
        <v>0</v>
      </c>
      <c r="BL47">
        <v>418</v>
      </c>
      <c r="BM47">
        <v>2</v>
      </c>
      <c r="BN47">
        <v>1</v>
      </c>
      <c r="BO47">
        <v>4</v>
      </c>
      <c r="BP47">
        <v>0</v>
      </c>
      <c r="BQ47">
        <v>1</v>
      </c>
      <c r="BR47">
        <v>6</v>
      </c>
      <c r="BS47">
        <v>12</v>
      </c>
      <c r="BT47">
        <v>0</v>
      </c>
      <c r="BU47">
        <v>0</v>
      </c>
      <c r="BV47">
        <v>0</v>
      </c>
      <c r="BW47">
        <v>0</v>
      </c>
      <c r="BX47">
        <v>15</v>
      </c>
      <c r="BY47">
        <v>8</v>
      </c>
      <c r="BZ47">
        <v>1</v>
      </c>
      <c r="CA47">
        <v>0</v>
      </c>
      <c r="CB47">
        <v>6</v>
      </c>
      <c r="CC47">
        <v>2</v>
      </c>
      <c r="CD47">
        <v>0</v>
      </c>
      <c r="CE47">
        <v>1</v>
      </c>
      <c r="CF47">
        <v>39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</row>
    <row r="48" spans="1:107" x14ac:dyDescent="0.25">
      <c r="A48" t="s">
        <v>150</v>
      </c>
      <c r="B48">
        <v>7</v>
      </c>
      <c r="C48">
        <v>1</v>
      </c>
      <c r="D48">
        <v>2</v>
      </c>
      <c r="E48">
        <v>0</v>
      </c>
      <c r="F48">
        <v>1</v>
      </c>
      <c r="G48">
        <v>2</v>
      </c>
      <c r="H48">
        <v>0</v>
      </c>
      <c r="I48">
        <v>33</v>
      </c>
      <c r="J48">
        <v>0</v>
      </c>
      <c r="K48">
        <v>0</v>
      </c>
      <c r="L48">
        <v>1</v>
      </c>
      <c r="M48">
        <v>3</v>
      </c>
      <c r="N48">
        <v>2</v>
      </c>
      <c r="O48">
        <v>0</v>
      </c>
      <c r="P48">
        <v>2</v>
      </c>
      <c r="Q48">
        <v>0</v>
      </c>
      <c r="R48" s="1">
        <v>0</v>
      </c>
      <c r="S48">
        <v>0</v>
      </c>
      <c r="T48">
        <v>0</v>
      </c>
      <c r="U48">
        <v>1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3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</row>
    <row r="49" spans="1:107" x14ac:dyDescent="0.25">
      <c r="A49" t="s">
        <v>151</v>
      </c>
      <c r="B49">
        <v>1634</v>
      </c>
      <c r="C49">
        <v>15</v>
      </c>
      <c r="D49">
        <v>4</v>
      </c>
      <c r="E49">
        <v>140</v>
      </c>
      <c r="F49">
        <v>51</v>
      </c>
      <c r="G49">
        <v>94</v>
      </c>
      <c r="H49">
        <v>149</v>
      </c>
      <c r="I49">
        <v>2606</v>
      </c>
      <c r="J49">
        <v>0</v>
      </c>
      <c r="K49">
        <v>92</v>
      </c>
      <c r="L49">
        <v>47</v>
      </c>
      <c r="M49">
        <v>289</v>
      </c>
      <c r="N49">
        <v>209</v>
      </c>
      <c r="O49">
        <v>10</v>
      </c>
      <c r="P49">
        <v>50</v>
      </c>
      <c r="Q49">
        <v>0</v>
      </c>
      <c r="R49" s="1">
        <v>0</v>
      </c>
      <c r="S49">
        <v>8</v>
      </c>
      <c r="T49">
        <v>0</v>
      </c>
      <c r="U49">
        <v>1</v>
      </c>
      <c r="V49">
        <v>27</v>
      </c>
      <c r="W49">
        <v>0</v>
      </c>
      <c r="X49">
        <v>0</v>
      </c>
      <c r="Y49">
        <v>264</v>
      </c>
      <c r="Z49">
        <v>1</v>
      </c>
      <c r="AA49">
        <v>0</v>
      </c>
      <c r="AB49">
        <v>0</v>
      </c>
      <c r="AC49">
        <v>27</v>
      </c>
      <c r="AD49">
        <v>0</v>
      </c>
      <c r="AE49">
        <v>2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5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82</v>
      </c>
      <c r="AY49">
        <v>0</v>
      </c>
      <c r="AZ49">
        <v>20</v>
      </c>
      <c r="BA49">
        <v>0</v>
      </c>
      <c r="BB49">
        <v>0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x14ac:dyDescent="0.25">
      <c r="A50" t="s">
        <v>152</v>
      </c>
      <c r="B50">
        <v>48</v>
      </c>
      <c r="C50">
        <v>5</v>
      </c>
      <c r="D50">
        <v>1</v>
      </c>
      <c r="E50">
        <v>180</v>
      </c>
      <c r="F50">
        <v>22</v>
      </c>
      <c r="G50">
        <v>9</v>
      </c>
      <c r="H50">
        <v>33</v>
      </c>
      <c r="I50">
        <v>66</v>
      </c>
      <c r="J50">
        <v>0</v>
      </c>
      <c r="K50">
        <v>4</v>
      </c>
      <c r="L50">
        <v>2</v>
      </c>
      <c r="M50">
        <v>1</v>
      </c>
      <c r="N50">
        <v>49</v>
      </c>
      <c r="O50">
        <v>1</v>
      </c>
      <c r="P50">
        <v>17</v>
      </c>
      <c r="Q50">
        <v>0</v>
      </c>
      <c r="R50" s="1">
        <v>3</v>
      </c>
      <c r="S50">
        <v>0</v>
      </c>
      <c r="T50">
        <v>0</v>
      </c>
      <c r="U50">
        <v>1</v>
      </c>
      <c r="V50">
        <v>12</v>
      </c>
      <c r="W50">
        <v>0</v>
      </c>
      <c r="X50">
        <v>0</v>
      </c>
      <c r="Y50">
        <v>4</v>
      </c>
      <c r="Z50">
        <v>17</v>
      </c>
      <c r="AA50">
        <v>0</v>
      </c>
      <c r="AB50">
        <v>0</v>
      </c>
      <c r="AC50">
        <v>3</v>
      </c>
      <c r="AD50">
        <v>2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7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</row>
    <row r="51" spans="1:107" x14ac:dyDescent="0.25">
      <c r="A51" t="s">
        <v>153</v>
      </c>
      <c r="B51">
        <v>30</v>
      </c>
      <c r="C51">
        <v>0</v>
      </c>
      <c r="D51">
        <v>0</v>
      </c>
      <c r="E51">
        <v>1</v>
      </c>
      <c r="F51">
        <v>1</v>
      </c>
      <c r="G51">
        <v>2</v>
      </c>
      <c r="H51">
        <v>0</v>
      </c>
      <c r="I51">
        <v>42</v>
      </c>
      <c r="J51">
        <v>0</v>
      </c>
      <c r="K51">
        <v>0</v>
      </c>
      <c r="L51">
        <v>2</v>
      </c>
      <c r="M51">
        <v>16</v>
      </c>
      <c r="N51">
        <v>2</v>
      </c>
      <c r="O51">
        <v>0</v>
      </c>
      <c r="P51">
        <v>2</v>
      </c>
      <c r="Q51">
        <v>0</v>
      </c>
      <c r="R51" s="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 x14ac:dyDescent="0.25">
      <c r="A52" t="s">
        <v>154</v>
      </c>
      <c r="B52">
        <v>3591</v>
      </c>
      <c r="C52">
        <v>325</v>
      </c>
      <c r="D52">
        <v>67</v>
      </c>
      <c r="E52">
        <v>2198</v>
      </c>
      <c r="F52">
        <v>177</v>
      </c>
      <c r="G52">
        <v>196</v>
      </c>
      <c r="H52">
        <v>1462</v>
      </c>
      <c r="I52">
        <v>456</v>
      </c>
      <c r="J52">
        <v>3</v>
      </c>
      <c r="K52">
        <v>93</v>
      </c>
      <c r="L52">
        <v>19</v>
      </c>
      <c r="M52">
        <v>118</v>
      </c>
      <c r="N52">
        <v>182</v>
      </c>
      <c r="O52">
        <v>36</v>
      </c>
      <c r="P52">
        <v>358</v>
      </c>
      <c r="Q52">
        <v>14</v>
      </c>
      <c r="R52" s="1">
        <v>81</v>
      </c>
      <c r="S52">
        <v>18</v>
      </c>
      <c r="T52">
        <v>32</v>
      </c>
      <c r="U52">
        <v>614</v>
      </c>
      <c r="V52">
        <v>228</v>
      </c>
      <c r="W52">
        <v>3</v>
      </c>
      <c r="X52">
        <v>39</v>
      </c>
      <c r="Y52">
        <v>205</v>
      </c>
      <c r="Z52">
        <v>25</v>
      </c>
      <c r="AA52">
        <v>0</v>
      </c>
      <c r="AB52">
        <v>365</v>
      </c>
      <c r="AC52">
        <v>262</v>
      </c>
      <c r="AD52">
        <v>4</v>
      </c>
      <c r="AE52">
        <v>3</v>
      </c>
      <c r="AF52">
        <v>6</v>
      </c>
      <c r="AG52">
        <v>0</v>
      </c>
      <c r="AH52">
        <v>0</v>
      </c>
      <c r="AI52">
        <v>252</v>
      </c>
      <c r="AJ52">
        <v>0</v>
      </c>
      <c r="AK52">
        <v>0</v>
      </c>
      <c r="AL52">
        <v>4</v>
      </c>
      <c r="AM52">
        <v>1</v>
      </c>
      <c r="AN52">
        <v>15</v>
      </c>
      <c r="AO52">
        <v>3</v>
      </c>
      <c r="AP52">
        <v>26</v>
      </c>
      <c r="AQ52">
        <v>0</v>
      </c>
      <c r="AR52">
        <v>5</v>
      </c>
      <c r="AS52">
        <v>6</v>
      </c>
      <c r="AT52">
        <v>6</v>
      </c>
      <c r="AU52">
        <v>0</v>
      </c>
      <c r="AV52">
        <v>1</v>
      </c>
      <c r="AW52">
        <v>21</v>
      </c>
      <c r="AX52">
        <v>1</v>
      </c>
      <c r="AY52">
        <v>1</v>
      </c>
      <c r="AZ52">
        <v>27</v>
      </c>
      <c r="BA52">
        <v>0</v>
      </c>
      <c r="BB52">
        <v>0</v>
      </c>
      <c r="BC52">
        <v>1</v>
      </c>
      <c r="BD52">
        <v>4</v>
      </c>
      <c r="BE52">
        <v>1</v>
      </c>
      <c r="BF52">
        <v>0</v>
      </c>
      <c r="BG52">
        <v>0</v>
      </c>
      <c r="BH52">
        <v>9</v>
      </c>
      <c r="BI52">
        <v>48</v>
      </c>
      <c r="BJ52">
        <v>10</v>
      </c>
      <c r="BK52">
        <v>0</v>
      </c>
      <c r="BL52">
        <v>33</v>
      </c>
      <c r="BM52">
        <v>0</v>
      </c>
      <c r="BN52">
        <v>3</v>
      </c>
      <c r="BO52">
        <v>19</v>
      </c>
      <c r="BP52">
        <v>11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</v>
      </c>
      <c r="BY52">
        <v>1</v>
      </c>
      <c r="BZ52">
        <v>0</v>
      </c>
      <c r="CA52">
        <v>0</v>
      </c>
      <c r="CB52">
        <v>4</v>
      </c>
      <c r="CC52">
        <v>0</v>
      </c>
      <c r="CD52">
        <v>69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x14ac:dyDescent="0.25">
      <c r="A53" t="s">
        <v>155</v>
      </c>
      <c r="B53">
        <v>4150</v>
      </c>
      <c r="C53">
        <v>363</v>
      </c>
      <c r="D53">
        <v>19</v>
      </c>
      <c r="E53">
        <v>1629</v>
      </c>
      <c r="F53">
        <v>804</v>
      </c>
      <c r="G53">
        <v>211</v>
      </c>
      <c r="H53">
        <v>274</v>
      </c>
      <c r="I53">
        <v>754</v>
      </c>
      <c r="J53">
        <v>1</v>
      </c>
      <c r="K53">
        <v>50</v>
      </c>
      <c r="L53">
        <v>22</v>
      </c>
      <c r="M53">
        <v>69</v>
      </c>
      <c r="N53">
        <v>253</v>
      </c>
      <c r="O53">
        <v>22</v>
      </c>
      <c r="P53">
        <v>520</v>
      </c>
      <c r="Q53">
        <v>24</v>
      </c>
      <c r="R53" s="1">
        <v>50</v>
      </c>
      <c r="S53">
        <v>0</v>
      </c>
      <c r="T53">
        <v>0</v>
      </c>
      <c r="U53">
        <v>143</v>
      </c>
      <c r="V53">
        <v>168</v>
      </c>
      <c r="W53">
        <v>3</v>
      </c>
      <c r="X53">
        <v>0</v>
      </c>
      <c r="Y53">
        <v>154</v>
      </c>
      <c r="Z53">
        <v>28</v>
      </c>
      <c r="AA53">
        <v>0</v>
      </c>
      <c r="AB53">
        <v>41</v>
      </c>
      <c r="AC53">
        <v>72</v>
      </c>
      <c r="AD53">
        <v>142</v>
      </c>
      <c r="AE53">
        <v>0</v>
      </c>
      <c r="AF53">
        <v>34</v>
      </c>
      <c r="AG53">
        <v>0</v>
      </c>
      <c r="AH53">
        <v>0</v>
      </c>
      <c r="AI53">
        <v>6</v>
      </c>
      <c r="AJ53">
        <v>0</v>
      </c>
      <c r="AK53">
        <v>0</v>
      </c>
      <c r="AL53">
        <v>2</v>
      </c>
      <c r="AM53">
        <v>0</v>
      </c>
      <c r="AN53">
        <v>23</v>
      </c>
      <c r="AO53">
        <v>2</v>
      </c>
      <c r="AP53">
        <v>14</v>
      </c>
      <c r="AQ53">
        <v>0</v>
      </c>
      <c r="AR53">
        <v>13</v>
      </c>
      <c r="AS53">
        <v>3</v>
      </c>
      <c r="AT53">
        <v>0</v>
      </c>
      <c r="AU53">
        <v>2</v>
      </c>
      <c r="AV53">
        <v>0</v>
      </c>
      <c r="AW53">
        <v>1</v>
      </c>
      <c r="AX53">
        <v>1</v>
      </c>
      <c r="AY53">
        <v>0</v>
      </c>
      <c r="AZ53">
        <v>75</v>
      </c>
      <c r="BA53">
        <v>0</v>
      </c>
      <c r="BB53">
        <v>1</v>
      </c>
      <c r="BC53">
        <v>2</v>
      </c>
      <c r="BD53">
        <v>9</v>
      </c>
      <c r="BE53">
        <v>0</v>
      </c>
      <c r="BF53">
        <v>0</v>
      </c>
      <c r="BG53">
        <v>0</v>
      </c>
      <c r="BH53">
        <v>9</v>
      </c>
      <c r="BI53">
        <v>51</v>
      </c>
      <c r="BJ53">
        <v>1</v>
      </c>
      <c r="BK53">
        <v>2</v>
      </c>
      <c r="BL53">
        <v>32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2</v>
      </c>
      <c r="BS53">
        <v>4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x14ac:dyDescent="0.25">
      <c r="A54" t="s">
        <v>156</v>
      </c>
      <c r="B54">
        <v>130</v>
      </c>
      <c r="C54">
        <v>0</v>
      </c>
      <c r="D54">
        <v>0</v>
      </c>
      <c r="E54">
        <v>19</v>
      </c>
      <c r="F54">
        <v>8</v>
      </c>
      <c r="G54">
        <v>14</v>
      </c>
      <c r="H54">
        <v>0</v>
      </c>
      <c r="I54">
        <v>23</v>
      </c>
      <c r="J54">
        <v>0</v>
      </c>
      <c r="K54">
        <v>0</v>
      </c>
      <c r="L54">
        <v>0</v>
      </c>
      <c r="M54">
        <v>1</v>
      </c>
      <c r="N54">
        <v>5</v>
      </c>
      <c r="O54">
        <v>3</v>
      </c>
      <c r="P54">
        <v>31</v>
      </c>
      <c r="Q54">
        <v>4</v>
      </c>
      <c r="R54" s="1">
        <v>0</v>
      </c>
      <c r="S54">
        <v>1</v>
      </c>
      <c r="T54">
        <v>0</v>
      </c>
      <c r="U54">
        <v>4</v>
      </c>
      <c r="V54">
        <v>2</v>
      </c>
      <c r="W54">
        <v>0</v>
      </c>
      <c r="X54">
        <v>0</v>
      </c>
      <c r="Y54">
        <v>8</v>
      </c>
      <c r="Z54">
        <v>0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6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</v>
      </c>
      <c r="AM54">
        <v>0</v>
      </c>
      <c r="AN54">
        <v>7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x14ac:dyDescent="0.25">
      <c r="A55" t="s">
        <v>157</v>
      </c>
      <c r="B55">
        <v>1485</v>
      </c>
      <c r="C55">
        <v>43</v>
      </c>
      <c r="D55">
        <v>3</v>
      </c>
      <c r="E55">
        <v>359</v>
      </c>
      <c r="F55">
        <v>118</v>
      </c>
      <c r="G55">
        <v>93</v>
      </c>
      <c r="H55">
        <v>4</v>
      </c>
      <c r="I55">
        <v>102</v>
      </c>
      <c r="J55">
        <v>0</v>
      </c>
      <c r="K55">
        <v>3</v>
      </c>
      <c r="L55">
        <v>2</v>
      </c>
      <c r="M55">
        <v>12</v>
      </c>
      <c r="N55">
        <v>26</v>
      </c>
      <c r="O55">
        <v>7</v>
      </c>
      <c r="P55">
        <v>75</v>
      </c>
      <c r="Q55">
        <v>2</v>
      </c>
      <c r="R55" s="1">
        <v>33</v>
      </c>
      <c r="S55">
        <v>0</v>
      </c>
      <c r="T55">
        <v>0</v>
      </c>
      <c r="U55">
        <v>23</v>
      </c>
      <c r="V55">
        <v>89</v>
      </c>
      <c r="W55">
        <v>2</v>
      </c>
      <c r="X55">
        <v>12</v>
      </c>
      <c r="Y55">
        <v>240</v>
      </c>
      <c r="Z55">
        <v>6</v>
      </c>
      <c r="AA55">
        <v>0</v>
      </c>
      <c r="AB55">
        <v>38</v>
      </c>
      <c r="AC55">
        <v>0</v>
      </c>
      <c r="AD55">
        <v>1</v>
      </c>
      <c r="AE55">
        <v>0</v>
      </c>
      <c r="AF55">
        <v>22</v>
      </c>
      <c r="AG55">
        <v>0</v>
      </c>
      <c r="AH55">
        <v>0</v>
      </c>
      <c r="AI55">
        <v>14</v>
      </c>
      <c r="AJ55">
        <v>0</v>
      </c>
      <c r="AK55">
        <v>0</v>
      </c>
      <c r="AL55">
        <v>0</v>
      </c>
      <c r="AM55">
        <v>4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9</v>
      </c>
      <c r="BA55">
        <v>0</v>
      </c>
      <c r="BB55">
        <v>0</v>
      </c>
      <c r="BC55">
        <v>1</v>
      </c>
      <c r="BD55">
        <v>3</v>
      </c>
      <c r="BE55">
        <v>0</v>
      </c>
      <c r="BF55">
        <v>0</v>
      </c>
      <c r="BG55">
        <v>0</v>
      </c>
      <c r="BH55">
        <v>15</v>
      </c>
      <c r="BI55">
        <v>11</v>
      </c>
      <c r="BJ55">
        <v>9</v>
      </c>
      <c r="BK55">
        <v>0</v>
      </c>
      <c r="BL55">
        <v>3</v>
      </c>
      <c r="BM55">
        <v>0</v>
      </c>
      <c r="BN55">
        <v>0</v>
      </c>
      <c r="BO55">
        <v>3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5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 t="s">
        <v>158</v>
      </c>
      <c r="B56">
        <v>6063</v>
      </c>
      <c r="C56">
        <v>407</v>
      </c>
      <c r="D56">
        <v>0</v>
      </c>
      <c r="E56">
        <v>890</v>
      </c>
      <c r="F56">
        <v>12332</v>
      </c>
      <c r="G56">
        <v>328</v>
      </c>
      <c r="H56">
        <v>24025</v>
      </c>
      <c r="I56">
        <v>2998</v>
      </c>
      <c r="J56">
        <v>32</v>
      </c>
      <c r="K56">
        <v>1157</v>
      </c>
      <c r="L56">
        <v>124</v>
      </c>
      <c r="M56">
        <v>428</v>
      </c>
      <c r="N56">
        <v>897</v>
      </c>
      <c r="O56">
        <v>350</v>
      </c>
      <c r="P56">
        <v>999</v>
      </c>
      <c r="Q56">
        <v>9</v>
      </c>
      <c r="R56" s="1">
        <v>237</v>
      </c>
      <c r="S56">
        <v>0</v>
      </c>
      <c r="T56">
        <v>0</v>
      </c>
      <c r="U56">
        <v>7</v>
      </c>
      <c r="V56">
        <v>4</v>
      </c>
      <c r="W56">
        <v>0</v>
      </c>
      <c r="X56">
        <v>1</v>
      </c>
      <c r="Y56">
        <v>4357</v>
      </c>
      <c r="Z56">
        <v>6</v>
      </c>
      <c r="AA56">
        <v>0</v>
      </c>
      <c r="AB56">
        <v>6</v>
      </c>
      <c r="AC56">
        <v>74</v>
      </c>
      <c r="AD56">
        <v>6</v>
      </c>
      <c r="AE56">
        <v>0</v>
      </c>
      <c r="AF56">
        <v>1</v>
      </c>
      <c r="AG56">
        <v>9</v>
      </c>
      <c r="AH56">
        <v>0</v>
      </c>
      <c r="AI56">
        <v>50</v>
      </c>
      <c r="AJ56">
        <v>1</v>
      </c>
      <c r="AK56">
        <v>0</v>
      </c>
      <c r="AL56">
        <v>0</v>
      </c>
      <c r="AM56">
        <v>1</v>
      </c>
      <c r="AN56">
        <v>3</v>
      </c>
      <c r="AO56">
        <v>5</v>
      </c>
      <c r="AP56">
        <v>3</v>
      </c>
      <c r="AQ56">
        <v>0</v>
      </c>
      <c r="AR56">
        <v>1</v>
      </c>
      <c r="AS56">
        <v>5</v>
      </c>
      <c r="AT56">
        <v>5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16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11</v>
      </c>
      <c r="BJ56">
        <v>0</v>
      </c>
      <c r="BK56">
        <v>0</v>
      </c>
      <c r="BL56">
        <v>16</v>
      </c>
      <c r="BM56">
        <v>0</v>
      </c>
      <c r="BN56">
        <v>0</v>
      </c>
      <c r="BO56">
        <v>364</v>
      </c>
      <c r="BP56">
        <v>0</v>
      </c>
      <c r="BQ56">
        <v>80</v>
      </c>
      <c r="BR56">
        <v>0</v>
      </c>
      <c r="BS56">
        <v>0</v>
      </c>
      <c r="BT56">
        <v>0</v>
      </c>
      <c r="BU56">
        <v>0</v>
      </c>
      <c r="BV56">
        <v>187</v>
      </c>
      <c r="BW56">
        <v>0</v>
      </c>
      <c r="BX56">
        <v>0</v>
      </c>
      <c r="BY56">
        <v>9</v>
      </c>
      <c r="BZ56">
        <v>0</v>
      </c>
      <c r="CA56">
        <v>0</v>
      </c>
      <c r="CB56">
        <v>1</v>
      </c>
      <c r="CC56">
        <v>2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x14ac:dyDescent="0.25">
      <c r="A57" t="s">
        <v>159</v>
      </c>
      <c r="B57">
        <v>1839</v>
      </c>
      <c r="C57">
        <v>445</v>
      </c>
      <c r="D57">
        <v>44</v>
      </c>
      <c r="E57">
        <v>491</v>
      </c>
      <c r="F57">
        <v>62</v>
      </c>
      <c r="G57">
        <v>95</v>
      </c>
      <c r="H57">
        <v>140</v>
      </c>
      <c r="I57">
        <v>268</v>
      </c>
      <c r="J57">
        <v>0</v>
      </c>
      <c r="K57">
        <v>43</v>
      </c>
      <c r="L57">
        <v>5</v>
      </c>
      <c r="M57">
        <v>18</v>
      </c>
      <c r="N57">
        <v>56</v>
      </c>
      <c r="O57">
        <v>8</v>
      </c>
      <c r="P57">
        <v>137</v>
      </c>
      <c r="Q57">
        <v>4</v>
      </c>
      <c r="R57" s="1">
        <v>192</v>
      </c>
      <c r="S57">
        <v>0</v>
      </c>
      <c r="T57">
        <v>0</v>
      </c>
      <c r="U57">
        <v>27</v>
      </c>
      <c r="V57">
        <v>164</v>
      </c>
      <c r="W57">
        <v>1</v>
      </c>
      <c r="X57">
        <v>5</v>
      </c>
      <c r="Y57">
        <v>207</v>
      </c>
      <c r="Z57">
        <v>2</v>
      </c>
      <c r="AA57">
        <v>0</v>
      </c>
      <c r="AB57">
        <v>78</v>
      </c>
      <c r="AC57">
        <v>11</v>
      </c>
      <c r="AD57">
        <v>4</v>
      </c>
      <c r="AE57">
        <v>0</v>
      </c>
      <c r="AF57">
        <v>4</v>
      </c>
      <c r="AG57">
        <v>1</v>
      </c>
      <c r="AH57">
        <v>0</v>
      </c>
      <c r="AI57">
        <v>41</v>
      </c>
      <c r="AJ57">
        <v>0</v>
      </c>
      <c r="AK57">
        <v>8</v>
      </c>
      <c r="AL57">
        <v>2</v>
      </c>
      <c r="AM57">
        <v>11</v>
      </c>
      <c r="AN57">
        <v>4</v>
      </c>
      <c r="AO57">
        <v>2</v>
      </c>
      <c r="AP57">
        <v>4</v>
      </c>
      <c r="AQ57">
        <v>0</v>
      </c>
      <c r="AR57">
        <v>0</v>
      </c>
      <c r="AS57">
        <v>7</v>
      </c>
      <c r="AT57">
        <v>7</v>
      </c>
      <c r="AU57">
        <v>0</v>
      </c>
      <c r="AV57">
        <v>0</v>
      </c>
      <c r="AW57">
        <v>0</v>
      </c>
      <c r="AX57">
        <v>2</v>
      </c>
      <c r="AY57">
        <v>0</v>
      </c>
      <c r="AZ57">
        <v>18</v>
      </c>
      <c r="BA57">
        <v>0</v>
      </c>
      <c r="BB57">
        <v>0</v>
      </c>
      <c r="BC57">
        <v>2</v>
      </c>
      <c r="BD57">
        <v>3</v>
      </c>
      <c r="BE57">
        <v>1</v>
      </c>
      <c r="BF57">
        <v>0</v>
      </c>
      <c r="BG57">
        <v>0</v>
      </c>
      <c r="BH57">
        <v>0</v>
      </c>
      <c r="BI57">
        <v>25</v>
      </c>
      <c r="BJ57">
        <v>8</v>
      </c>
      <c r="BK57">
        <v>0</v>
      </c>
      <c r="BL57">
        <v>24</v>
      </c>
      <c r="BM57">
        <v>0</v>
      </c>
      <c r="BN57">
        <v>0</v>
      </c>
      <c r="BO57">
        <v>5</v>
      </c>
      <c r="BP57">
        <v>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</row>
    <row r="58" spans="1:107" x14ac:dyDescent="0.25">
      <c r="A58" t="s">
        <v>160</v>
      </c>
      <c r="B58">
        <v>24</v>
      </c>
      <c r="C58">
        <v>0</v>
      </c>
      <c r="D58">
        <v>0</v>
      </c>
      <c r="E58">
        <v>6</v>
      </c>
      <c r="F58">
        <v>0</v>
      </c>
      <c r="G58">
        <v>1</v>
      </c>
      <c r="H58">
        <v>2</v>
      </c>
      <c r="I58">
        <v>19</v>
      </c>
      <c r="J58">
        <v>0</v>
      </c>
      <c r="K58">
        <v>0</v>
      </c>
      <c r="L58">
        <v>0</v>
      </c>
      <c r="M58">
        <v>5</v>
      </c>
      <c r="N58">
        <v>8</v>
      </c>
      <c r="O58">
        <v>0</v>
      </c>
      <c r="P58">
        <v>5</v>
      </c>
      <c r="Q58">
        <v>0</v>
      </c>
      <c r="R58" s="1">
        <v>1</v>
      </c>
      <c r="S58">
        <v>1</v>
      </c>
      <c r="T58">
        <v>0</v>
      </c>
      <c r="U58">
        <v>6</v>
      </c>
      <c r="V58">
        <v>2</v>
      </c>
      <c r="W58">
        <v>0</v>
      </c>
      <c r="X58">
        <v>0</v>
      </c>
      <c r="Y58">
        <v>2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x14ac:dyDescent="0.25">
      <c r="A59" t="s">
        <v>161</v>
      </c>
      <c r="B59">
        <v>23</v>
      </c>
      <c r="C59">
        <v>0</v>
      </c>
      <c r="D59">
        <v>0</v>
      </c>
      <c r="E59">
        <v>1</v>
      </c>
      <c r="F59">
        <v>6</v>
      </c>
      <c r="G59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 s="1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x14ac:dyDescent="0.25">
      <c r="A60" t="s">
        <v>162</v>
      </c>
      <c r="B60">
        <v>53</v>
      </c>
      <c r="C60">
        <v>2</v>
      </c>
      <c r="D60">
        <v>4</v>
      </c>
      <c r="E60">
        <v>10</v>
      </c>
      <c r="F60">
        <v>1</v>
      </c>
      <c r="G60">
        <v>4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6</v>
      </c>
      <c r="Q60">
        <v>0</v>
      </c>
      <c r="R60" s="1">
        <v>0</v>
      </c>
      <c r="S60">
        <v>0</v>
      </c>
      <c r="T60">
        <v>0</v>
      </c>
      <c r="U60">
        <v>0</v>
      </c>
      <c r="V60">
        <v>6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 x14ac:dyDescent="0.25">
      <c r="A61" t="s">
        <v>163</v>
      </c>
      <c r="B61">
        <v>1046</v>
      </c>
      <c r="C61">
        <v>0</v>
      </c>
      <c r="D61">
        <v>16</v>
      </c>
      <c r="E61">
        <v>66</v>
      </c>
      <c r="F61">
        <v>61</v>
      </c>
      <c r="G61">
        <v>93</v>
      </c>
      <c r="H61">
        <v>140</v>
      </c>
      <c r="I61">
        <v>254</v>
      </c>
      <c r="J61">
        <v>2</v>
      </c>
      <c r="K61">
        <v>31</v>
      </c>
      <c r="L61">
        <v>11</v>
      </c>
      <c r="M61">
        <v>35</v>
      </c>
      <c r="N61">
        <v>69</v>
      </c>
      <c r="O61">
        <v>20</v>
      </c>
      <c r="P61">
        <v>366</v>
      </c>
      <c r="Q61">
        <v>34</v>
      </c>
      <c r="R61" s="1">
        <v>4</v>
      </c>
      <c r="S61">
        <v>4</v>
      </c>
      <c r="T61">
        <v>0</v>
      </c>
      <c r="U61">
        <v>0</v>
      </c>
      <c r="V61">
        <v>122</v>
      </c>
      <c r="W61">
        <v>0</v>
      </c>
      <c r="X61">
        <v>0</v>
      </c>
      <c r="Y61">
        <v>269</v>
      </c>
      <c r="Z61">
        <v>0</v>
      </c>
      <c r="AA61">
        <v>0</v>
      </c>
      <c r="AB61">
        <v>0</v>
      </c>
      <c r="AC61">
        <v>15</v>
      </c>
      <c r="AD61">
        <v>18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8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x14ac:dyDescent="0.25">
      <c r="A62" t="s">
        <v>164</v>
      </c>
      <c r="B62">
        <v>3113</v>
      </c>
      <c r="C62">
        <v>172</v>
      </c>
      <c r="D62">
        <v>60</v>
      </c>
      <c r="E62">
        <v>491</v>
      </c>
      <c r="F62">
        <v>156</v>
      </c>
      <c r="G62">
        <v>164</v>
      </c>
      <c r="H62">
        <v>141</v>
      </c>
      <c r="I62">
        <v>824</v>
      </c>
      <c r="J62">
        <v>6</v>
      </c>
      <c r="K62">
        <v>14</v>
      </c>
      <c r="L62">
        <v>9</v>
      </c>
      <c r="M62">
        <v>59</v>
      </c>
      <c r="N62">
        <v>121</v>
      </c>
      <c r="O62">
        <v>45</v>
      </c>
      <c r="P62">
        <v>43</v>
      </c>
      <c r="Q62">
        <v>2</v>
      </c>
      <c r="R62" s="1">
        <v>71</v>
      </c>
      <c r="S62">
        <v>1</v>
      </c>
      <c r="T62">
        <v>25</v>
      </c>
      <c r="U62">
        <v>32</v>
      </c>
      <c r="V62">
        <v>44</v>
      </c>
      <c r="W62">
        <v>1</v>
      </c>
      <c r="X62">
        <v>0</v>
      </c>
      <c r="Y62">
        <v>252</v>
      </c>
      <c r="Z62">
        <v>2</v>
      </c>
      <c r="AA62">
        <v>5</v>
      </c>
      <c r="AB62">
        <v>55</v>
      </c>
      <c r="AC62">
        <v>11</v>
      </c>
      <c r="AD62">
        <v>7</v>
      </c>
      <c r="AE62">
        <v>0</v>
      </c>
      <c r="AF62">
        <v>3</v>
      </c>
      <c r="AG62">
        <v>0</v>
      </c>
      <c r="AH62">
        <v>0</v>
      </c>
      <c r="AI62">
        <v>13</v>
      </c>
      <c r="AJ62">
        <v>0</v>
      </c>
      <c r="AK62">
        <v>0</v>
      </c>
      <c r="AL62">
        <v>0</v>
      </c>
      <c r="AM62">
        <v>0</v>
      </c>
      <c r="AN62">
        <v>5</v>
      </c>
      <c r="AO62">
        <v>0</v>
      </c>
      <c r="AP62">
        <v>3</v>
      </c>
      <c r="AQ62">
        <v>0</v>
      </c>
      <c r="AR62">
        <v>0</v>
      </c>
      <c r="AS62">
        <v>23</v>
      </c>
      <c r="AT62">
        <v>0</v>
      </c>
      <c r="AU62">
        <v>0</v>
      </c>
      <c r="AV62">
        <v>9</v>
      </c>
      <c r="AW62">
        <v>2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3</v>
      </c>
      <c r="BD62">
        <v>8</v>
      </c>
      <c r="BE62">
        <v>0</v>
      </c>
      <c r="BF62">
        <v>0</v>
      </c>
      <c r="BG62">
        <v>0</v>
      </c>
      <c r="BH62">
        <v>14</v>
      </c>
      <c r="BI62">
        <v>0</v>
      </c>
      <c r="BJ62">
        <v>0</v>
      </c>
      <c r="BK62">
        <v>0</v>
      </c>
      <c r="BL62">
        <v>1</v>
      </c>
      <c r="BM62">
        <v>2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25">
      <c r="A63" t="s">
        <v>165</v>
      </c>
      <c r="B63">
        <v>31</v>
      </c>
      <c r="C63">
        <v>0</v>
      </c>
      <c r="D63">
        <v>0</v>
      </c>
      <c r="E63">
        <v>1</v>
      </c>
      <c r="F63">
        <v>0</v>
      </c>
      <c r="G63">
        <v>5</v>
      </c>
      <c r="H63">
        <v>0</v>
      </c>
      <c r="I63">
        <v>29</v>
      </c>
      <c r="J63">
        <v>0</v>
      </c>
      <c r="K63">
        <v>0</v>
      </c>
      <c r="L63">
        <v>0</v>
      </c>
      <c r="M63">
        <v>3</v>
      </c>
      <c r="N63">
        <v>0</v>
      </c>
      <c r="O63">
        <v>0</v>
      </c>
      <c r="P63">
        <v>1</v>
      </c>
      <c r="Q63">
        <v>1</v>
      </c>
      <c r="R63" s="1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25">
      <c r="A64" t="s">
        <v>166</v>
      </c>
      <c r="B64">
        <v>4555</v>
      </c>
      <c r="C64">
        <v>1325</v>
      </c>
      <c r="D64">
        <v>1324</v>
      </c>
      <c r="E64">
        <v>6021</v>
      </c>
      <c r="F64">
        <v>470</v>
      </c>
      <c r="G64">
        <v>471</v>
      </c>
      <c r="H64">
        <v>39</v>
      </c>
      <c r="I64">
        <v>209</v>
      </c>
      <c r="J64">
        <v>58</v>
      </c>
      <c r="K64">
        <v>40</v>
      </c>
      <c r="L64">
        <v>48</v>
      </c>
      <c r="M64">
        <v>42</v>
      </c>
      <c r="N64">
        <v>130</v>
      </c>
      <c r="O64">
        <v>9</v>
      </c>
      <c r="P64">
        <v>313</v>
      </c>
      <c r="Q64">
        <v>56</v>
      </c>
      <c r="R64" s="1">
        <v>3317</v>
      </c>
      <c r="S64">
        <v>1</v>
      </c>
      <c r="T64">
        <v>3</v>
      </c>
      <c r="U64">
        <v>972</v>
      </c>
      <c r="V64">
        <v>295</v>
      </c>
      <c r="W64">
        <v>10</v>
      </c>
      <c r="X64">
        <v>9</v>
      </c>
      <c r="Y64">
        <v>104</v>
      </c>
      <c r="Z64">
        <v>154</v>
      </c>
      <c r="AA64">
        <v>41</v>
      </c>
      <c r="AB64">
        <v>179</v>
      </c>
      <c r="AC64">
        <v>11</v>
      </c>
      <c r="AD64">
        <v>412</v>
      </c>
      <c r="AE64">
        <v>10</v>
      </c>
      <c r="AF64">
        <v>30</v>
      </c>
      <c r="AG64">
        <v>0</v>
      </c>
      <c r="AH64">
        <v>15</v>
      </c>
      <c r="AI64">
        <v>27</v>
      </c>
      <c r="AJ64">
        <v>0</v>
      </c>
      <c r="AK64">
        <v>1</v>
      </c>
      <c r="AL64">
        <v>53</v>
      </c>
      <c r="AM64">
        <v>483</v>
      </c>
      <c r="AN64">
        <v>86</v>
      </c>
      <c r="AO64">
        <v>0</v>
      </c>
      <c r="AP64">
        <v>20</v>
      </c>
      <c r="AQ64">
        <v>0</v>
      </c>
      <c r="AR64">
        <v>16</v>
      </c>
      <c r="AS64">
        <v>24</v>
      </c>
      <c r="AT64">
        <v>0</v>
      </c>
      <c r="AU64">
        <v>1</v>
      </c>
      <c r="AV64">
        <v>1</v>
      </c>
      <c r="AW64">
        <v>538</v>
      </c>
      <c r="AX64">
        <v>54</v>
      </c>
      <c r="AY64">
        <v>2</v>
      </c>
      <c r="AZ64">
        <v>128</v>
      </c>
      <c r="BA64">
        <v>1</v>
      </c>
      <c r="BB64">
        <v>0</v>
      </c>
      <c r="BC64">
        <v>1</v>
      </c>
      <c r="BD64">
        <v>27</v>
      </c>
      <c r="BE64">
        <v>1</v>
      </c>
      <c r="BF64">
        <v>0</v>
      </c>
      <c r="BG64">
        <v>0</v>
      </c>
      <c r="BH64">
        <v>93</v>
      </c>
      <c r="BI64">
        <v>124</v>
      </c>
      <c r="BJ64">
        <v>66</v>
      </c>
      <c r="BK64">
        <v>1</v>
      </c>
      <c r="BL64">
        <v>98</v>
      </c>
      <c r="BM64">
        <v>15</v>
      </c>
      <c r="BN64">
        <v>0</v>
      </c>
      <c r="BO64">
        <v>3</v>
      </c>
      <c r="BP64">
        <v>5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3</v>
      </c>
      <c r="BW64">
        <v>0</v>
      </c>
      <c r="BX64">
        <v>3</v>
      </c>
      <c r="BY64">
        <v>5</v>
      </c>
      <c r="BZ64">
        <v>0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</row>
    <row r="65" spans="1:107" x14ac:dyDescent="0.25">
      <c r="A65" t="s">
        <v>167</v>
      </c>
      <c r="B65">
        <v>116</v>
      </c>
      <c r="C65">
        <v>3</v>
      </c>
      <c r="D65">
        <v>0</v>
      </c>
      <c r="E65">
        <v>21</v>
      </c>
      <c r="F65">
        <v>19</v>
      </c>
      <c r="G65">
        <v>13</v>
      </c>
      <c r="H65">
        <v>12</v>
      </c>
      <c r="I65">
        <v>18</v>
      </c>
      <c r="J65">
        <v>1</v>
      </c>
      <c r="K65">
        <v>1</v>
      </c>
      <c r="L65">
        <v>0</v>
      </c>
      <c r="M65">
        <v>1</v>
      </c>
      <c r="N65">
        <v>2</v>
      </c>
      <c r="O65">
        <v>0</v>
      </c>
      <c r="P65">
        <v>3</v>
      </c>
      <c r="Q65">
        <v>1</v>
      </c>
      <c r="R65" s="1">
        <v>1</v>
      </c>
      <c r="S65">
        <v>0</v>
      </c>
      <c r="T65">
        <v>0</v>
      </c>
      <c r="U65">
        <v>0</v>
      </c>
      <c r="V65">
        <v>7</v>
      </c>
      <c r="W65">
        <v>0</v>
      </c>
      <c r="X65">
        <v>0</v>
      </c>
      <c r="Y65">
        <v>295</v>
      </c>
      <c r="Z65">
        <v>0</v>
      </c>
      <c r="AA65">
        <v>0</v>
      </c>
      <c r="AB65">
        <v>18</v>
      </c>
      <c r="AC65">
        <v>0</v>
      </c>
      <c r="AD65">
        <v>0</v>
      </c>
      <c r="AE65">
        <v>0</v>
      </c>
      <c r="AF65">
        <v>14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2</v>
      </c>
      <c r="AO65">
        <v>0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25">
      <c r="A66" t="s">
        <v>168</v>
      </c>
      <c r="B66">
        <v>3</v>
      </c>
      <c r="C66">
        <v>5</v>
      </c>
      <c r="D66">
        <v>3</v>
      </c>
      <c r="E66">
        <v>0</v>
      </c>
      <c r="F66">
        <v>0</v>
      </c>
      <c r="G66">
        <v>0</v>
      </c>
      <c r="H66">
        <v>0</v>
      </c>
      <c r="I66">
        <v>12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 s="1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25">
      <c r="A67" t="s">
        <v>0</v>
      </c>
      <c r="B67">
        <v>418</v>
      </c>
      <c r="C67">
        <v>0</v>
      </c>
      <c r="D67">
        <v>0</v>
      </c>
      <c r="E67">
        <v>2</v>
      </c>
      <c r="F67">
        <v>2</v>
      </c>
      <c r="G67">
        <v>14</v>
      </c>
      <c r="H67">
        <v>13</v>
      </c>
      <c r="I67">
        <v>26</v>
      </c>
      <c r="J67">
        <v>0</v>
      </c>
      <c r="K67">
        <v>0</v>
      </c>
      <c r="L67">
        <v>0</v>
      </c>
      <c r="M67">
        <v>6</v>
      </c>
      <c r="N67">
        <v>0</v>
      </c>
      <c r="O67">
        <v>0</v>
      </c>
      <c r="P67">
        <v>6</v>
      </c>
      <c r="Q67">
        <v>0</v>
      </c>
      <c r="R67" s="1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</row>
    <row r="68" spans="1:107" x14ac:dyDescent="0.25">
      <c r="A68" t="s">
        <v>169</v>
      </c>
      <c r="B68">
        <v>26</v>
      </c>
      <c r="C68">
        <v>0</v>
      </c>
      <c r="D68">
        <v>0</v>
      </c>
      <c r="E68">
        <v>7</v>
      </c>
      <c r="F68">
        <v>0</v>
      </c>
      <c r="G68">
        <v>1</v>
      </c>
      <c r="H68">
        <v>8</v>
      </c>
      <c r="I68">
        <v>225</v>
      </c>
      <c r="J68">
        <v>0</v>
      </c>
      <c r="K68">
        <v>0</v>
      </c>
      <c r="L68">
        <v>1</v>
      </c>
      <c r="M68">
        <v>9</v>
      </c>
      <c r="N68">
        <v>0</v>
      </c>
      <c r="O68">
        <v>0</v>
      </c>
      <c r="P68">
        <v>7</v>
      </c>
      <c r="Q68">
        <v>0</v>
      </c>
      <c r="R68" s="1">
        <v>0</v>
      </c>
      <c r="S68">
        <v>14</v>
      </c>
      <c r="T68">
        <v>0</v>
      </c>
      <c r="U68">
        <v>0</v>
      </c>
      <c r="V68">
        <v>2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4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x14ac:dyDescent="0.25">
      <c r="A69" t="s">
        <v>170</v>
      </c>
      <c r="B69">
        <v>115</v>
      </c>
      <c r="C69">
        <v>4</v>
      </c>
      <c r="D69">
        <v>1</v>
      </c>
      <c r="E69">
        <v>9</v>
      </c>
      <c r="F69">
        <v>0</v>
      </c>
      <c r="G69">
        <v>17</v>
      </c>
      <c r="H69">
        <v>39</v>
      </c>
      <c r="I69">
        <v>12</v>
      </c>
      <c r="J69">
        <v>1</v>
      </c>
      <c r="K69">
        <v>0</v>
      </c>
      <c r="L69">
        <v>1</v>
      </c>
      <c r="M69">
        <v>3</v>
      </c>
      <c r="N69">
        <v>11</v>
      </c>
      <c r="O69">
        <v>9</v>
      </c>
      <c r="P69">
        <v>9</v>
      </c>
      <c r="Q69">
        <v>0</v>
      </c>
      <c r="R69" s="1">
        <v>159</v>
      </c>
      <c r="S69">
        <v>0</v>
      </c>
      <c r="T69">
        <v>0</v>
      </c>
      <c r="U69">
        <v>7</v>
      </c>
      <c r="V69">
        <v>0</v>
      </c>
      <c r="W69">
        <v>0</v>
      </c>
      <c r="X69">
        <v>1</v>
      </c>
      <c r="Y69">
        <v>41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25">
      <c r="A70" t="s">
        <v>171</v>
      </c>
      <c r="B70">
        <v>391</v>
      </c>
      <c r="C70">
        <v>2</v>
      </c>
      <c r="D70">
        <v>1</v>
      </c>
      <c r="E70">
        <v>81</v>
      </c>
      <c r="F70">
        <v>16</v>
      </c>
      <c r="G70">
        <v>25</v>
      </c>
      <c r="H70">
        <v>11</v>
      </c>
      <c r="I70">
        <v>122</v>
      </c>
      <c r="J70">
        <v>0</v>
      </c>
      <c r="K70">
        <v>3</v>
      </c>
      <c r="L70">
        <v>1</v>
      </c>
      <c r="M70">
        <v>21</v>
      </c>
      <c r="N70">
        <v>24</v>
      </c>
      <c r="O70">
        <v>2</v>
      </c>
      <c r="P70">
        <v>29</v>
      </c>
      <c r="Q70">
        <v>0</v>
      </c>
      <c r="R70" s="1">
        <v>0</v>
      </c>
      <c r="S70">
        <v>2</v>
      </c>
      <c r="T70">
        <v>0</v>
      </c>
      <c r="U70">
        <v>0</v>
      </c>
      <c r="V70">
        <v>60</v>
      </c>
      <c r="W70">
        <v>0</v>
      </c>
      <c r="X70">
        <v>0</v>
      </c>
      <c r="Y70">
        <v>1</v>
      </c>
      <c r="Z70">
        <v>2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x14ac:dyDescent="0.25">
      <c r="A71" t="s">
        <v>172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 s="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 t="s">
        <v>173</v>
      </c>
      <c r="B72">
        <v>26</v>
      </c>
      <c r="C72">
        <v>0</v>
      </c>
      <c r="D72">
        <v>0</v>
      </c>
      <c r="E72">
        <v>28</v>
      </c>
      <c r="F72">
        <v>52</v>
      </c>
      <c r="G72">
        <v>2</v>
      </c>
      <c r="H72">
        <v>0</v>
      </c>
      <c r="I72">
        <v>84</v>
      </c>
      <c r="J72">
        <v>0</v>
      </c>
      <c r="K72">
        <v>0</v>
      </c>
      <c r="L72">
        <v>0</v>
      </c>
      <c r="M72">
        <v>8</v>
      </c>
      <c r="N72">
        <v>0</v>
      </c>
      <c r="O72">
        <v>0</v>
      </c>
      <c r="P72">
        <v>16</v>
      </c>
      <c r="Q72">
        <v>0</v>
      </c>
      <c r="R72" s="1">
        <v>0</v>
      </c>
      <c r="S72">
        <v>1</v>
      </c>
      <c r="T72">
        <v>0</v>
      </c>
      <c r="U72">
        <v>1</v>
      </c>
      <c r="V72">
        <v>2</v>
      </c>
      <c r="W72">
        <v>0</v>
      </c>
      <c r="X72">
        <v>0</v>
      </c>
      <c r="Y72">
        <v>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 x14ac:dyDescent="0.25">
      <c r="A73" t="s">
        <v>174</v>
      </c>
      <c r="B73">
        <v>539</v>
      </c>
      <c r="C73">
        <v>103</v>
      </c>
      <c r="D73">
        <v>615</v>
      </c>
      <c r="E73">
        <v>187</v>
      </c>
      <c r="F73">
        <v>80</v>
      </c>
      <c r="G73">
        <v>41</v>
      </c>
      <c r="H73">
        <v>25</v>
      </c>
      <c r="I73">
        <v>62</v>
      </c>
      <c r="J73">
        <v>646</v>
      </c>
      <c r="K73">
        <v>5</v>
      </c>
      <c r="L73">
        <v>6</v>
      </c>
      <c r="M73">
        <v>10</v>
      </c>
      <c r="N73">
        <v>21</v>
      </c>
      <c r="O73">
        <v>11</v>
      </c>
      <c r="P73">
        <v>76</v>
      </c>
      <c r="Q73">
        <v>12</v>
      </c>
      <c r="R73" s="1">
        <v>217</v>
      </c>
      <c r="S73">
        <v>1</v>
      </c>
      <c r="T73">
        <v>0</v>
      </c>
      <c r="U73">
        <v>124</v>
      </c>
      <c r="V73">
        <v>254</v>
      </c>
      <c r="W73">
        <v>2</v>
      </c>
      <c r="X73">
        <v>104</v>
      </c>
      <c r="Y73">
        <v>11</v>
      </c>
      <c r="Z73">
        <v>7</v>
      </c>
      <c r="AA73">
        <v>0</v>
      </c>
      <c r="AB73">
        <v>102</v>
      </c>
      <c r="AC73">
        <v>13</v>
      </c>
      <c r="AD73">
        <v>15</v>
      </c>
      <c r="AE73">
        <v>3</v>
      </c>
      <c r="AF73">
        <v>15</v>
      </c>
      <c r="AG73">
        <v>0</v>
      </c>
      <c r="AH73">
        <v>0</v>
      </c>
      <c r="AI73">
        <v>7</v>
      </c>
      <c r="AJ73">
        <v>0</v>
      </c>
      <c r="AK73">
        <v>1</v>
      </c>
      <c r="AL73">
        <v>5</v>
      </c>
      <c r="AM73">
        <v>0</v>
      </c>
      <c r="AN73">
        <v>9</v>
      </c>
      <c r="AO73">
        <v>2</v>
      </c>
      <c r="AP73">
        <v>5</v>
      </c>
      <c r="AQ73">
        <v>0</v>
      </c>
      <c r="AR73">
        <v>1</v>
      </c>
      <c r="AS73">
        <v>3</v>
      </c>
      <c r="AT73">
        <v>3</v>
      </c>
      <c r="AU73">
        <v>1</v>
      </c>
      <c r="AV73">
        <v>0</v>
      </c>
      <c r="AW73">
        <v>2</v>
      </c>
      <c r="AX73">
        <v>5</v>
      </c>
      <c r="AY73">
        <v>0</v>
      </c>
      <c r="AZ73">
        <v>15</v>
      </c>
      <c r="BA73">
        <v>0</v>
      </c>
      <c r="BB73">
        <v>5</v>
      </c>
      <c r="BC73">
        <v>2</v>
      </c>
      <c r="BD73">
        <v>18</v>
      </c>
      <c r="BE73">
        <v>1</v>
      </c>
      <c r="BF73">
        <v>0</v>
      </c>
      <c r="BG73">
        <v>0</v>
      </c>
      <c r="BH73">
        <v>25</v>
      </c>
      <c r="BI73">
        <v>30</v>
      </c>
      <c r="BJ73">
        <v>4</v>
      </c>
      <c r="BK73">
        <v>0</v>
      </c>
      <c r="BL73">
        <v>18</v>
      </c>
      <c r="BM73">
        <v>0</v>
      </c>
      <c r="BN73">
        <v>4</v>
      </c>
      <c r="BO73">
        <v>9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5</v>
      </c>
      <c r="CC73">
        <v>0</v>
      </c>
      <c r="CD73">
        <v>246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8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x14ac:dyDescent="0.25">
      <c r="A74" t="s">
        <v>175</v>
      </c>
      <c r="B74">
        <v>11982</v>
      </c>
      <c r="C74">
        <v>2</v>
      </c>
      <c r="D74">
        <v>7</v>
      </c>
      <c r="E74">
        <v>45</v>
      </c>
      <c r="F74">
        <v>12</v>
      </c>
      <c r="G74">
        <v>921</v>
      </c>
      <c r="H74">
        <v>8</v>
      </c>
      <c r="I74">
        <v>248</v>
      </c>
      <c r="J74">
        <v>0</v>
      </c>
      <c r="K74">
        <v>6</v>
      </c>
      <c r="L74">
        <v>1</v>
      </c>
      <c r="M74">
        <v>22</v>
      </c>
      <c r="N74">
        <v>19</v>
      </c>
      <c r="O74">
        <v>2</v>
      </c>
      <c r="P74">
        <v>75</v>
      </c>
      <c r="Q74">
        <v>3</v>
      </c>
      <c r="R74" s="1">
        <v>0</v>
      </c>
      <c r="S74">
        <v>0</v>
      </c>
      <c r="T74">
        <v>0</v>
      </c>
      <c r="U74">
        <v>2</v>
      </c>
      <c r="V74">
        <v>35</v>
      </c>
      <c r="W74">
        <v>0</v>
      </c>
      <c r="X74">
        <v>0</v>
      </c>
      <c r="Y74">
        <v>281</v>
      </c>
      <c r="Z74">
        <v>0</v>
      </c>
      <c r="AA74">
        <v>0</v>
      </c>
      <c r="AB74">
        <v>1</v>
      </c>
      <c r="AC74">
        <v>18</v>
      </c>
      <c r="AD74">
        <v>18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25">
      <c r="A75" t="s">
        <v>176</v>
      </c>
      <c r="B75">
        <v>5994</v>
      </c>
      <c r="C75">
        <v>15</v>
      </c>
      <c r="D75">
        <v>241</v>
      </c>
      <c r="E75">
        <v>337</v>
      </c>
      <c r="F75">
        <v>418</v>
      </c>
      <c r="G75">
        <v>231</v>
      </c>
      <c r="H75">
        <v>1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32</v>
      </c>
      <c r="P75">
        <v>29</v>
      </c>
      <c r="Q75">
        <v>0</v>
      </c>
      <c r="R75" s="1">
        <v>19</v>
      </c>
      <c r="S75">
        <v>1</v>
      </c>
      <c r="T75">
        <v>0</v>
      </c>
      <c r="U75">
        <v>3</v>
      </c>
      <c r="V75">
        <v>0</v>
      </c>
      <c r="W75">
        <v>0</v>
      </c>
      <c r="X75">
        <v>20</v>
      </c>
      <c r="Y75">
        <v>461</v>
      </c>
      <c r="Z75">
        <v>0</v>
      </c>
      <c r="AA75">
        <v>0</v>
      </c>
      <c r="AB75">
        <v>0</v>
      </c>
      <c r="AC75">
        <v>1</v>
      </c>
      <c r="AD75">
        <v>2</v>
      </c>
      <c r="AE75">
        <v>0</v>
      </c>
      <c r="AF75">
        <v>45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8</v>
      </c>
      <c r="AM75">
        <v>0</v>
      </c>
      <c r="AN75">
        <v>0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x14ac:dyDescent="0.25">
      <c r="A76" t="s">
        <v>177</v>
      </c>
      <c r="B76">
        <v>77</v>
      </c>
      <c r="C76">
        <v>0</v>
      </c>
      <c r="D76">
        <v>4</v>
      </c>
      <c r="E76">
        <v>15</v>
      </c>
      <c r="F76">
        <v>88</v>
      </c>
      <c r="G76">
        <v>9</v>
      </c>
      <c r="H76">
        <v>0</v>
      </c>
      <c r="I76">
        <v>16</v>
      </c>
      <c r="J76">
        <v>0</v>
      </c>
      <c r="K76">
        <v>1</v>
      </c>
      <c r="L76">
        <v>0</v>
      </c>
      <c r="M76">
        <v>2</v>
      </c>
      <c r="N76">
        <v>0</v>
      </c>
      <c r="O76">
        <v>0</v>
      </c>
      <c r="P76">
        <v>3</v>
      </c>
      <c r="Q76">
        <v>0</v>
      </c>
      <c r="R76" s="1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16</v>
      </c>
      <c r="Z76">
        <v>0</v>
      </c>
      <c r="AA76">
        <v>0</v>
      </c>
      <c r="AB76">
        <v>16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 x14ac:dyDescent="0.25">
      <c r="A77" t="s">
        <v>178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16</v>
      </c>
      <c r="J77">
        <v>0</v>
      </c>
      <c r="K77">
        <v>0</v>
      </c>
      <c r="L77">
        <v>0</v>
      </c>
      <c r="M77">
        <v>4</v>
      </c>
      <c r="N77">
        <v>0</v>
      </c>
      <c r="O77">
        <v>0</v>
      </c>
      <c r="P77">
        <v>1</v>
      </c>
      <c r="Q77">
        <v>0</v>
      </c>
      <c r="R77" s="1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 x14ac:dyDescent="0.25">
      <c r="A78" t="s">
        <v>179</v>
      </c>
      <c r="B78">
        <v>19466</v>
      </c>
      <c r="C78">
        <v>6807</v>
      </c>
      <c r="D78">
        <v>38</v>
      </c>
      <c r="E78">
        <v>2416</v>
      </c>
      <c r="F78">
        <v>691</v>
      </c>
      <c r="G78">
        <v>1685</v>
      </c>
      <c r="H78">
        <v>1542</v>
      </c>
      <c r="I78">
        <v>9429</v>
      </c>
      <c r="J78">
        <v>0</v>
      </c>
      <c r="K78">
        <v>124</v>
      </c>
      <c r="L78">
        <v>139</v>
      </c>
      <c r="M78">
        <v>1867</v>
      </c>
      <c r="N78">
        <v>4654</v>
      </c>
      <c r="O78">
        <v>323</v>
      </c>
      <c r="P78">
        <v>1206</v>
      </c>
      <c r="Q78">
        <v>16</v>
      </c>
      <c r="R78" s="1">
        <v>33</v>
      </c>
      <c r="S78">
        <v>1</v>
      </c>
      <c r="T78">
        <v>2</v>
      </c>
      <c r="U78">
        <v>93</v>
      </c>
      <c r="V78">
        <v>3126</v>
      </c>
      <c r="W78">
        <v>12</v>
      </c>
      <c r="X78">
        <v>0</v>
      </c>
      <c r="Y78">
        <v>65</v>
      </c>
      <c r="Z78">
        <v>9</v>
      </c>
      <c r="AA78">
        <v>3</v>
      </c>
      <c r="AB78">
        <v>60</v>
      </c>
      <c r="AC78">
        <v>364</v>
      </c>
      <c r="AD78">
        <v>46</v>
      </c>
      <c r="AE78">
        <v>16</v>
      </c>
      <c r="AF78">
        <v>214</v>
      </c>
      <c r="AG78">
        <v>2</v>
      </c>
      <c r="AH78">
        <v>0</v>
      </c>
      <c r="AI78">
        <v>17</v>
      </c>
      <c r="AJ78">
        <v>0</v>
      </c>
      <c r="AK78">
        <v>1</v>
      </c>
      <c r="AL78">
        <v>8</v>
      </c>
      <c r="AM78">
        <v>66</v>
      </c>
      <c r="AN78">
        <v>11</v>
      </c>
      <c r="AO78">
        <v>9</v>
      </c>
      <c r="AP78">
        <v>3</v>
      </c>
      <c r="AQ78">
        <v>0</v>
      </c>
      <c r="AR78">
        <v>0</v>
      </c>
      <c r="AS78">
        <v>2</v>
      </c>
      <c r="AT78">
        <v>7</v>
      </c>
      <c r="AU78">
        <v>0</v>
      </c>
      <c r="AV78">
        <v>1</v>
      </c>
      <c r="AW78">
        <v>2</v>
      </c>
      <c r="AX78">
        <v>9</v>
      </c>
      <c r="AY78">
        <v>0</v>
      </c>
      <c r="AZ78">
        <v>34</v>
      </c>
      <c r="BA78">
        <v>0</v>
      </c>
      <c r="BB78">
        <v>0</v>
      </c>
      <c r="BC78">
        <v>3</v>
      </c>
      <c r="BD78">
        <v>30</v>
      </c>
      <c r="BE78">
        <v>0</v>
      </c>
      <c r="BF78">
        <v>0</v>
      </c>
      <c r="BG78">
        <v>0</v>
      </c>
      <c r="BH78">
        <v>6</v>
      </c>
      <c r="BI78">
        <v>13</v>
      </c>
      <c r="BJ78">
        <v>9</v>
      </c>
      <c r="BK78">
        <v>0</v>
      </c>
      <c r="BL78">
        <v>29</v>
      </c>
      <c r="BM78">
        <v>0</v>
      </c>
      <c r="BN78">
        <v>22</v>
      </c>
      <c r="BO78">
        <v>0</v>
      </c>
      <c r="BP78">
        <v>0</v>
      </c>
      <c r="BQ78">
        <v>0</v>
      </c>
      <c r="BR78">
        <v>1</v>
      </c>
      <c r="BS78">
        <v>1</v>
      </c>
      <c r="BT78">
        <v>0</v>
      </c>
      <c r="BU78">
        <v>0</v>
      </c>
      <c r="BV78">
        <v>3</v>
      </c>
      <c r="BW78">
        <v>0</v>
      </c>
      <c r="BX78">
        <v>4</v>
      </c>
      <c r="BY78">
        <v>0</v>
      </c>
      <c r="BZ78">
        <v>0</v>
      </c>
      <c r="CA78">
        <v>0</v>
      </c>
      <c r="CB78">
        <v>4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25">
      <c r="A79" t="s">
        <v>180</v>
      </c>
      <c r="B79">
        <v>2749</v>
      </c>
      <c r="C79">
        <v>17</v>
      </c>
      <c r="D79">
        <v>20</v>
      </c>
      <c r="E79">
        <v>23</v>
      </c>
      <c r="F79">
        <v>23</v>
      </c>
      <c r="G79">
        <v>169</v>
      </c>
      <c r="H79">
        <v>33</v>
      </c>
      <c r="I79">
        <v>126</v>
      </c>
      <c r="J79">
        <v>0</v>
      </c>
      <c r="K79">
        <v>4</v>
      </c>
      <c r="L79">
        <v>3</v>
      </c>
      <c r="M79">
        <v>10</v>
      </c>
      <c r="N79">
        <v>28</v>
      </c>
      <c r="O79">
        <v>0</v>
      </c>
      <c r="P79">
        <v>37</v>
      </c>
      <c r="Q79">
        <v>0</v>
      </c>
      <c r="R79" s="1">
        <v>0</v>
      </c>
      <c r="S79">
        <v>0</v>
      </c>
      <c r="T79">
        <v>0</v>
      </c>
      <c r="U79">
        <v>2</v>
      </c>
      <c r="V79">
        <v>10</v>
      </c>
      <c r="W79">
        <v>0</v>
      </c>
      <c r="X79">
        <v>0</v>
      </c>
      <c r="Y79">
        <v>89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3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 t="s">
        <v>181</v>
      </c>
      <c r="B80">
        <v>503436</v>
      </c>
      <c r="C80">
        <v>2987</v>
      </c>
      <c r="D80">
        <v>139</v>
      </c>
      <c r="E80">
        <v>622</v>
      </c>
      <c r="F80">
        <v>1834</v>
      </c>
      <c r="G80">
        <v>39213</v>
      </c>
      <c r="H80">
        <v>3843</v>
      </c>
      <c r="I80">
        <v>12044</v>
      </c>
      <c r="J80">
        <v>18</v>
      </c>
      <c r="K80">
        <v>120</v>
      </c>
      <c r="L80">
        <v>3104</v>
      </c>
      <c r="M80">
        <v>1701</v>
      </c>
      <c r="N80">
        <v>1774</v>
      </c>
      <c r="O80">
        <v>2769</v>
      </c>
      <c r="P80">
        <v>26731</v>
      </c>
      <c r="Q80">
        <v>63</v>
      </c>
      <c r="R80" s="1">
        <v>198</v>
      </c>
      <c r="S80">
        <v>4</v>
      </c>
      <c r="T80">
        <v>75</v>
      </c>
      <c r="U80">
        <v>927</v>
      </c>
      <c r="V80">
        <v>15610</v>
      </c>
      <c r="W80">
        <v>75</v>
      </c>
      <c r="X80">
        <v>39</v>
      </c>
      <c r="Y80">
        <v>938</v>
      </c>
      <c r="Z80">
        <v>25</v>
      </c>
      <c r="AA80">
        <v>2</v>
      </c>
      <c r="AB80">
        <v>68</v>
      </c>
      <c r="AC80">
        <v>533</v>
      </c>
      <c r="AD80">
        <v>1028</v>
      </c>
      <c r="AE80">
        <v>1</v>
      </c>
      <c r="AF80">
        <v>1079</v>
      </c>
      <c r="AG80">
        <v>0</v>
      </c>
      <c r="AH80">
        <v>1</v>
      </c>
      <c r="AI80">
        <v>65</v>
      </c>
      <c r="AJ80">
        <v>0</v>
      </c>
      <c r="AK80">
        <v>0</v>
      </c>
      <c r="AL80">
        <v>16</v>
      </c>
      <c r="AM80">
        <v>35</v>
      </c>
      <c r="AN80">
        <v>196</v>
      </c>
      <c r="AO80">
        <v>6</v>
      </c>
      <c r="AP80">
        <v>773</v>
      </c>
      <c r="AQ80">
        <v>20</v>
      </c>
      <c r="AR80">
        <v>44</v>
      </c>
      <c r="AS80">
        <v>41</v>
      </c>
      <c r="AT80">
        <v>8</v>
      </c>
      <c r="AU80">
        <v>17</v>
      </c>
      <c r="AV80">
        <v>4</v>
      </c>
      <c r="AW80">
        <v>17</v>
      </c>
      <c r="AX80">
        <v>10</v>
      </c>
      <c r="AY80">
        <v>18</v>
      </c>
      <c r="AZ80">
        <v>657</v>
      </c>
      <c r="BA80">
        <v>444</v>
      </c>
      <c r="BB80">
        <v>269</v>
      </c>
      <c r="BC80">
        <v>13323</v>
      </c>
      <c r="BD80">
        <v>50</v>
      </c>
      <c r="BE80">
        <v>39</v>
      </c>
      <c r="BF80">
        <v>2071</v>
      </c>
      <c r="BG80">
        <v>2932</v>
      </c>
      <c r="BH80">
        <v>42</v>
      </c>
      <c r="BI80">
        <v>186</v>
      </c>
      <c r="BJ80">
        <v>0</v>
      </c>
      <c r="BK80">
        <v>199</v>
      </c>
      <c r="BL80">
        <v>30</v>
      </c>
      <c r="BM80">
        <v>15</v>
      </c>
      <c r="BN80">
        <v>7</v>
      </c>
      <c r="BO80">
        <v>14</v>
      </c>
      <c r="BP80">
        <v>65</v>
      </c>
      <c r="BQ80">
        <v>0</v>
      </c>
      <c r="BR80">
        <v>12</v>
      </c>
      <c r="BS80">
        <v>15</v>
      </c>
      <c r="BT80">
        <v>8</v>
      </c>
      <c r="BU80">
        <v>0</v>
      </c>
      <c r="BV80">
        <v>2</v>
      </c>
      <c r="BW80">
        <v>0</v>
      </c>
      <c r="BX80">
        <v>3</v>
      </c>
      <c r="BY80">
        <v>58</v>
      </c>
      <c r="BZ80">
        <v>0</v>
      </c>
      <c r="CA80">
        <v>3</v>
      </c>
      <c r="CB80">
        <v>2</v>
      </c>
      <c r="CC80">
        <v>537</v>
      </c>
      <c r="CD80">
        <v>0</v>
      </c>
      <c r="CE80">
        <v>9</v>
      </c>
      <c r="CF80">
        <v>0</v>
      </c>
      <c r="CG80">
        <v>1</v>
      </c>
      <c r="CH80">
        <v>2</v>
      </c>
      <c r="CI80">
        <v>3</v>
      </c>
      <c r="CJ80">
        <v>0</v>
      </c>
      <c r="CK80">
        <v>0</v>
      </c>
      <c r="CL80">
        <v>0</v>
      </c>
      <c r="CM80">
        <v>0</v>
      </c>
      <c r="CN80">
        <v>135</v>
      </c>
      <c r="CO80">
        <v>0</v>
      </c>
      <c r="CP80">
        <v>0</v>
      </c>
      <c r="CQ80">
        <v>17</v>
      </c>
      <c r="CR80">
        <v>460</v>
      </c>
      <c r="CS80">
        <v>1</v>
      </c>
      <c r="CT80">
        <v>2</v>
      </c>
      <c r="CU80">
        <v>0</v>
      </c>
      <c r="CV80">
        <v>0</v>
      </c>
      <c r="CW80">
        <v>3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x14ac:dyDescent="0.25">
      <c r="A81" t="s">
        <v>182</v>
      </c>
      <c r="B81">
        <v>18929</v>
      </c>
      <c r="C81">
        <v>189</v>
      </c>
      <c r="D81">
        <v>75</v>
      </c>
      <c r="E81">
        <v>2331</v>
      </c>
      <c r="F81">
        <v>908</v>
      </c>
      <c r="G81">
        <v>1476</v>
      </c>
      <c r="H81">
        <v>2618</v>
      </c>
      <c r="I81">
        <v>17959</v>
      </c>
      <c r="J81">
        <v>0</v>
      </c>
      <c r="K81">
        <v>235</v>
      </c>
      <c r="L81">
        <v>270</v>
      </c>
      <c r="M81">
        <v>867</v>
      </c>
      <c r="N81">
        <v>6299</v>
      </c>
      <c r="O81">
        <v>231</v>
      </c>
      <c r="P81">
        <v>1154</v>
      </c>
      <c r="Q81">
        <v>32</v>
      </c>
      <c r="R81" s="1">
        <v>12</v>
      </c>
      <c r="S81">
        <v>28</v>
      </c>
      <c r="T81">
        <v>5</v>
      </c>
      <c r="U81">
        <v>117</v>
      </c>
      <c r="V81">
        <v>3648</v>
      </c>
      <c r="W81">
        <v>5</v>
      </c>
      <c r="X81">
        <v>0</v>
      </c>
      <c r="Y81">
        <v>334</v>
      </c>
      <c r="Z81">
        <v>8</v>
      </c>
      <c r="AA81">
        <v>1</v>
      </c>
      <c r="AB81">
        <v>108</v>
      </c>
      <c r="AC81">
        <v>151</v>
      </c>
      <c r="AD81">
        <v>17</v>
      </c>
      <c r="AE81">
        <v>5</v>
      </c>
      <c r="AF81">
        <v>55</v>
      </c>
      <c r="AG81">
        <v>1</v>
      </c>
      <c r="AH81">
        <v>0</v>
      </c>
      <c r="AI81">
        <v>1</v>
      </c>
      <c r="AJ81">
        <v>0</v>
      </c>
      <c r="AK81">
        <v>8</v>
      </c>
      <c r="AL81">
        <v>13</v>
      </c>
      <c r="AM81">
        <v>81</v>
      </c>
      <c r="AN81">
        <v>147</v>
      </c>
      <c r="AO81">
        <v>19</v>
      </c>
      <c r="AP81">
        <v>24</v>
      </c>
      <c r="AQ81">
        <v>0</v>
      </c>
      <c r="AR81">
        <v>0</v>
      </c>
      <c r="AS81">
        <v>1</v>
      </c>
      <c r="AT81">
        <v>11</v>
      </c>
      <c r="AU81">
        <v>0</v>
      </c>
      <c r="AV81">
        <v>1</v>
      </c>
      <c r="AW81">
        <v>4</v>
      </c>
      <c r="AX81">
        <v>103</v>
      </c>
      <c r="AY81">
        <v>1</v>
      </c>
      <c r="AZ81">
        <v>46</v>
      </c>
      <c r="BA81">
        <v>0</v>
      </c>
      <c r="BB81">
        <v>12</v>
      </c>
      <c r="BC81">
        <v>34</v>
      </c>
      <c r="BD81">
        <v>56</v>
      </c>
      <c r="BE81">
        <v>0</v>
      </c>
      <c r="BF81">
        <v>0</v>
      </c>
      <c r="BG81">
        <v>0</v>
      </c>
      <c r="BH81">
        <v>2</v>
      </c>
      <c r="BI81">
        <v>7</v>
      </c>
      <c r="BJ81">
        <v>0</v>
      </c>
      <c r="BK81">
        <v>0</v>
      </c>
      <c r="BL81">
        <v>10</v>
      </c>
      <c r="BM81">
        <v>2</v>
      </c>
      <c r="BN81">
        <v>1</v>
      </c>
      <c r="BO81">
        <v>0</v>
      </c>
      <c r="BP81">
        <v>0</v>
      </c>
      <c r="BQ81">
        <v>0</v>
      </c>
      <c r="BR81">
        <v>2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0</v>
      </c>
      <c r="CB81">
        <v>6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25">
      <c r="A82" t="s">
        <v>183</v>
      </c>
      <c r="B82">
        <v>887</v>
      </c>
      <c r="C82">
        <v>53</v>
      </c>
      <c r="D82">
        <v>0</v>
      </c>
      <c r="E82">
        <v>234</v>
      </c>
      <c r="F82">
        <v>48</v>
      </c>
      <c r="G82">
        <v>58</v>
      </c>
      <c r="H82">
        <v>12</v>
      </c>
      <c r="I82">
        <v>660</v>
      </c>
      <c r="J82">
        <v>0</v>
      </c>
      <c r="K82">
        <v>10</v>
      </c>
      <c r="L82">
        <v>4</v>
      </c>
      <c r="M82">
        <v>18</v>
      </c>
      <c r="N82">
        <v>85</v>
      </c>
      <c r="O82">
        <v>4</v>
      </c>
      <c r="P82">
        <v>95</v>
      </c>
      <c r="Q82">
        <v>2</v>
      </c>
      <c r="R82" s="1">
        <v>1</v>
      </c>
      <c r="S82">
        <v>0</v>
      </c>
      <c r="T82">
        <v>0</v>
      </c>
      <c r="U82">
        <v>3</v>
      </c>
      <c r="V82">
        <v>200</v>
      </c>
      <c r="W82">
        <v>0</v>
      </c>
      <c r="X82">
        <v>0</v>
      </c>
      <c r="Y82">
        <v>75</v>
      </c>
      <c r="Z82">
        <v>3</v>
      </c>
      <c r="AA82">
        <v>0</v>
      </c>
      <c r="AB82">
        <v>5</v>
      </c>
      <c r="AC82">
        <v>3</v>
      </c>
      <c r="AD82">
        <v>2</v>
      </c>
      <c r="AE82">
        <v>4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4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24</v>
      </c>
      <c r="AY82">
        <v>1</v>
      </c>
      <c r="AZ82">
        <v>6</v>
      </c>
      <c r="BA82">
        <v>0</v>
      </c>
      <c r="BB82">
        <v>0</v>
      </c>
      <c r="BC82">
        <v>5</v>
      </c>
      <c r="BD82">
        <v>13</v>
      </c>
      <c r="BE82">
        <v>0</v>
      </c>
      <c r="BF82">
        <v>0</v>
      </c>
      <c r="BG82">
        <v>0</v>
      </c>
      <c r="BH82">
        <v>0</v>
      </c>
      <c r="BI82">
        <v>4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x14ac:dyDescent="0.25">
      <c r="A83" t="s">
        <v>184</v>
      </c>
      <c r="B83">
        <v>30</v>
      </c>
      <c r="C83">
        <v>0</v>
      </c>
      <c r="D83">
        <v>0</v>
      </c>
      <c r="E83">
        <v>0</v>
      </c>
      <c r="F83">
        <v>11</v>
      </c>
      <c r="G83">
        <v>1</v>
      </c>
      <c r="H83">
        <v>13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4</v>
      </c>
      <c r="P83">
        <v>4</v>
      </c>
      <c r="Q83">
        <v>0</v>
      </c>
      <c r="R83" s="1">
        <v>0</v>
      </c>
      <c r="S83">
        <v>0</v>
      </c>
      <c r="T83">
        <v>0</v>
      </c>
      <c r="U83">
        <v>0</v>
      </c>
      <c r="V83"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15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x14ac:dyDescent="0.25">
      <c r="A84" t="s">
        <v>185</v>
      </c>
      <c r="B84">
        <v>7</v>
      </c>
      <c r="C84">
        <v>0</v>
      </c>
      <c r="D84">
        <v>0</v>
      </c>
      <c r="E84">
        <v>0</v>
      </c>
      <c r="F84">
        <v>11</v>
      </c>
      <c r="G84">
        <v>0</v>
      </c>
      <c r="H84">
        <v>0</v>
      </c>
      <c r="I84">
        <v>4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 s="1">
        <v>0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</row>
    <row r="85" spans="1:107" x14ac:dyDescent="0.25">
      <c r="A85" t="s">
        <v>186</v>
      </c>
      <c r="B85">
        <v>18664</v>
      </c>
      <c r="C85">
        <v>12</v>
      </c>
      <c r="D85">
        <v>5</v>
      </c>
      <c r="E85">
        <v>109</v>
      </c>
      <c r="F85">
        <v>3</v>
      </c>
      <c r="G85">
        <v>895</v>
      </c>
      <c r="H85">
        <v>75</v>
      </c>
      <c r="I85">
        <v>608</v>
      </c>
      <c r="J85">
        <v>0</v>
      </c>
      <c r="K85">
        <v>4</v>
      </c>
      <c r="L85">
        <v>20</v>
      </c>
      <c r="M85">
        <v>23</v>
      </c>
      <c r="N85">
        <v>55</v>
      </c>
      <c r="O85">
        <v>34</v>
      </c>
      <c r="P85">
        <v>72</v>
      </c>
      <c r="Q85">
        <v>0</v>
      </c>
      <c r="R85" s="1">
        <v>2</v>
      </c>
      <c r="S85">
        <v>0</v>
      </c>
      <c r="T85">
        <v>0</v>
      </c>
      <c r="U85">
        <v>2</v>
      </c>
      <c r="V85">
        <v>55</v>
      </c>
      <c r="W85">
        <v>0</v>
      </c>
      <c r="X85">
        <v>3</v>
      </c>
      <c r="Y85">
        <v>2688</v>
      </c>
      <c r="Z85">
        <v>0</v>
      </c>
      <c r="AA85">
        <v>0</v>
      </c>
      <c r="AB85">
        <v>12</v>
      </c>
      <c r="AC85">
        <v>7</v>
      </c>
      <c r="AD85">
        <v>2</v>
      </c>
      <c r="AE85">
        <v>3</v>
      </c>
      <c r="AF85">
        <v>3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2</v>
      </c>
      <c r="AM85">
        <v>0</v>
      </c>
      <c r="AN85">
        <v>2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2</v>
      </c>
      <c r="BD85">
        <v>3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</row>
    <row r="86" spans="1:107" x14ac:dyDescent="0.25">
      <c r="A86" t="s">
        <v>187</v>
      </c>
      <c r="B86">
        <v>151</v>
      </c>
      <c r="C86">
        <v>0</v>
      </c>
      <c r="D86">
        <v>0</v>
      </c>
      <c r="E86">
        <v>0</v>
      </c>
      <c r="F86">
        <v>0</v>
      </c>
      <c r="G86">
        <v>10</v>
      </c>
      <c r="H86">
        <v>0</v>
      </c>
      <c r="I86">
        <v>44</v>
      </c>
      <c r="J86">
        <v>0</v>
      </c>
      <c r="K86">
        <v>0</v>
      </c>
      <c r="L86">
        <v>3</v>
      </c>
      <c r="M86">
        <v>2</v>
      </c>
      <c r="N86">
        <v>3</v>
      </c>
      <c r="O86">
        <v>1</v>
      </c>
      <c r="P86">
        <v>9</v>
      </c>
      <c r="Q86">
        <v>0</v>
      </c>
      <c r="R86" s="1">
        <v>0</v>
      </c>
      <c r="S86">
        <v>0</v>
      </c>
      <c r="T86">
        <v>0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x14ac:dyDescent="0.25">
      <c r="A87" t="s">
        <v>188</v>
      </c>
      <c r="B87">
        <v>119</v>
      </c>
      <c r="C87">
        <v>1</v>
      </c>
      <c r="D87">
        <v>0</v>
      </c>
      <c r="E87">
        <v>2</v>
      </c>
      <c r="F87">
        <v>15</v>
      </c>
      <c r="G87">
        <v>7</v>
      </c>
      <c r="H87">
        <v>3</v>
      </c>
      <c r="I87">
        <v>61</v>
      </c>
      <c r="J87">
        <v>0</v>
      </c>
      <c r="K87">
        <v>1</v>
      </c>
      <c r="L87">
        <v>0</v>
      </c>
      <c r="M87">
        <v>22</v>
      </c>
      <c r="N87">
        <v>7</v>
      </c>
      <c r="O87">
        <v>0</v>
      </c>
      <c r="P87">
        <v>3</v>
      </c>
      <c r="Q87">
        <v>0</v>
      </c>
      <c r="R87" s="1">
        <v>0</v>
      </c>
      <c r="S87">
        <v>0</v>
      </c>
      <c r="T87">
        <v>0</v>
      </c>
      <c r="U87">
        <v>8</v>
      </c>
      <c r="V87">
        <v>7</v>
      </c>
      <c r="W87">
        <v>0</v>
      </c>
      <c r="X87">
        <v>0</v>
      </c>
      <c r="Y87">
        <v>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24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 x14ac:dyDescent="0.25">
      <c r="A88" t="s">
        <v>189</v>
      </c>
      <c r="B88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12</v>
      </c>
      <c r="Q88">
        <v>1</v>
      </c>
      <c r="R88" s="1">
        <v>0</v>
      </c>
      <c r="S88">
        <v>0</v>
      </c>
      <c r="T88">
        <v>0</v>
      </c>
      <c r="U88">
        <v>2</v>
      </c>
      <c r="V88">
        <v>4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25</v>
      </c>
      <c r="AO88">
        <v>0</v>
      </c>
      <c r="AP88">
        <v>2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</row>
    <row r="89" spans="1:107" x14ac:dyDescent="0.25">
      <c r="A89" t="s">
        <v>190</v>
      </c>
      <c r="B89">
        <v>69451</v>
      </c>
      <c r="C89">
        <v>7466</v>
      </c>
      <c r="D89">
        <v>10346</v>
      </c>
      <c r="E89">
        <v>8819</v>
      </c>
      <c r="F89">
        <v>3624</v>
      </c>
      <c r="G89">
        <v>4914</v>
      </c>
      <c r="H89">
        <v>10120</v>
      </c>
      <c r="I89">
        <v>20036</v>
      </c>
      <c r="J89">
        <v>15006</v>
      </c>
      <c r="K89">
        <v>670</v>
      </c>
      <c r="L89">
        <v>383</v>
      </c>
      <c r="M89">
        <v>1360</v>
      </c>
      <c r="N89">
        <v>5740</v>
      </c>
      <c r="O89">
        <v>5074</v>
      </c>
      <c r="P89">
        <v>4388</v>
      </c>
      <c r="Q89">
        <v>121</v>
      </c>
      <c r="R89" s="1">
        <v>522</v>
      </c>
      <c r="S89">
        <v>812</v>
      </c>
      <c r="T89">
        <v>364</v>
      </c>
      <c r="U89">
        <v>610</v>
      </c>
      <c r="V89">
        <v>410</v>
      </c>
      <c r="W89">
        <v>23</v>
      </c>
      <c r="X89">
        <v>46</v>
      </c>
      <c r="Y89">
        <v>559</v>
      </c>
      <c r="Z89">
        <v>38</v>
      </c>
      <c r="AA89">
        <v>13</v>
      </c>
      <c r="AB89">
        <v>69</v>
      </c>
      <c r="AC89">
        <v>628</v>
      </c>
      <c r="AD89">
        <v>94</v>
      </c>
      <c r="AE89">
        <v>59</v>
      </c>
      <c r="AF89">
        <v>205</v>
      </c>
      <c r="AG89">
        <v>6</v>
      </c>
      <c r="AH89">
        <v>1</v>
      </c>
      <c r="AI89">
        <v>17</v>
      </c>
      <c r="AJ89">
        <v>0</v>
      </c>
      <c r="AK89">
        <v>14</v>
      </c>
      <c r="AL89">
        <v>8</v>
      </c>
      <c r="AM89">
        <v>168</v>
      </c>
      <c r="AN89">
        <v>13</v>
      </c>
      <c r="AO89">
        <v>43</v>
      </c>
      <c r="AP89">
        <v>22</v>
      </c>
      <c r="AQ89">
        <v>2</v>
      </c>
      <c r="AR89">
        <v>14</v>
      </c>
      <c r="AS89">
        <v>15</v>
      </c>
      <c r="AT89">
        <v>9</v>
      </c>
      <c r="AU89">
        <v>1</v>
      </c>
      <c r="AV89">
        <v>1</v>
      </c>
      <c r="AW89">
        <v>33</v>
      </c>
      <c r="AX89">
        <v>15</v>
      </c>
      <c r="AY89">
        <v>40</v>
      </c>
      <c r="AZ89">
        <v>65</v>
      </c>
      <c r="BA89">
        <v>1</v>
      </c>
      <c r="BB89">
        <v>1</v>
      </c>
      <c r="BC89">
        <v>13</v>
      </c>
      <c r="BD89">
        <v>20</v>
      </c>
      <c r="BE89">
        <v>0</v>
      </c>
      <c r="BF89">
        <v>0</v>
      </c>
      <c r="BG89">
        <v>1</v>
      </c>
      <c r="BH89">
        <v>8</v>
      </c>
      <c r="BI89">
        <v>105</v>
      </c>
      <c r="BJ89">
        <v>4</v>
      </c>
      <c r="BK89">
        <v>0</v>
      </c>
      <c r="BL89">
        <v>70</v>
      </c>
      <c r="BM89">
        <v>0</v>
      </c>
      <c r="BN89">
        <v>0</v>
      </c>
      <c r="BO89">
        <v>7</v>
      </c>
      <c r="BP89">
        <v>0</v>
      </c>
      <c r="BQ89">
        <v>21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5</v>
      </c>
      <c r="BY89">
        <v>2</v>
      </c>
      <c r="BZ89">
        <v>0</v>
      </c>
      <c r="CA89">
        <v>0</v>
      </c>
      <c r="CB89">
        <v>9</v>
      </c>
      <c r="CC89">
        <v>3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</row>
    <row r="90" spans="1:107" x14ac:dyDescent="0.25">
      <c r="A90" t="s">
        <v>191</v>
      </c>
      <c r="B90">
        <v>14</v>
      </c>
      <c r="C90">
        <v>0</v>
      </c>
      <c r="D90">
        <v>2</v>
      </c>
      <c r="E90">
        <v>4</v>
      </c>
      <c r="F90">
        <v>2</v>
      </c>
      <c r="G90">
        <v>1</v>
      </c>
      <c r="H90">
        <v>1</v>
      </c>
      <c r="I90">
        <v>3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1</v>
      </c>
      <c r="Q90">
        <v>0</v>
      </c>
      <c r="R90" s="1">
        <v>0</v>
      </c>
      <c r="S90">
        <v>0</v>
      </c>
      <c r="T90">
        <v>0</v>
      </c>
      <c r="U90">
        <v>0</v>
      </c>
      <c r="V90">
        <v>12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</row>
    <row r="91" spans="1:107" x14ac:dyDescent="0.25">
      <c r="A91" t="s">
        <v>192</v>
      </c>
      <c r="B91">
        <v>2185</v>
      </c>
      <c r="C91">
        <v>30</v>
      </c>
      <c r="D91">
        <v>24</v>
      </c>
      <c r="E91">
        <v>446</v>
      </c>
      <c r="F91">
        <v>194</v>
      </c>
      <c r="G91">
        <v>168</v>
      </c>
      <c r="H91">
        <v>22</v>
      </c>
      <c r="I91">
        <v>159</v>
      </c>
      <c r="J91">
        <v>0</v>
      </c>
      <c r="K91">
        <v>9</v>
      </c>
      <c r="L91">
        <v>1</v>
      </c>
      <c r="M91">
        <v>32</v>
      </c>
      <c r="N91">
        <v>43</v>
      </c>
      <c r="O91">
        <v>2</v>
      </c>
      <c r="P91">
        <v>52</v>
      </c>
      <c r="Q91">
        <v>9</v>
      </c>
      <c r="R91" s="1">
        <v>41</v>
      </c>
      <c r="S91">
        <v>0</v>
      </c>
      <c r="T91">
        <v>0</v>
      </c>
      <c r="U91">
        <v>51</v>
      </c>
      <c r="V91">
        <v>51</v>
      </c>
      <c r="W91">
        <v>0</v>
      </c>
      <c r="X91">
        <v>0</v>
      </c>
      <c r="Y91">
        <v>52</v>
      </c>
      <c r="Z91">
        <v>2</v>
      </c>
      <c r="AA91">
        <v>0</v>
      </c>
      <c r="AB91">
        <v>12</v>
      </c>
      <c r="AC91">
        <v>7</v>
      </c>
      <c r="AD91">
        <v>2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10</v>
      </c>
      <c r="AM91">
        <v>0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2</v>
      </c>
      <c r="AT91">
        <v>1</v>
      </c>
      <c r="AU91">
        <v>3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9</v>
      </c>
      <c r="BE91">
        <v>0</v>
      </c>
      <c r="BF91">
        <v>0</v>
      </c>
      <c r="BG91">
        <v>0</v>
      </c>
      <c r="BH91">
        <v>13</v>
      </c>
      <c r="BI91">
        <v>1</v>
      </c>
      <c r="BJ91">
        <v>1</v>
      </c>
      <c r="BK91">
        <v>0</v>
      </c>
      <c r="BL91">
        <v>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 x14ac:dyDescent="0.25">
      <c r="A92" t="s">
        <v>193</v>
      </c>
      <c r="B92">
        <v>5</v>
      </c>
      <c r="C92">
        <v>0</v>
      </c>
      <c r="D92">
        <v>0</v>
      </c>
      <c r="E92">
        <v>0</v>
      </c>
      <c r="F92">
        <v>1</v>
      </c>
      <c r="G92">
        <v>1</v>
      </c>
      <c r="H92">
        <v>28</v>
      </c>
      <c r="I92">
        <v>20</v>
      </c>
      <c r="J92">
        <v>0</v>
      </c>
      <c r="K92">
        <v>3</v>
      </c>
      <c r="L92">
        <v>0</v>
      </c>
      <c r="M92">
        <v>2</v>
      </c>
      <c r="N92">
        <v>2</v>
      </c>
      <c r="O92">
        <v>0</v>
      </c>
      <c r="P92">
        <v>3</v>
      </c>
      <c r="Q92">
        <v>2</v>
      </c>
      <c r="R92" s="1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x14ac:dyDescent="0.25">
      <c r="A93" t="s">
        <v>194</v>
      </c>
      <c r="B93">
        <v>4402</v>
      </c>
      <c r="C93">
        <v>174</v>
      </c>
      <c r="D93">
        <v>31</v>
      </c>
      <c r="E93">
        <v>665</v>
      </c>
      <c r="F93">
        <v>389</v>
      </c>
      <c r="G93">
        <v>252</v>
      </c>
      <c r="H93">
        <v>420</v>
      </c>
      <c r="I93">
        <v>519</v>
      </c>
      <c r="J93">
        <v>8</v>
      </c>
      <c r="K93">
        <v>41</v>
      </c>
      <c r="L93">
        <v>17</v>
      </c>
      <c r="M93">
        <v>112</v>
      </c>
      <c r="N93">
        <v>125</v>
      </c>
      <c r="O93">
        <v>36</v>
      </c>
      <c r="P93">
        <v>233</v>
      </c>
      <c r="Q93">
        <v>31</v>
      </c>
      <c r="R93" s="1">
        <v>404</v>
      </c>
      <c r="S93">
        <v>0</v>
      </c>
      <c r="T93">
        <v>2</v>
      </c>
      <c r="U93">
        <v>56</v>
      </c>
      <c r="V93">
        <v>288</v>
      </c>
      <c r="W93">
        <v>1</v>
      </c>
      <c r="X93">
        <v>5</v>
      </c>
      <c r="Y93">
        <v>122</v>
      </c>
      <c r="Z93">
        <v>1</v>
      </c>
      <c r="AA93">
        <v>0</v>
      </c>
      <c r="AB93">
        <v>436</v>
      </c>
      <c r="AC93">
        <v>5</v>
      </c>
      <c r="AD93">
        <v>4</v>
      </c>
      <c r="AE93">
        <v>0</v>
      </c>
      <c r="AF93">
        <v>6</v>
      </c>
      <c r="AG93">
        <v>0</v>
      </c>
      <c r="AH93">
        <v>0</v>
      </c>
      <c r="AI93">
        <v>2</v>
      </c>
      <c r="AJ93">
        <v>0</v>
      </c>
      <c r="AK93">
        <v>1</v>
      </c>
      <c r="AL93">
        <v>7</v>
      </c>
      <c r="AM93">
        <v>1</v>
      </c>
      <c r="AN93">
        <v>28</v>
      </c>
      <c r="AO93">
        <v>0</v>
      </c>
      <c r="AP93">
        <v>8</v>
      </c>
      <c r="AQ93">
        <v>1</v>
      </c>
      <c r="AR93">
        <v>10</v>
      </c>
      <c r="AS93">
        <v>19</v>
      </c>
      <c r="AT93">
        <v>4</v>
      </c>
      <c r="AU93">
        <v>0</v>
      </c>
      <c r="AV93">
        <v>0</v>
      </c>
      <c r="AW93">
        <v>6</v>
      </c>
      <c r="AX93">
        <v>13</v>
      </c>
      <c r="AY93">
        <v>0</v>
      </c>
      <c r="AZ93">
        <v>43</v>
      </c>
      <c r="BA93">
        <v>0</v>
      </c>
      <c r="BB93">
        <v>3</v>
      </c>
      <c r="BC93">
        <v>1</v>
      </c>
      <c r="BD93">
        <v>5</v>
      </c>
      <c r="BE93">
        <v>0</v>
      </c>
      <c r="BF93">
        <v>0</v>
      </c>
      <c r="BG93">
        <v>0</v>
      </c>
      <c r="BH93">
        <v>5</v>
      </c>
      <c r="BI93">
        <v>90</v>
      </c>
      <c r="BJ93">
        <v>8</v>
      </c>
      <c r="BK93">
        <v>0</v>
      </c>
      <c r="BL93">
        <v>62</v>
      </c>
      <c r="BM93">
        <v>0</v>
      </c>
      <c r="BN93">
        <v>1</v>
      </c>
      <c r="BO93">
        <v>33</v>
      </c>
      <c r="BP93">
        <v>0</v>
      </c>
      <c r="BQ93">
        <v>0</v>
      </c>
      <c r="BR93">
        <v>3</v>
      </c>
      <c r="BS93">
        <v>0</v>
      </c>
      <c r="BT93">
        <v>0</v>
      </c>
      <c r="BU93">
        <v>0</v>
      </c>
      <c r="BV93">
        <v>9</v>
      </c>
      <c r="BW93">
        <v>0</v>
      </c>
      <c r="BX93">
        <v>3</v>
      </c>
      <c r="BY93">
        <v>4</v>
      </c>
      <c r="BZ93">
        <v>0</v>
      </c>
      <c r="CA93">
        <v>0</v>
      </c>
      <c r="CB93">
        <v>3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x14ac:dyDescent="0.25">
      <c r="A94" t="s">
        <v>195</v>
      </c>
      <c r="B94">
        <v>6</v>
      </c>
      <c r="C94">
        <v>0</v>
      </c>
      <c r="D94">
        <v>0</v>
      </c>
      <c r="E94">
        <v>7</v>
      </c>
      <c r="F94">
        <v>2</v>
      </c>
      <c r="G94">
        <v>1</v>
      </c>
      <c r="H94">
        <v>0</v>
      </c>
      <c r="I94">
        <v>100</v>
      </c>
      <c r="J94">
        <v>0</v>
      </c>
      <c r="K94">
        <v>0</v>
      </c>
      <c r="L94">
        <v>1</v>
      </c>
      <c r="M94">
        <v>16</v>
      </c>
      <c r="N94">
        <v>5</v>
      </c>
      <c r="O94">
        <v>0</v>
      </c>
      <c r="P94">
        <v>0</v>
      </c>
      <c r="Q94">
        <v>0</v>
      </c>
      <c r="R94" s="1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</row>
    <row r="95" spans="1:107" x14ac:dyDescent="0.25">
      <c r="A95" t="s">
        <v>196</v>
      </c>
      <c r="B95">
        <v>9</v>
      </c>
      <c r="C95">
        <v>0</v>
      </c>
      <c r="D95">
        <v>0</v>
      </c>
      <c r="E95">
        <v>1</v>
      </c>
      <c r="F95">
        <v>0</v>
      </c>
      <c r="G95">
        <v>1</v>
      </c>
      <c r="H95">
        <v>116</v>
      </c>
      <c r="I95">
        <v>27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9</v>
      </c>
      <c r="Q95">
        <v>0</v>
      </c>
      <c r="R95" s="1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25">
      <c r="A96" t="s">
        <v>197</v>
      </c>
      <c r="B96">
        <v>6687</v>
      </c>
      <c r="C96">
        <v>176</v>
      </c>
      <c r="D96">
        <v>11</v>
      </c>
      <c r="E96">
        <v>1757</v>
      </c>
      <c r="F96">
        <v>990</v>
      </c>
      <c r="G96">
        <v>284</v>
      </c>
      <c r="H96">
        <v>377</v>
      </c>
      <c r="I96">
        <v>19251</v>
      </c>
      <c r="J96">
        <v>0</v>
      </c>
      <c r="K96">
        <v>469</v>
      </c>
      <c r="L96">
        <v>399</v>
      </c>
      <c r="M96">
        <v>1141</v>
      </c>
      <c r="N96">
        <v>1589</v>
      </c>
      <c r="O96">
        <v>332</v>
      </c>
      <c r="P96">
        <v>833</v>
      </c>
      <c r="Q96">
        <v>8</v>
      </c>
      <c r="R96" s="1">
        <v>94</v>
      </c>
      <c r="S96">
        <v>27</v>
      </c>
      <c r="T96">
        <v>0</v>
      </c>
      <c r="U96">
        <v>16</v>
      </c>
      <c r="V96">
        <v>475</v>
      </c>
      <c r="W96">
        <v>0</v>
      </c>
      <c r="X96">
        <v>4</v>
      </c>
      <c r="Y96">
        <v>1245</v>
      </c>
      <c r="Z96">
        <v>7</v>
      </c>
      <c r="AA96">
        <v>0</v>
      </c>
      <c r="AB96">
        <v>31</v>
      </c>
      <c r="AC96">
        <v>116</v>
      </c>
      <c r="AD96">
        <v>32</v>
      </c>
      <c r="AE96">
        <v>2</v>
      </c>
      <c r="AF96">
        <v>3</v>
      </c>
      <c r="AG96">
        <v>1</v>
      </c>
      <c r="AH96">
        <v>0</v>
      </c>
      <c r="AI96">
        <v>0</v>
      </c>
      <c r="AJ96">
        <v>0</v>
      </c>
      <c r="AK96">
        <v>218</v>
      </c>
      <c r="AL96">
        <v>18</v>
      </c>
      <c r="AM96">
        <v>102</v>
      </c>
      <c r="AN96">
        <v>3</v>
      </c>
      <c r="AO96">
        <v>5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15</v>
      </c>
      <c r="BD96">
        <v>9</v>
      </c>
      <c r="BE96">
        <v>0</v>
      </c>
      <c r="BF96">
        <v>0</v>
      </c>
      <c r="BG96">
        <v>0</v>
      </c>
      <c r="BH96">
        <v>4</v>
      </c>
      <c r="BI96">
        <v>1</v>
      </c>
      <c r="BJ96">
        <v>2</v>
      </c>
      <c r="BK96">
        <v>0</v>
      </c>
      <c r="BL96">
        <v>5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25">
      <c r="A97" t="s">
        <v>198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0</v>
      </c>
      <c r="K97">
        <v>0</v>
      </c>
      <c r="L97">
        <v>0</v>
      </c>
      <c r="M97">
        <v>2</v>
      </c>
      <c r="N97">
        <v>1</v>
      </c>
      <c r="O97">
        <v>0</v>
      </c>
      <c r="P97">
        <v>1</v>
      </c>
      <c r="Q97">
        <v>0</v>
      </c>
      <c r="R97" s="1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x14ac:dyDescent="0.25">
      <c r="A98" t="s">
        <v>199</v>
      </c>
      <c r="B98">
        <v>36934</v>
      </c>
      <c r="C98">
        <v>1902</v>
      </c>
      <c r="D98">
        <v>229</v>
      </c>
      <c r="E98">
        <v>14746</v>
      </c>
      <c r="F98">
        <v>3634</v>
      </c>
      <c r="G98">
        <v>2580</v>
      </c>
      <c r="H98">
        <v>722</v>
      </c>
      <c r="I98">
        <v>2472</v>
      </c>
      <c r="J98">
        <v>9</v>
      </c>
      <c r="K98">
        <v>149</v>
      </c>
      <c r="L98">
        <v>171</v>
      </c>
      <c r="M98">
        <v>716</v>
      </c>
      <c r="N98">
        <v>3488</v>
      </c>
      <c r="O98">
        <v>3873</v>
      </c>
      <c r="P98">
        <v>3221</v>
      </c>
      <c r="Q98">
        <v>81</v>
      </c>
      <c r="R98" s="1">
        <v>630</v>
      </c>
      <c r="S98">
        <v>32</v>
      </c>
      <c r="T98">
        <v>2142</v>
      </c>
      <c r="U98">
        <v>1531</v>
      </c>
      <c r="V98">
        <v>807</v>
      </c>
      <c r="W98">
        <v>3</v>
      </c>
      <c r="X98">
        <v>58</v>
      </c>
      <c r="Y98">
        <v>1253</v>
      </c>
      <c r="Z98">
        <v>4</v>
      </c>
      <c r="AA98">
        <v>0</v>
      </c>
      <c r="AB98">
        <v>156</v>
      </c>
      <c r="AC98">
        <v>558</v>
      </c>
      <c r="AD98">
        <v>732</v>
      </c>
      <c r="AE98">
        <v>34</v>
      </c>
      <c r="AF98">
        <v>22</v>
      </c>
      <c r="AG98">
        <v>4</v>
      </c>
      <c r="AH98">
        <v>0</v>
      </c>
      <c r="AI98">
        <v>16</v>
      </c>
      <c r="AJ98">
        <v>0</v>
      </c>
      <c r="AK98">
        <v>34</v>
      </c>
      <c r="AL98">
        <v>51</v>
      </c>
      <c r="AM98">
        <v>7</v>
      </c>
      <c r="AN98">
        <v>34</v>
      </c>
      <c r="AO98">
        <v>114</v>
      </c>
      <c r="AP98">
        <v>13</v>
      </c>
      <c r="AQ98">
        <v>0</v>
      </c>
      <c r="AR98">
        <v>6</v>
      </c>
      <c r="AS98">
        <v>59</v>
      </c>
      <c r="AT98">
        <v>13</v>
      </c>
      <c r="AU98">
        <v>0</v>
      </c>
      <c r="AV98">
        <v>0</v>
      </c>
      <c r="AW98">
        <v>119</v>
      </c>
      <c r="AX98">
        <v>12</v>
      </c>
      <c r="AY98">
        <v>2</v>
      </c>
      <c r="AZ98">
        <v>139</v>
      </c>
      <c r="BA98">
        <v>0</v>
      </c>
      <c r="BB98">
        <v>0</v>
      </c>
      <c r="BC98">
        <v>15</v>
      </c>
      <c r="BD98">
        <v>3</v>
      </c>
      <c r="BE98">
        <v>0</v>
      </c>
      <c r="BF98">
        <v>0</v>
      </c>
      <c r="BG98">
        <v>0</v>
      </c>
      <c r="BH98">
        <v>284</v>
      </c>
      <c r="BI98">
        <v>256</v>
      </c>
      <c r="BJ98">
        <v>19</v>
      </c>
      <c r="BK98">
        <v>0</v>
      </c>
      <c r="BL98">
        <v>258</v>
      </c>
      <c r="BM98">
        <v>8</v>
      </c>
      <c r="BN98">
        <v>0</v>
      </c>
      <c r="BO98">
        <v>21</v>
      </c>
      <c r="BP98">
        <v>0</v>
      </c>
      <c r="BQ98">
        <v>1</v>
      </c>
      <c r="BR98">
        <v>1</v>
      </c>
      <c r="BS98">
        <v>1</v>
      </c>
      <c r="BT98">
        <v>0</v>
      </c>
      <c r="BU98">
        <v>0</v>
      </c>
      <c r="BV98">
        <v>1</v>
      </c>
      <c r="BW98">
        <v>0</v>
      </c>
      <c r="BX98">
        <v>9</v>
      </c>
      <c r="BY98">
        <v>7</v>
      </c>
      <c r="BZ98">
        <v>0</v>
      </c>
      <c r="CA98">
        <v>0</v>
      </c>
      <c r="CB98">
        <v>4</v>
      </c>
      <c r="CC98">
        <v>2</v>
      </c>
      <c r="CD98">
        <v>4</v>
      </c>
      <c r="CE98">
        <v>0</v>
      </c>
      <c r="CF98">
        <v>11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75</v>
      </c>
      <c r="CY98">
        <v>0</v>
      </c>
      <c r="CZ98">
        <v>0</v>
      </c>
      <c r="DA98">
        <v>0</v>
      </c>
      <c r="DB98">
        <v>1</v>
      </c>
      <c r="DC98">
        <v>0</v>
      </c>
    </row>
    <row r="99" spans="1:107" x14ac:dyDescent="0.25">
      <c r="A99" t="s">
        <v>200</v>
      </c>
      <c r="B99">
        <v>287</v>
      </c>
      <c r="C99">
        <v>8</v>
      </c>
      <c r="D99">
        <v>3</v>
      </c>
      <c r="E99">
        <v>73</v>
      </c>
      <c r="F99">
        <v>17</v>
      </c>
      <c r="G99">
        <v>43</v>
      </c>
      <c r="H99">
        <v>9</v>
      </c>
      <c r="I99">
        <v>101</v>
      </c>
      <c r="J99">
        <v>0</v>
      </c>
      <c r="K99">
        <v>3</v>
      </c>
      <c r="L99">
        <v>3</v>
      </c>
      <c r="M99">
        <v>5</v>
      </c>
      <c r="N99">
        <v>24</v>
      </c>
      <c r="O99">
        <v>5</v>
      </c>
      <c r="P99">
        <v>34</v>
      </c>
      <c r="Q99">
        <v>1</v>
      </c>
      <c r="R99" s="1">
        <v>9</v>
      </c>
      <c r="S99">
        <v>0</v>
      </c>
      <c r="T99">
        <v>0</v>
      </c>
      <c r="U99">
        <v>8</v>
      </c>
      <c r="V99">
        <v>21</v>
      </c>
      <c r="W99">
        <v>1</v>
      </c>
      <c r="X99">
        <v>0</v>
      </c>
      <c r="Y99">
        <v>3</v>
      </c>
      <c r="Z99">
        <v>4</v>
      </c>
      <c r="AA99">
        <v>0</v>
      </c>
      <c r="AB99">
        <v>2</v>
      </c>
      <c r="AC99">
        <v>0</v>
      </c>
      <c r="AD99">
        <v>4</v>
      </c>
      <c r="AE99">
        <v>0</v>
      </c>
      <c r="AF99">
        <v>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4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2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x14ac:dyDescent="0.25">
      <c r="A100" t="s">
        <v>201</v>
      </c>
      <c r="B100">
        <v>48896</v>
      </c>
      <c r="C100">
        <v>20448</v>
      </c>
      <c r="D100">
        <v>5055</v>
      </c>
      <c r="E100">
        <v>14556</v>
      </c>
      <c r="F100">
        <v>5954</v>
      </c>
      <c r="G100">
        <v>3266</v>
      </c>
      <c r="H100">
        <v>564</v>
      </c>
      <c r="I100">
        <v>1816</v>
      </c>
      <c r="J100">
        <v>899</v>
      </c>
      <c r="K100">
        <v>309</v>
      </c>
      <c r="L100">
        <v>238</v>
      </c>
      <c r="M100">
        <v>541</v>
      </c>
      <c r="N100">
        <v>842</v>
      </c>
      <c r="O100">
        <v>132</v>
      </c>
      <c r="P100">
        <v>1493</v>
      </c>
      <c r="Q100">
        <v>446</v>
      </c>
      <c r="R100" s="1">
        <v>8467</v>
      </c>
      <c r="S100">
        <v>14</v>
      </c>
      <c r="T100">
        <v>100</v>
      </c>
      <c r="U100">
        <v>14655</v>
      </c>
      <c r="V100">
        <v>10296</v>
      </c>
      <c r="W100">
        <v>12</v>
      </c>
      <c r="X100">
        <v>12121</v>
      </c>
      <c r="Y100">
        <v>993</v>
      </c>
      <c r="Z100">
        <v>62</v>
      </c>
      <c r="AA100">
        <v>22</v>
      </c>
      <c r="AB100">
        <v>6306</v>
      </c>
      <c r="AC100">
        <v>89</v>
      </c>
      <c r="AD100">
        <v>283</v>
      </c>
      <c r="AE100">
        <v>82</v>
      </c>
      <c r="AF100">
        <v>204</v>
      </c>
      <c r="AG100">
        <v>0</v>
      </c>
      <c r="AH100">
        <v>30</v>
      </c>
      <c r="AI100">
        <v>677</v>
      </c>
      <c r="AJ100">
        <v>0</v>
      </c>
      <c r="AK100">
        <v>96</v>
      </c>
      <c r="AL100">
        <v>32</v>
      </c>
      <c r="AM100">
        <v>43</v>
      </c>
      <c r="AN100">
        <v>153</v>
      </c>
      <c r="AO100">
        <v>11</v>
      </c>
      <c r="AP100">
        <v>81</v>
      </c>
      <c r="AQ100">
        <v>3</v>
      </c>
      <c r="AR100">
        <v>21</v>
      </c>
      <c r="AS100">
        <v>88</v>
      </c>
      <c r="AT100">
        <v>312</v>
      </c>
      <c r="AU100">
        <v>8</v>
      </c>
      <c r="AV100">
        <v>112</v>
      </c>
      <c r="AW100">
        <v>52</v>
      </c>
      <c r="AX100">
        <v>59</v>
      </c>
      <c r="AY100">
        <v>6</v>
      </c>
      <c r="AZ100">
        <v>713</v>
      </c>
      <c r="BA100">
        <v>0</v>
      </c>
      <c r="BB100">
        <v>28</v>
      </c>
      <c r="BC100">
        <v>30</v>
      </c>
      <c r="BD100">
        <v>36</v>
      </c>
      <c r="BE100">
        <v>2</v>
      </c>
      <c r="BF100">
        <v>0</v>
      </c>
      <c r="BG100">
        <v>0</v>
      </c>
      <c r="BH100">
        <v>397</v>
      </c>
      <c r="BI100">
        <v>685</v>
      </c>
      <c r="BJ100">
        <v>22</v>
      </c>
      <c r="BK100">
        <v>5</v>
      </c>
      <c r="BL100">
        <v>946</v>
      </c>
      <c r="BM100">
        <v>41</v>
      </c>
      <c r="BN100">
        <v>2283</v>
      </c>
      <c r="BO100">
        <v>1770</v>
      </c>
      <c r="BP100">
        <v>29</v>
      </c>
      <c r="BQ100">
        <v>0</v>
      </c>
      <c r="BR100">
        <v>5</v>
      </c>
      <c r="BS100">
        <v>6</v>
      </c>
      <c r="BT100">
        <v>0</v>
      </c>
      <c r="BU100">
        <v>0</v>
      </c>
      <c r="BV100">
        <v>23</v>
      </c>
      <c r="BW100">
        <v>0</v>
      </c>
      <c r="BX100">
        <v>6</v>
      </c>
      <c r="BY100">
        <v>4</v>
      </c>
      <c r="BZ100">
        <v>0</v>
      </c>
      <c r="CA100">
        <v>2</v>
      </c>
      <c r="CB100">
        <v>253</v>
      </c>
      <c r="CC100">
        <v>2</v>
      </c>
      <c r="CD100">
        <v>620</v>
      </c>
      <c r="CE100">
        <v>10</v>
      </c>
      <c r="CF100">
        <v>0</v>
      </c>
      <c r="CG100">
        <v>0</v>
      </c>
      <c r="CH100">
        <v>0</v>
      </c>
      <c r="CI100">
        <v>0</v>
      </c>
      <c r="CJ100">
        <v>1724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</row>
    <row r="101" spans="1:107" x14ac:dyDescent="0.25">
      <c r="A101" t="s">
        <v>202</v>
      </c>
      <c r="B101">
        <v>91634</v>
      </c>
      <c r="C101">
        <v>2786</v>
      </c>
      <c r="D101">
        <v>329</v>
      </c>
      <c r="E101">
        <v>3365</v>
      </c>
      <c r="F101">
        <v>1674</v>
      </c>
      <c r="G101">
        <v>6145</v>
      </c>
      <c r="H101">
        <v>4207</v>
      </c>
      <c r="I101">
        <v>4318</v>
      </c>
      <c r="J101">
        <v>7</v>
      </c>
      <c r="K101">
        <v>231</v>
      </c>
      <c r="L101">
        <v>96</v>
      </c>
      <c r="M101">
        <v>1636</v>
      </c>
      <c r="N101">
        <v>4793</v>
      </c>
      <c r="O101">
        <v>1494</v>
      </c>
      <c r="P101">
        <v>3135</v>
      </c>
      <c r="Q101">
        <v>39</v>
      </c>
      <c r="R101" s="1">
        <v>83</v>
      </c>
      <c r="S101">
        <v>0</v>
      </c>
      <c r="T101">
        <v>599</v>
      </c>
      <c r="U101">
        <v>214</v>
      </c>
      <c r="V101">
        <v>882</v>
      </c>
      <c r="W101">
        <v>25</v>
      </c>
      <c r="X101">
        <v>2</v>
      </c>
      <c r="Y101">
        <v>4185</v>
      </c>
      <c r="Z101">
        <v>2</v>
      </c>
      <c r="AA101">
        <v>0</v>
      </c>
      <c r="AB101">
        <v>40</v>
      </c>
      <c r="AC101">
        <v>271</v>
      </c>
      <c r="AD101">
        <v>86</v>
      </c>
      <c r="AE101">
        <v>0</v>
      </c>
      <c r="AF101">
        <v>174</v>
      </c>
      <c r="AG101">
        <v>0</v>
      </c>
      <c r="AH101">
        <v>3</v>
      </c>
      <c r="AI101">
        <v>4</v>
      </c>
      <c r="AJ101">
        <v>0</v>
      </c>
      <c r="AK101">
        <v>0</v>
      </c>
      <c r="AL101">
        <v>11</v>
      </c>
      <c r="AM101">
        <v>140</v>
      </c>
      <c r="AN101">
        <v>392</v>
      </c>
      <c r="AO101">
        <v>6</v>
      </c>
      <c r="AP101">
        <v>29</v>
      </c>
      <c r="AQ101">
        <v>63</v>
      </c>
      <c r="AR101">
        <v>1</v>
      </c>
      <c r="AS101">
        <v>19</v>
      </c>
      <c r="AT101">
        <v>16</v>
      </c>
      <c r="AU101">
        <v>14</v>
      </c>
      <c r="AV101">
        <v>147</v>
      </c>
      <c r="AW101">
        <v>80</v>
      </c>
      <c r="AX101">
        <v>13</v>
      </c>
      <c r="AY101">
        <v>1</v>
      </c>
      <c r="AZ101">
        <v>43</v>
      </c>
      <c r="BA101">
        <v>0</v>
      </c>
      <c r="BB101">
        <v>0</v>
      </c>
      <c r="BC101">
        <v>13</v>
      </c>
      <c r="BD101">
        <v>8</v>
      </c>
      <c r="BE101">
        <v>0</v>
      </c>
      <c r="BF101">
        <v>0</v>
      </c>
      <c r="BG101">
        <v>1</v>
      </c>
      <c r="BH101">
        <v>15</v>
      </c>
      <c r="BI101">
        <v>20</v>
      </c>
      <c r="BJ101">
        <v>0</v>
      </c>
      <c r="BK101">
        <v>2</v>
      </c>
      <c r="BL101">
        <v>8</v>
      </c>
      <c r="BM101">
        <v>0</v>
      </c>
      <c r="BN101">
        <v>8</v>
      </c>
      <c r="BO101">
        <v>9</v>
      </c>
      <c r="BP101">
        <v>9</v>
      </c>
      <c r="BQ101">
        <v>0</v>
      </c>
      <c r="BR101">
        <v>5</v>
      </c>
      <c r="BS101">
        <v>50</v>
      </c>
      <c r="BT101">
        <v>0</v>
      </c>
      <c r="BU101">
        <v>0</v>
      </c>
      <c r="BV101">
        <v>7</v>
      </c>
      <c r="BW101">
        <v>0</v>
      </c>
      <c r="BX101">
        <v>2</v>
      </c>
      <c r="BY101">
        <v>1</v>
      </c>
      <c r="BZ101">
        <v>0</v>
      </c>
      <c r="CA101">
        <v>8</v>
      </c>
      <c r="CB101">
        <v>7</v>
      </c>
      <c r="CC101">
        <v>0</v>
      </c>
      <c r="CD101">
        <v>0</v>
      </c>
      <c r="CE101">
        <v>5</v>
      </c>
      <c r="CF101">
        <v>0</v>
      </c>
      <c r="CG101">
        <v>0</v>
      </c>
      <c r="CH101">
        <v>0</v>
      </c>
      <c r="CI101">
        <v>0</v>
      </c>
      <c r="CJ101">
        <v>4</v>
      </c>
      <c r="CK101">
        <v>0</v>
      </c>
      <c r="CL101">
        <v>0</v>
      </c>
      <c r="CM101">
        <v>0</v>
      </c>
      <c r="CN101">
        <v>0</v>
      </c>
      <c r="CO101">
        <v>6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</row>
    <row r="102" spans="1:107" x14ac:dyDescent="0.25">
      <c r="A102" t="s">
        <v>203</v>
      </c>
      <c r="B102">
        <v>474</v>
      </c>
      <c r="C102">
        <v>4</v>
      </c>
      <c r="D102">
        <v>61</v>
      </c>
      <c r="E102">
        <v>26</v>
      </c>
      <c r="F102">
        <v>55</v>
      </c>
      <c r="G102">
        <v>22</v>
      </c>
      <c r="H102">
        <v>33</v>
      </c>
      <c r="I102">
        <v>503</v>
      </c>
      <c r="J102">
        <v>0</v>
      </c>
      <c r="K102">
        <v>8</v>
      </c>
      <c r="L102">
        <v>5</v>
      </c>
      <c r="M102">
        <v>70</v>
      </c>
      <c r="N102">
        <v>48</v>
      </c>
      <c r="O102">
        <v>0</v>
      </c>
      <c r="P102">
        <v>69</v>
      </c>
      <c r="Q102">
        <v>0</v>
      </c>
      <c r="R102" s="1">
        <v>0</v>
      </c>
      <c r="S102">
        <v>1</v>
      </c>
      <c r="T102">
        <v>0</v>
      </c>
      <c r="U102">
        <v>6</v>
      </c>
      <c r="V102">
        <v>3</v>
      </c>
      <c r="W102">
        <v>0</v>
      </c>
      <c r="X102">
        <v>0</v>
      </c>
      <c r="Y102">
        <v>190</v>
      </c>
      <c r="Z102">
        <v>5</v>
      </c>
      <c r="AA102">
        <v>0</v>
      </c>
      <c r="AB102">
        <v>0</v>
      </c>
      <c r="AC102">
        <v>25</v>
      </c>
      <c r="AD102">
        <v>35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4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x14ac:dyDescent="0.25">
      <c r="A103" t="s">
        <v>204</v>
      </c>
      <c r="B103">
        <v>22</v>
      </c>
      <c r="C103">
        <v>0</v>
      </c>
      <c r="D103">
        <v>0</v>
      </c>
      <c r="E103">
        <v>0</v>
      </c>
      <c r="F103">
        <v>217</v>
      </c>
      <c r="G103">
        <v>2</v>
      </c>
      <c r="H103">
        <v>0</v>
      </c>
      <c r="I103">
        <v>65</v>
      </c>
      <c r="J103">
        <v>0</v>
      </c>
      <c r="K103">
        <v>0</v>
      </c>
      <c r="L103">
        <v>0</v>
      </c>
      <c r="M103">
        <v>4</v>
      </c>
      <c r="N103">
        <v>0</v>
      </c>
      <c r="O103">
        <v>0</v>
      </c>
      <c r="P103">
        <v>1</v>
      </c>
      <c r="Q103">
        <v>0</v>
      </c>
      <c r="R103" s="1">
        <v>0</v>
      </c>
      <c r="S103">
        <v>0</v>
      </c>
      <c r="T103">
        <v>0</v>
      </c>
      <c r="U103">
        <v>19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x14ac:dyDescent="0.25">
      <c r="A104" t="s">
        <v>205</v>
      </c>
      <c r="B104">
        <v>308</v>
      </c>
      <c r="C104">
        <v>99</v>
      </c>
      <c r="D104">
        <v>90</v>
      </c>
      <c r="E104">
        <v>522</v>
      </c>
      <c r="F104">
        <v>12</v>
      </c>
      <c r="G104">
        <v>30</v>
      </c>
      <c r="H104">
        <v>9</v>
      </c>
      <c r="I104">
        <v>41</v>
      </c>
      <c r="J104">
        <v>11</v>
      </c>
      <c r="K104">
        <v>5</v>
      </c>
      <c r="L104">
        <v>3</v>
      </c>
      <c r="M104">
        <v>3</v>
      </c>
      <c r="N104">
        <v>28</v>
      </c>
      <c r="O104">
        <v>8</v>
      </c>
      <c r="P104">
        <v>78</v>
      </c>
      <c r="Q104">
        <v>7</v>
      </c>
      <c r="R104" s="1">
        <v>18</v>
      </c>
      <c r="S104">
        <v>0</v>
      </c>
      <c r="T104">
        <v>0</v>
      </c>
      <c r="U104">
        <v>684</v>
      </c>
      <c r="V104">
        <v>108</v>
      </c>
      <c r="W104">
        <v>1</v>
      </c>
      <c r="X104">
        <v>12</v>
      </c>
      <c r="Y104">
        <v>7</v>
      </c>
      <c r="Z104">
        <v>4</v>
      </c>
      <c r="AA104">
        <v>0</v>
      </c>
      <c r="AB104">
        <v>47</v>
      </c>
      <c r="AC104">
        <v>2</v>
      </c>
      <c r="AD104">
        <v>4</v>
      </c>
      <c r="AE104">
        <v>2</v>
      </c>
      <c r="AF104">
        <v>18</v>
      </c>
      <c r="AG104">
        <v>0</v>
      </c>
      <c r="AH104">
        <v>0</v>
      </c>
      <c r="AI104">
        <v>5</v>
      </c>
      <c r="AJ104">
        <v>0</v>
      </c>
      <c r="AK104">
        <v>0</v>
      </c>
      <c r="AL104">
        <v>0</v>
      </c>
      <c r="AM104">
        <v>0</v>
      </c>
      <c r="AN104">
        <v>20</v>
      </c>
      <c r="AO104">
        <v>1</v>
      </c>
      <c r="AP104">
        <v>0</v>
      </c>
      <c r="AQ104">
        <v>0</v>
      </c>
      <c r="AR104">
        <v>0</v>
      </c>
      <c r="AS104">
        <v>5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23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14</v>
      </c>
      <c r="BI104">
        <v>30</v>
      </c>
      <c r="BJ104">
        <v>3</v>
      </c>
      <c r="BK104">
        <v>0</v>
      </c>
      <c r="BL104">
        <v>32</v>
      </c>
      <c r="BM104">
        <v>0</v>
      </c>
      <c r="BN104">
        <v>2</v>
      </c>
      <c r="BO104">
        <v>0</v>
      </c>
      <c r="BP104">
        <v>3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2</v>
      </c>
      <c r="CC104">
        <v>0</v>
      </c>
      <c r="CD104">
        <v>3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25">
      <c r="A105" t="s">
        <v>206</v>
      </c>
      <c r="B105">
        <v>213</v>
      </c>
      <c r="C105">
        <v>2</v>
      </c>
      <c r="D105">
        <v>18</v>
      </c>
      <c r="E105">
        <v>166</v>
      </c>
      <c r="F105">
        <v>31</v>
      </c>
      <c r="G105">
        <v>32</v>
      </c>
      <c r="H105">
        <v>2</v>
      </c>
      <c r="I105">
        <v>2062</v>
      </c>
      <c r="J105">
        <v>0</v>
      </c>
      <c r="K105">
        <v>11</v>
      </c>
      <c r="L105">
        <v>4</v>
      </c>
      <c r="M105">
        <v>5</v>
      </c>
      <c r="N105">
        <v>27</v>
      </c>
      <c r="O105">
        <v>10</v>
      </c>
      <c r="P105">
        <v>619</v>
      </c>
      <c r="Q105">
        <v>0</v>
      </c>
      <c r="R105" s="1">
        <v>7</v>
      </c>
      <c r="S105">
        <v>0</v>
      </c>
      <c r="T105">
        <v>0</v>
      </c>
      <c r="U105">
        <v>7</v>
      </c>
      <c r="V105">
        <v>44</v>
      </c>
      <c r="W105">
        <v>0</v>
      </c>
      <c r="X105">
        <v>0</v>
      </c>
      <c r="Y105">
        <v>0</v>
      </c>
      <c r="Z105">
        <v>11</v>
      </c>
      <c r="AA105">
        <v>1</v>
      </c>
      <c r="AB105">
        <v>0</v>
      </c>
      <c r="AC105">
        <v>0</v>
      </c>
      <c r="AD105">
        <v>18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51</v>
      </c>
      <c r="AO105">
        <v>4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65</v>
      </c>
      <c r="AY105">
        <v>0</v>
      </c>
      <c r="AZ105">
        <v>7</v>
      </c>
      <c r="BA105">
        <v>0</v>
      </c>
      <c r="BB105">
        <v>0</v>
      </c>
      <c r="BC105">
        <v>0</v>
      </c>
      <c r="BD105">
        <v>4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x14ac:dyDescent="0.25">
      <c r="A106" t="s">
        <v>207</v>
      </c>
      <c r="B106">
        <v>10996</v>
      </c>
      <c r="C106">
        <v>319</v>
      </c>
      <c r="D106">
        <v>15</v>
      </c>
      <c r="E106">
        <v>651</v>
      </c>
      <c r="F106">
        <v>226</v>
      </c>
      <c r="G106">
        <v>768</v>
      </c>
      <c r="H106">
        <v>68</v>
      </c>
      <c r="I106">
        <v>1269</v>
      </c>
      <c r="J106">
        <v>2</v>
      </c>
      <c r="K106">
        <v>19</v>
      </c>
      <c r="L106">
        <v>29</v>
      </c>
      <c r="M106">
        <v>78</v>
      </c>
      <c r="N106">
        <v>289</v>
      </c>
      <c r="O106">
        <v>46</v>
      </c>
      <c r="P106">
        <v>47</v>
      </c>
      <c r="Q106">
        <v>1</v>
      </c>
      <c r="R106" s="1">
        <v>3</v>
      </c>
      <c r="S106">
        <v>27</v>
      </c>
      <c r="T106">
        <v>0</v>
      </c>
      <c r="U106">
        <v>15</v>
      </c>
      <c r="V106">
        <v>190</v>
      </c>
      <c r="W106">
        <v>1</v>
      </c>
      <c r="X106">
        <v>1</v>
      </c>
      <c r="Y106">
        <v>610</v>
      </c>
      <c r="Z106">
        <v>37</v>
      </c>
      <c r="AA106">
        <v>0</v>
      </c>
      <c r="AB106">
        <v>21</v>
      </c>
      <c r="AC106">
        <v>36</v>
      </c>
      <c r="AD106">
        <v>3</v>
      </c>
      <c r="AE106">
        <v>3</v>
      </c>
      <c r="AF106">
        <v>111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</v>
      </c>
      <c r="AM106">
        <v>0</v>
      </c>
      <c r="AN106">
        <v>0</v>
      </c>
      <c r="AO106">
        <v>2</v>
      </c>
      <c r="AP106">
        <v>1</v>
      </c>
      <c r="AQ106">
        <v>0</v>
      </c>
      <c r="AR106">
        <v>0</v>
      </c>
      <c r="AS106">
        <v>0</v>
      </c>
      <c r="AT106">
        <v>11</v>
      </c>
      <c r="AU106">
        <v>0</v>
      </c>
      <c r="AV106">
        <v>0</v>
      </c>
      <c r="AW106">
        <v>2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11</v>
      </c>
      <c r="BD106">
        <v>11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2</v>
      </c>
      <c r="BK106">
        <v>0</v>
      </c>
      <c r="BL106">
        <v>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x14ac:dyDescent="0.25">
      <c r="A107" t="s">
        <v>208</v>
      </c>
      <c r="B107">
        <v>54739</v>
      </c>
      <c r="C107">
        <v>10830</v>
      </c>
      <c r="D107">
        <v>210</v>
      </c>
      <c r="E107">
        <v>1436</v>
      </c>
      <c r="F107">
        <v>7702</v>
      </c>
      <c r="G107">
        <v>2932</v>
      </c>
      <c r="H107">
        <v>15417</v>
      </c>
      <c r="I107">
        <v>3346</v>
      </c>
      <c r="J107">
        <v>52</v>
      </c>
      <c r="K107">
        <v>1496</v>
      </c>
      <c r="L107">
        <v>170</v>
      </c>
      <c r="M107">
        <v>2078</v>
      </c>
      <c r="N107">
        <v>2208</v>
      </c>
      <c r="O107">
        <v>3187</v>
      </c>
      <c r="P107">
        <v>3114</v>
      </c>
      <c r="Q107">
        <v>27</v>
      </c>
      <c r="R107" s="1">
        <v>684</v>
      </c>
      <c r="S107">
        <v>5</v>
      </c>
      <c r="T107">
        <v>59</v>
      </c>
      <c r="U107">
        <v>55</v>
      </c>
      <c r="V107">
        <v>36</v>
      </c>
      <c r="W107">
        <v>16</v>
      </c>
      <c r="X107">
        <v>21</v>
      </c>
      <c r="Y107">
        <v>14369</v>
      </c>
      <c r="Z107">
        <v>4</v>
      </c>
      <c r="AA107">
        <v>1</v>
      </c>
      <c r="AB107">
        <v>22</v>
      </c>
      <c r="AC107">
        <v>92</v>
      </c>
      <c r="AD107">
        <v>16</v>
      </c>
      <c r="AE107">
        <v>0</v>
      </c>
      <c r="AF107">
        <v>7</v>
      </c>
      <c r="AG107">
        <v>13</v>
      </c>
      <c r="AH107">
        <v>0</v>
      </c>
      <c r="AI107">
        <v>123</v>
      </c>
      <c r="AJ107">
        <v>0</v>
      </c>
      <c r="AK107">
        <v>1</v>
      </c>
      <c r="AL107">
        <v>3</v>
      </c>
      <c r="AM107">
        <v>32</v>
      </c>
      <c r="AN107">
        <v>98</v>
      </c>
      <c r="AO107">
        <v>13</v>
      </c>
      <c r="AP107">
        <v>49</v>
      </c>
      <c r="AQ107">
        <v>1</v>
      </c>
      <c r="AR107">
        <v>10</v>
      </c>
      <c r="AS107">
        <v>51</v>
      </c>
      <c r="AT107">
        <v>0</v>
      </c>
      <c r="AU107">
        <v>3</v>
      </c>
      <c r="AV107">
        <v>2</v>
      </c>
      <c r="AW107">
        <v>0</v>
      </c>
      <c r="AX107">
        <v>22</v>
      </c>
      <c r="AY107">
        <v>5</v>
      </c>
      <c r="AZ107">
        <v>140</v>
      </c>
      <c r="BA107">
        <v>4</v>
      </c>
      <c r="BB107">
        <v>1</v>
      </c>
      <c r="BC107">
        <v>5</v>
      </c>
      <c r="BD107">
        <v>12</v>
      </c>
      <c r="BE107">
        <v>3</v>
      </c>
      <c r="BF107">
        <v>0</v>
      </c>
      <c r="BG107">
        <v>0</v>
      </c>
      <c r="BH107">
        <v>9</v>
      </c>
      <c r="BI107">
        <v>126</v>
      </c>
      <c r="BJ107">
        <v>0</v>
      </c>
      <c r="BK107">
        <v>0</v>
      </c>
      <c r="BL107">
        <v>58</v>
      </c>
      <c r="BM107">
        <v>1</v>
      </c>
      <c r="BN107">
        <v>27</v>
      </c>
      <c r="BO107">
        <v>553</v>
      </c>
      <c r="BP107">
        <v>3</v>
      </c>
      <c r="BQ107">
        <v>1</v>
      </c>
      <c r="BR107">
        <v>0</v>
      </c>
      <c r="BS107">
        <v>5</v>
      </c>
      <c r="BT107">
        <v>0</v>
      </c>
      <c r="BU107">
        <v>0</v>
      </c>
      <c r="BV107">
        <v>215</v>
      </c>
      <c r="BW107">
        <v>0</v>
      </c>
      <c r="BX107">
        <v>5</v>
      </c>
      <c r="BY107">
        <v>22</v>
      </c>
      <c r="BZ107">
        <v>1</v>
      </c>
      <c r="CA107">
        <v>0</v>
      </c>
      <c r="CB107">
        <v>5</v>
      </c>
      <c r="CC107">
        <v>19</v>
      </c>
      <c r="CD107">
        <v>0</v>
      </c>
      <c r="CE107">
        <v>4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24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</row>
    <row r="108" spans="1:107" x14ac:dyDescent="0.25">
      <c r="A108" t="s">
        <v>209</v>
      </c>
      <c r="B108">
        <v>535</v>
      </c>
      <c r="C108">
        <v>1</v>
      </c>
      <c r="D108">
        <v>0</v>
      </c>
      <c r="E108">
        <v>6</v>
      </c>
      <c r="F108">
        <v>44</v>
      </c>
      <c r="G108">
        <v>35</v>
      </c>
      <c r="H108">
        <v>1</v>
      </c>
      <c r="I108">
        <v>46</v>
      </c>
      <c r="J108">
        <v>0</v>
      </c>
      <c r="K108">
        <v>0</v>
      </c>
      <c r="L108">
        <v>4</v>
      </c>
      <c r="M108">
        <v>3</v>
      </c>
      <c r="N108">
        <v>18</v>
      </c>
      <c r="O108">
        <v>0</v>
      </c>
      <c r="P108">
        <v>21</v>
      </c>
      <c r="Q108">
        <v>1</v>
      </c>
      <c r="R108" s="1">
        <v>0</v>
      </c>
      <c r="S108">
        <v>24</v>
      </c>
      <c r="T108">
        <v>0</v>
      </c>
      <c r="U108">
        <v>1</v>
      </c>
      <c r="V108">
        <v>6</v>
      </c>
      <c r="W108">
        <v>0</v>
      </c>
      <c r="X108">
        <v>0</v>
      </c>
      <c r="Y108">
        <v>64</v>
      </c>
      <c r="Z108">
        <v>0</v>
      </c>
      <c r="AA108">
        <v>0</v>
      </c>
      <c r="AB108">
        <v>0</v>
      </c>
      <c r="AC108">
        <v>7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31</v>
      </c>
      <c r="AY108">
        <v>0</v>
      </c>
      <c r="AZ108">
        <v>15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x14ac:dyDescent="0.25">
      <c r="A109" t="s">
        <v>210</v>
      </c>
      <c r="B109">
        <v>27278</v>
      </c>
      <c r="C109">
        <v>144</v>
      </c>
      <c r="D109">
        <v>191</v>
      </c>
      <c r="E109">
        <v>1501</v>
      </c>
      <c r="F109">
        <v>2038</v>
      </c>
      <c r="G109">
        <v>2003</v>
      </c>
      <c r="H109">
        <v>3331</v>
      </c>
      <c r="I109">
        <v>34661</v>
      </c>
      <c r="J109">
        <v>0</v>
      </c>
      <c r="K109">
        <v>542</v>
      </c>
      <c r="L109">
        <v>673</v>
      </c>
      <c r="M109">
        <v>1557</v>
      </c>
      <c r="N109">
        <v>3456</v>
      </c>
      <c r="O109">
        <v>681</v>
      </c>
      <c r="P109">
        <v>1433</v>
      </c>
      <c r="Q109">
        <v>3</v>
      </c>
      <c r="R109" s="1">
        <v>53</v>
      </c>
      <c r="S109">
        <v>225</v>
      </c>
      <c r="T109">
        <v>195</v>
      </c>
      <c r="U109">
        <v>34</v>
      </c>
      <c r="V109">
        <v>326</v>
      </c>
      <c r="W109">
        <v>0</v>
      </c>
      <c r="X109">
        <v>0</v>
      </c>
      <c r="Y109">
        <v>1988</v>
      </c>
      <c r="Z109">
        <v>7</v>
      </c>
      <c r="AA109">
        <v>10</v>
      </c>
      <c r="AB109">
        <v>30</v>
      </c>
      <c r="AC109">
        <v>82</v>
      </c>
      <c r="AD109">
        <v>27</v>
      </c>
      <c r="AE109">
        <v>4</v>
      </c>
      <c r="AF109">
        <v>1</v>
      </c>
      <c r="AG109">
        <v>0</v>
      </c>
      <c r="AH109">
        <v>0</v>
      </c>
      <c r="AI109">
        <v>42</v>
      </c>
      <c r="AJ109">
        <v>0</v>
      </c>
      <c r="AK109">
        <v>33</v>
      </c>
      <c r="AL109">
        <v>6</v>
      </c>
      <c r="AM109">
        <v>0</v>
      </c>
      <c r="AN109">
        <v>0</v>
      </c>
      <c r="AO109">
        <v>15</v>
      </c>
      <c r="AP109">
        <v>3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11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5</v>
      </c>
      <c r="BD109">
        <v>31</v>
      </c>
      <c r="BE109">
        <v>0</v>
      </c>
      <c r="BF109">
        <v>0</v>
      </c>
      <c r="BG109">
        <v>0</v>
      </c>
      <c r="BH109">
        <v>2</v>
      </c>
      <c r="BI109">
        <v>1</v>
      </c>
      <c r="BJ109">
        <v>2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</row>
    <row r="110" spans="1:107" x14ac:dyDescent="0.25">
      <c r="A110" t="s">
        <v>211</v>
      </c>
      <c r="B110">
        <v>8746</v>
      </c>
      <c r="C110">
        <v>957</v>
      </c>
      <c r="D110">
        <v>16189</v>
      </c>
      <c r="E110">
        <v>7952</v>
      </c>
      <c r="F110">
        <v>5499</v>
      </c>
      <c r="G110">
        <v>787</v>
      </c>
      <c r="H110">
        <v>198</v>
      </c>
      <c r="I110">
        <v>1474</v>
      </c>
      <c r="J110">
        <v>415</v>
      </c>
      <c r="K110">
        <v>172</v>
      </c>
      <c r="L110">
        <v>63</v>
      </c>
      <c r="M110">
        <v>132</v>
      </c>
      <c r="N110">
        <v>384</v>
      </c>
      <c r="O110">
        <v>51</v>
      </c>
      <c r="P110">
        <v>772</v>
      </c>
      <c r="Q110">
        <v>61</v>
      </c>
      <c r="R110" s="1">
        <v>4919</v>
      </c>
      <c r="S110">
        <v>7</v>
      </c>
      <c r="T110">
        <v>1</v>
      </c>
      <c r="U110">
        <v>852</v>
      </c>
      <c r="V110">
        <v>1227</v>
      </c>
      <c r="W110">
        <v>7</v>
      </c>
      <c r="X110">
        <v>21</v>
      </c>
      <c r="Y110">
        <v>157</v>
      </c>
      <c r="Z110">
        <v>80</v>
      </c>
      <c r="AA110">
        <v>25</v>
      </c>
      <c r="AB110">
        <v>1436</v>
      </c>
      <c r="AC110">
        <v>28</v>
      </c>
      <c r="AD110">
        <v>441</v>
      </c>
      <c r="AE110">
        <v>11</v>
      </c>
      <c r="AF110">
        <v>57</v>
      </c>
      <c r="AG110">
        <v>0</v>
      </c>
      <c r="AH110">
        <v>14</v>
      </c>
      <c r="AI110">
        <v>60</v>
      </c>
      <c r="AJ110">
        <v>0</v>
      </c>
      <c r="AK110">
        <v>1</v>
      </c>
      <c r="AL110">
        <v>24</v>
      </c>
      <c r="AM110">
        <v>254</v>
      </c>
      <c r="AN110">
        <v>38</v>
      </c>
      <c r="AO110">
        <v>1</v>
      </c>
      <c r="AP110">
        <v>14</v>
      </c>
      <c r="AQ110">
        <v>1</v>
      </c>
      <c r="AR110">
        <v>27</v>
      </c>
      <c r="AS110">
        <v>16</v>
      </c>
      <c r="AT110">
        <v>4</v>
      </c>
      <c r="AU110">
        <v>0</v>
      </c>
      <c r="AV110">
        <v>1</v>
      </c>
      <c r="AW110">
        <v>2373</v>
      </c>
      <c r="AX110">
        <v>9</v>
      </c>
      <c r="AY110">
        <v>1</v>
      </c>
      <c r="AZ110">
        <v>203</v>
      </c>
      <c r="BA110">
        <v>1</v>
      </c>
      <c r="BB110">
        <v>0</v>
      </c>
      <c r="BC110">
        <v>1</v>
      </c>
      <c r="BD110">
        <v>26</v>
      </c>
      <c r="BE110">
        <v>1</v>
      </c>
      <c r="BF110">
        <v>0</v>
      </c>
      <c r="BG110">
        <v>0</v>
      </c>
      <c r="BH110">
        <v>13472</v>
      </c>
      <c r="BI110">
        <v>189</v>
      </c>
      <c r="BJ110">
        <v>230</v>
      </c>
      <c r="BK110">
        <v>1</v>
      </c>
      <c r="BL110">
        <v>168</v>
      </c>
      <c r="BM110">
        <v>1</v>
      </c>
      <c r="BN110">
        <v>0</v>
      </c>
      <c r="BO110">
        <v>10</v>
      </c>
      <c r="BP110">
        <v>1</v>
      </c>
      <c r="BQ110">
        <v>0</v>
      </c>
      <c r="BR110">
        <v>4</v>
      </c>
      <c r="BS110">
        <v>3</v>
      </c>
      <c r="BT110">
        <v>0</v>
      </c>
      <c r="BU110">
        <v>0</v>
      </c>
      <c r="BV110">
        <v>9</v>
      </c>
      <c r="BW110">
        <v>0</v>
      </c>
      <c r="BX110">
        <v>3</v>
      </c>
      <c r="BY110">
        <v>2</v>
      </c>
      <c r="BZ110">
        <v>0</v>
      </c>
      <c r="CA110">
        <v>0</v>
      </c>
      <c r="CB110">
        <v>1</v>
      </c>
      <c r="CC110">
        <v>2</v>
      </c>
      <c r="CD110">
        <v>6</v>
      </c>
      <c r="CE110">
        <v>1</v>
      </c>
      <c r="CF110">
        <v>1</v>
      </c>
      <c r="CG110">
        <v>0</v>
      </c>
      <c r="CH110">
        <v>0</v>
      </c>
      <c r="CI110">
        <v>0</v>
      </c>
      <c r="CJ110">
        <v>7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</row>
    <row r="111" spans="1:107" x14ac:dyDescent="0.25">
      <c r="A111" t="s">
        <v>212</v>
      </c>
      <c r="B111">
        <v>46904</v>
      </c>
      <c r="C111">
        <v>6449</v>
      </c>
      <c r="D111">
        <v>1214</v>
      </c>
      <c r="E111">
        <v>42060</v>
      </c>
      <c r="F111">
        <v>4199</v>
      </c>
      <c r="G111">
        <v>4899</v>
      </c>
      <c r="H111">
        <v>388</v>
      </c>
      <c r="I111">
        <v>2509</v>
      </c>
      <c r="J111">
        <v>43</v>
      </c>
      <c r="K111">
        <v>623</v>
      </c>
      <c r="L111">
        <v>796</v>
      </c>
      <c r="M111">
        <v>652</v>
      </c>
      <c r="N111">
        <v>2115</v>
      </c>
      <c r="O111">
        <v>99</v>
      </c>
      <c r="P111">
        <v>5650</v>
      </c>
      <c r="Q111">
        <v>1364</v>
      </c>
      <c r="R111" s="1">
        <v>3611</v>
      </c>
      <c r="S111">
        <v>37</v>
      </c>
      <c r="T111">
        <v>67</v>
      </c>
      <c r="U111">
        <v>16046</v>
      </c>
      <c r="V111">
        <v>3053</v>
      </c>
      <c r="W111">
        <v>151</v>
      </c>
      <c r="X111">
        <v>81</v>
      </c>
      <c r="Y111">
        <v>484</v>
      </c>
      <c r="Z111">
        <v>2763</v>
      </c>
      <c r="AA111">
        <v>533</v>
      </c>
      <c r="AB111">
        <v>873</v>
      </c>
      <c r="AC111">
        <v>545</v>
      </c>
      <c r="AD111">
        <v>2420</v>
      </c>
      <c r="AE111">
        <v>178</v>
      </c>
      <c r="AF111">
        <v>578</v>
      </c>
      <c r="AG111">
        <v>3</v>
      </c>
      <c r="AH111">
        <v>288</v>
      </c>
      <c r="AI111">
        <v>1341</v>
      </c>
      <c r="AJ111">
        <v>0</v>
      </c>
      <c r="AK111">
        <v>14</v>
      </c>
      <c r="AL111">
        <v>1633</v>
      </c>
      <c r="AM111">
        <v>138</v>
      </c>
      <c r="AN111">
        <v>2040</v>
      </c>
      <c r="AO111">
        <v>28</v>
      </c>
      <c r="AP111">
        <v>427</v>
      </c>
      <c r="AQ111">
        <v>15</v>
      </c>
      <c r="AR111">
        <v>352</v>
      </c>
      <c r="AS111">
        <v>1151</v>
      </c>
      <c r="AT111">
        <v>1</v>
      </c>
      <c r="AU111">
        <v>85</v>
      </c>
      <c r="AV111">
        <v>44</v>
      </c>
      <c r="AW111">
        <v>22445</v>
      </c>
      <c r="AX111">
        <v>199</v>
      </c>
      <c r="AY111">
        <v>40</v>
      </c>
      <c r="AZ111">
        <v>2256</v>
      </c>
      <c r="BA111">
        <v>4</v>
      </c>
      <c r="BB111">
        <v>600</v>
      </c>
      <c r="BC111">
        <v>175</v>
      </c>
      <c r="BD111">
        <v>334</v>
      </c>
      <c r="BE111">
        <v>34</v>
      </c>
      <c r="BF111">
        <v>0</v>
      </c>
      <c r="BG111">
        <v>5</v>
      </c>
      <c r="BH111">
        <v>3171</v>
      </c>
      <c r="BI111">
        <v>2666</v>
      </c>
      <c r="BJ111">
        <v>445</v>
      </c>
      <c r="BK111">
        <v>1</v>
      </c>
      <c r="BL111">
        <v>3923</v>
      </c>
      <c r="BM111">
        <v>252</v>
      </c>
      <c r="BN111">
        <v>97</v>
      </c>
      <c r="BO111">
        <v>91</v>
      </c>
      <c r="BP111">
        <v>5</v>
      </c>
      <c r="BQ111">
        <v>1</v>
      </c>
      <c r="BR111">
        <v>73</v>
      </c>
      <c r="BS111">
        <v>27</v>
      </c>
      <c r="BT111">
        <v>4</v>
      </c>
      <c r="BU111">
        <v>0</v>
      </c>
      <c r="BV111">
        <v>26</v>
      </c>
      <c r="BW111">
        <v>0</v>
      </c>
      <c r="BX111">
        <v>88</v>
      </c>
      <c r="BY111">
        <v>280</v>
      </c>
      <c r="BZ111">
        <v>2</v>
      </c>
      <c r="CA111">
        <v>13</v>
      </c>
      <c r="CB111">
        <v>18</v>
      </c>
      <c r="CC111">
        <v>73</v>
      </c>
      <c r="CD111">
        <v>5</v>
      </c>
      <c r="CE111">
        <v>60</v>
      </c>
      <c r="CF111">
        <v>29</v>
      </c>
      <c r="CG111">
        <v>0</v>
      </c>
      <c r="CH111">
        <v>37</v>
      </c>
      <c r="CI111">
        <v>9</v>
      </c>
      <c r="CJ111">
        <v>4</v>
      </c>
      <c r="CK111">
        <v>1</v>
      </c>
      <c r="CL111">
        <v>6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8</v>
      </c>
      <c r="CV111">
        <v>0</v>
      </c>
      <c r="CW111">
        <v>0</v>
      </c>
      <c r="CX111">
        <v>0</v>
      </c>
      <c r="CY111">
        <v>1</v>
      </c>
      <c r="CZ111">
        <v>9</v>
      </c>
      <c r="DA111">
        <v>0</v>
      </c>
      <c r="DB111">
        <v>0</v>
      </c>
      <c r="DC111">
        <v>0</v>
      </c>
    </row>
    <row r="112" spans="1:107" x14ac:dyDescent="0.25">
      <c r="A112" t="s">
        <v>213</v>
      </c>
      <c r="B112">
        <v>5110</v>
      </c>
      <c r="C112">
        <v>182</v>
      </c>
      <c r="D112">
        <v>6</v>
      </c>
      <c r="E112">
        <v>1546</v>
      </c>
      <c r="F112">
        <v>442</v>
      </c>
      <c r="G112">
        <v>430</v>
      </c>
      <c r="H112">
        <v>77</v>
      </c>
      <c r="I112">
        <v>797</v>
      </c>
      <c r="J112">
        <v>0</v>
      </c>
      <c r="K112">
        <v>5</v>
      </c>
      <c r="L112">
        <v>28</v>
      </c>
      <c r="M112">
        <v>37</v>
      </c>
      <c r="N112">
        <v>270</v>
      </c>
      <c r="O112">
        <v>18</v>
      </c>
      <c r="P112">
        <v>188</v>
      </c>
      <c r="Q112">
        <v>8</v>
      </c>
      <c r="R112" s="1">
        <v>15</v>
      </c>
      <c r="S112">
        <v>14</v>
      </c>
      <c r="T112">
        <v>0</v>
      </c>
      <c r="U112">
        <v>34</v>
      </c>
      <c r="V112">
        <v>299</v>
      </c>
      <c r="W112">
        <v>0</v>
      </c>
      <c r="X112">
        <v>1</v>
      </c>
      <c r="Y112">
        <v>126</v>
      </c>
      <c r="Z112">
        <v>2</v>
      </c>
      <c r="AA112">
        <v>0</v>
      </c>
      <c r="AB112">
        <v>4</v>
      </c>
      <c r="AC112">
        <v>106</v>
      </c>
      <c r="AD112">
        <v>7</v>
      </c>
      <c r="AE112">
        <v>0</v>
      </c>
      <c r="AF112">
        <v>19</v>
      </c>
      <c r="AG112">
        <v>0</v>
      </c>
      <c r="AH112">
        <v>0</v>
      </c>
      <c r="AI112">
        <v>1</v>
      </c>
      <c r="AJ112">
        <v>0</v>
      </c>
      <c r="AK112">
        <v>7</v>
      </c>
      <c r="AL112">
        <v>1</v>
      </c>
      <c r="AM112">
        <v>1</v>
      </c>
      <c r="AN112">
        <v>13</v>
      </c>
      <c r="AO112">
        <v>3</v>
      </c>
      <c r="AP112">
        <v>9</v>
      </c>
      <c r="AQ112">
        <v>0</v>
      </c>
      <c r="AR112">
        <v>1</v>
      </c>
      <c r="AS112">
        <v>1</v>
      </c>
      <c r="AT112">
        <v>1</v>
      </c>
      <c r="AU112">
        <v>0</v>
      </c>
      <c r="AV112">
        <v>1</v>
      </c>
      <c r="AW112">
        <v>0</v>
      </c>
      <c r="AX112">
        <v>87</v>
      </c>
      <c r="AY112">
        <v>1</v>
      </c>
      <c r="AZ112">
        <v>9</v>
      </c>
      <c r="BA112">
        <v>0</v>
      </c>
      <c r="BB112">
        <v>0</v>
      </c>
      <c r="BC112">
        <v>9</v>
      </c>
      <c r="BD112">
        <v>53</v>
      </c>
      <c r="BE112">
        <v>0</v>
      </c>
      <c r="BF112">
        <v>0</v>
      </c>
      <c r="BG112">
        <v>0</v>
      </c>
      <c r="BH112">
        <v>2</v>
      </c>
      <c r="BI112">
        <v>3</v>
      </c>
      <c r="BJ112">
        <v>0</v>
      </c>
      <c r="BK112">
        <v>0</v>
      </c>
      <c r="BL112">
        <v>4</v>
      </c>
      <c r="BM112">
        <v>1</v>
      </c>
      <c r="BN112">
        <v>1</v>
      </c>
      <c r="BO112">
        <v>0</v>
      </c>
      <c r="BP112">
        <v>0</v>
      </c>
      <c r="BQ112">
        <v>2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</row>
    <row r="113" spans="1:107" x14ac:dyDescent="0.25">
      <c r="A113" t="s">
        <v>214</v>
      </c>
      <c r="B113">
        <v>767</v>
      </c>
      <c r="C113">
        <v>82</v>
      </c>
      <c r="D113">
        <v>5</v>
      </c>
      <c r="E113">
        <v>226</v>
      </c>
      <c r="F113">
        <v>185</v>
      </c>
      <c r="G113">
        <v>43</v>
      </c>
      <c r="H113">
        <v>16</v>
      </c>
      <c r="I113">
        <v>21</v>
      </c>
      <c r="J113">
        <v>0</v>
      </c>
      <c r="K113">
        <v>3</v>
      </c>
      <c r="L113">
        <v>1</v>
      </c>
      <c r="M113">
        <v>16</v>
      </c>
      <c r="N113">
        <v>15</v>
      </c>
      <c r="O113">
        <v>8</v>
      </c>
      <c r="P113">
        <v>118</v>
      </c>
      <c r="Q113">
        <v>36</v>
      </c>
      <c r="R113" s="1">
        <v>8</v>
      </c>
      <c r="S113">
        <v>0</v>
      </c>
      <c r="T113">
        <v>0</v>
      </c>
      <c r="U113">
        <v>31</v>
      </c>
      <c r="V113">
        <v>32</v>
      </c>
      <c r="W113">
        <v>0</v>
      </c>
      <c r="X113">
        <v>0</v>
      </c>
      <c r="Y113">
        <v>50</v>
      </c>
      <c r="Z113">
        <v>3</v>
      </c>
      <c r="AA113">
        <v>0</v>
      </c>
      <c r="AB113">
        <v>8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3</v>
      </c>
      <c r="AO113">
        <v>2</v>
      </c>
      <c r="AP113">
        <v>0</v>
      </c>
      <c r="AQ113">
        <v>0</v>
      </c>
      <c r="AR113">
        <v>5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43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3</v>
      </c>
      <c r="BI113">
        <v>30</v>
      </c>
      <c r="BJ113">
        <v>6</v>
      </c>
      <c r="BK113">
        <v>0</v>
      </c>
      <c r="BL113">
        <v>9</v>
      </c>
      <c r="BM113">
        <v>2</v>
      </c>
      <c r="BN113">
        <v>0</v>
      </c>
      <c r="BO113">
        <v>45</v>
      </c>
      <c r="BP113">
        <v>0</v>
      </c>
      <c r="BQ113">
        <v>0</v>
      </c>
      <c r="BR113">
        <v>0</v>
      </c>
      <c r="BS113">
        <v>2</v>
      </c>
      <c r="BT113">
        <v>0</v>
      </c>
      <c r="BU113">
        <v>0</v>
      </c>
      <c r="BV113">
        <v>2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</row>
    <row r="114" spans="1:107" x14ac:dyDescent="0.25">
      <c r="A114" t="s">
        <v>215</v>
      </c>
      <c r="B114">
        <v>142440</v>
      </c>
      <c r="C114">
        <v>256</v>
      </c>
      <c r="D114">
        <v>1432</v>
      </c>
      <c r="E114">
        <v>1858</v>
      </c>
      <c r="F114">
        <v>1791</v>
      </c>
      <c r="G114">
        <v>9952</v>
      </c>
      <c r="H114">
        <v>877</v>
      </c>
      <c r="I114">
        <v>1647</v>
      </c>
      <c r="J114">
        <v>0</v>
      </c>
      <c r="K114">
        <v>126</v>
      </c>
      <c r="L114">
        <v>52</v>
      </c>
      <c r="M114">
        <v>21</v>
      </c>
      <c r="N114">
        <v>231</v>
      </c>
      <c r="O114">
        <v>986</v>
      </c>
      <c r="P114">
        <v>505</v>
      </c>
      <c r="Q114">
        <v>19</v>
      </c>
      <c r="R114" s="1">
        <v>131</v>
      </c>
      <c r="S114">
        <v>2</v>
      </c>
      <c r="T114">
        <v>596</v>
      </c>
      <c r="U114">
        <v>156</v>
      </c>
      <c r="V114">
        <v>7</v>
      </c>
      <c r="W114">
        <v>0</v>
      </c>
      <c r="X114">
        <v>23</v>
      </c>
      <c r="Y114">
        <v>490</v>
      </c>
      <c r="Z114">
        <v>7</v>
      </c>
      <c r="AA114">
        <v>44</v>
      </c>
      <c r="AB114">
        <v>1</v>
      </c>
      <c r="AC114">
        <v>308</v>
      </c>
      <c r="AD114">
        <v>69</v>
      </c>
      <c r="AE114">
        <v>5</v>
      </c>
      <c r="AF114">
        <v>83</v>
      </c>
      <c r="AG114">
        <v>52</v>
      </c>
      <c r="AH114">
        <v>0</v>
      </c>
      <c r="AI114">
        <v>8</v>
      </c>
      <c r="AJ114">
        <v>0</v>
      </c>
      <c r="AK114">
        <v>6</v>
      </c>
      <c r="AL114">
        <v>45</v>
      </c>
      <c r="AM114">
        <v>2</v>
      </c>
      <c r="AN114">
        <v>12</v>
      </c>
      <c r="AO114">
        <v>84</v>
      </c>
      <c r="AP114">
        <v>0</v>
      </c>
      <c r="AQ114">
        <v>0</v>
      </c>
      <c r="AR114">
        <v>0</v>
      </c>
      <c r="AS114">
        <v>1</v>
      </c>
      <c r="AT114">
        <v>87</v>
      </c>
      <c r="AU114">
        <v>0</v>
      </c>
      <c r="AV114">
        <v>0</v>
      </c>
      <c r="AW114">
        <v>16</v>
      </c>
      <c r="AX114">
        <v>0</v>
      </c>
      <c r="AY114">
        <v>4</v>
      </c>
      <c r="AZ114">
        <v>1</v>
      </c>
      <c r="BA114">
        <v>0</v>
      </c>
      <c r="BB114">
        <v>0</v>
      </c>
      <c r="BC114">
        <v>0</v>
      </c>
      <c r="BD114">
        <v>19</v>
      </c>
      <c r="BE114">
        <v>0</v>
      </c>
      <c r="BF114">
        <v>0</v>
      </c>
      <c r="BG114">
        <v>0</v>
      </c>
      <c r="BH114">
        <v>12</v>
      </c>
      <c r="BI114">
        <v>1</v>
      </c>
      <c r="BJ114">
        <v>3</v>
      </c>
      <c r="BK114">
        <v>0</v>
      </c>
      <c r="BL114">
        <v>5</v>
      </c>
      <c r="BM114">
        <v>0</v>
      </c>
      <c r="BN114">
        <v>0</v>
      </c>
      <c r="BO114">
        <v>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3</v>
      </c>
      <c r="BZ114">
        <v>0</v>
      </c>
      <c r="CA114">
        <v>0</v>
      </c>
      <c r="CB114">
        <v>34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</row>
    <row r="115" spans="1:107" x14ac:dyDescent="0.25">
      <c r="A115" t="s">
        <v>216</v>
      </c>
      <c r="B115">
        <v>17973</v>
      </c>
      <c r="C115">
        <v>161</v>
      </c>
      <c r="D115">
        <v>12</v>
      </c>
      <c r="E115">
        <v>1381</v>
      </c>
      <c r="F115">
        <v>280</v>
      </c>
      <c r="G115">
        <v>1236</v>
      </c>
      <c r="H115">
        <v>847</v>
      </c>
      <c r="I115">
        <v>2460</v>
      </c>
      <c r="J115">
        <v>0</v>
      </c>
      <c r="K115">
        <v>180</v>
      </c>
      <c r="L115">
        <v>63</v>
      </c>
      <c r="M115">
        <v>457</v>
      </c>
      <c r="N115">
        <v>988</v>
      </c>
      <c r="O115">
        <v>91</v>
      </c>
      <c r="P115">
        <v>465</v>
      </c>
      <c r="Q115">
        <v>1</v>
      </c>
      <c r="R115" s="1">
        <v>4</v>
      </c>
      <c r="S115">
        <v>0</v>
      </c>
      <c r="T115">
        <v>0</v>
      </c>
      <c r="U115">
        <v>11</v>
      </c>
      <c r="V115">
        <v>1735</v>
      </c>
      <c r="W115">
        <v>6</v>
      </c>
      <c r="X115">
        <v>1</v>
      </c>
      <c r="Y115">
        <v>73</v>
      </c>
      <c r="Z115">
        <v>3</v>
      </c>
      <c r="AA115">
        <v>0</v>
      </c>
      <c r="AB115">
        <v>146</v>
      </c>
      <c r="AC115">
        <v>22</v>
      </c>
      <c r="AD115">
        <v>0</v>
      </c>
      <c r="AE115">
        <v>2</v>
      </c>
      <c r="AF115">
        <v>186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3</v>
      </c>
      <c r="AO115">
        <v>2</v>
      </c>
      <c r="AP115">
        <v>0</v>
      </c>
      <c r="AQ115">
        <v>0</v>
      </c>
      <c r="AR115">
        <v>0</v>
      </c>
      <c r="AS115">
        <v>0</v>
      </c>
      <c r="AT115">
        <v>19</v>
      </c>
      <c r="AU115">
        <v>0</v>
      </c>
      <c r="AV115">
        <v>0</v>
      </c>
      <c r="AW115">
        <v>0</v>
      </c>
      <c r="AX115">
        <v>2</v>
      </c>
      <c r="AY115">
        <v>0</v>
      </c>
      <c r="AZ115">
        <v>0</v>
      </c>
      <c r="BA115">
        <v>0</v>
      </c>
      <c r="BB115">
        <v>0</v>
      </c>
      <c r="BC115">
        <v>4</v>
      </c>
      <c r="BD115">
        <v>12</v>
      </c>
      <c r="BE115">
        <v>0</v>
      </c>
      <c r="BF115">
        <v>0</v>
      </c>
      <c r="BG115">
        <v>3</v>
      </c>
      <c r="BH115">
        <v>0</v>
      </c>
      <c r="BI115">
        <v>1</v>
      </c>
      <c r="BJ115">
        <v>3</v>
      </c>
      <c r="BK115">
        <v>1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</row>
    <row r="116" spans="1:107" x14ac:dyDescent="0.25">
      <c r="A116" t="s">
        <v>217</v>
      </c>
      <c r="B116">
        <v>618</v>
      </c>
      <c r="C116">
        <v>64</v>
      </c>
      <c r="D116">
        <v>0</v>
      </c>
      <c r="E116">
        <v>39</v>
      </c>
      <c r="F116">
        <v>91</v>
      </c>
      <c r="G116">
        <v>36</v>
      </c>
      <c r="H116">
        <v>1931</v>
      </c>
      <c r="I116">
        <v>1315</v>
      </c>
      <c r="J116">
        <v>1</v>
      </c>
      <c r="K116">
        <v>18</v>
      </c>
      <c r="L116">
        <v>43</v>
      </c>
      <c r="M116">
        <v>135</v>
      </c>
      <c r="N116">
        <v>78</v>
      </c>
      <c r="O116">
        <v>53</v>
      </c>
      <c r="P116">
        <v>81</v>
      </c>
      <c r="Q116">
        <v>1</v>
      </c>
      <c r="R116" s="1">
        <v>7</v>
      </c>
      <c r="S116">
        <v>0</v>
      </c>
      <c r="T116">
        <v>8</v>
      </c>
      <c r="U116">
        <v>1</v>
      </c>
      <c r="V116">
        <v>0</v>
      </c>
      <c r="W116">
        <v>0</v>
      </c>
      <c r="X116">
        <v>1</v>
      </c>
      <c r="Y116">
        <v>197</v>
      </c>
      <c r="Z116">
        <v>0</v>
      </c>
      <c r="AA116">
        <v>0</v>
      </c>
      <c r="AB116">
        <v>0</v>
      </c>
      <c r="AC116">
        <v>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4</v>
      </c>
      <c r="AJ116">
        <v>0</v>
      </c>
      <c r="AK116">
        <v>0</v>
      </c>
      <c r="AL116">
        <v>0</v>
      </c>
      <c r="AM116">
        <v>0</v>
      </c>
      <c r="AN116">
        <v>2</v>
      </c>
      <c r="AO116">
        <v>0</v>
      </c>
      <c r="AP116">
        <v>0</v>
      </c>
      <c r="AQ116">
        <v>0</v>
      </c>
      <c r="AR116">
        <v>0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5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3</v>
      </c>
      <c r="BJ116">
        <v>0</v>
      </c>
      <c r="BK116">
        <v>0</v>
      </c>
      <c r="BL116">
        <v>3</v>
      </c>
      <c r="BM116">
        <v>0</v>
      </c>
      <c r="BN116">
        <v>0</v>
      </c>
      <c r="BO116">
        <v>24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</row>
    <row r="117" spans="1:107" x14ac:dyDescent="0.25">
      <c r="A117" t="s">
        <v>218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</row>
    <row r="118" spans="1:107" x14ac:dyDescent="0.25">
      <c r="A118" t="s">
        <v>219</v>
      </c>
      <c r="B118">
        <v>3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 s="1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</row>
    <row r="119" spans="1:107" x14ac:dyDescent="0.25">
      <c r="A119" t="s">
        <v>220</v>
      </c>
      <c r="B119">
        <v>65661</v>
      </c>
      <c r="C119">
        <v>5478</v>
      </c>
      <c r="D119">
        <v>822</v>
      </c>
      <c r="E119">
        <v>16299</v>
      </c>
      <c r="F119">
        <v>868</v>
      </c>
      <c r="G119">
        <v>4759</v>
      </c>
      <c r="H119">
        <v>998</v>
      </c>
      <c r="I119">
        <v>1921</v>
      </c>
      <c r="J119">
        <v>70</v>
      </c>
      <c r="K119">
        <v>297</v>
      </c>
      <c r="L119">
        <v>43</v>
      </c>
      <c r="M119">
        <v>243</v>
      </c>
      <c r="N119">
        <v>1493</v>
      </c>
      <c r="O119">
        <v>99</v>
      </c>
      <c r="P119">
        <v>2152</v>
      </c>
      <c r="Q119">
        <v>85</v>
      </c>
      <c r="R119" s="1">
        <v>6976</v>
      </c>
      <c r="S119">
        <v>1</v>
      </c>
      <c r="T119">
        <v>45</v>
      </c>
      <c r="U119">
        <v>2185</v>
      </c>
      <c r="V119">
        <v>7237</v>
      </c>
      <c r="W119">
        <v>22</v>
      </c>
      <c r="X119">
        <v>28</v>
      </c>
      <c r="Y119">
        <v>615</v>
      </c>
      <c r="Z119">
        <v>36</v>
      </c>
      <c r="AA119">
        <v>102</v>
      </c>
      <c r="AB119">
        <v>991</v>
      </c>
      <c r="AC119">
        <v>114</v>
      </c>
      <c r="AD119">
        <v>40</v>
      </c>
      <c r="AE119">
        <v>3</v>
      </c>
      <c r="AF119">
        <v>336</v>
      </c>
      <c r="AG119">
        <v>0</v>
      </c>
      <c r="AH119">
        <v>7</v>
      </c>
      <c r="AI119">
        <v>77</v>
      </c>
      <c r="AJ119">
        <v>0</v>
      </c>
      <c r="AK119">
        <v>1</v>
      </c>
      <c r="AL119">
        <v>29</v>
      </c>
      <c r="AM119">
        <v>15</v>
      </c>
      <c r="AN119">
        <v>101</v>
      </c>
      <c r="AO119">
        <v>20</v>
      </c>
      <c r="AP119">
        <v>25</v>
      </c>
      <c r="AQ119">
        <v>0</v>
      </c>
      <c r="AR119">
        <v>9</v>
      </c>
      <c r="AS119">
        <v>24</v>
      </c>
      <c r="AT119">
        <v>25</v>
      </c>
      <c r="AU119">
        <v>0</v>
      </c>
      <c r="AV119">
        <v>6</v>
      </c>
      <c r="AW119">
        <v>13</v>
      </c>
      <c r="AX119">
        <v>11</v>
      </c>
      <c r="AY119">
        <v>0</v>
      </c>
      <c r="AZ119">
        <v>116</v>
      </c>
      <c r="BA119">
        <v>1</v>
      </c>
      <c r="BB119">
        <v>13</v>
      </c>
      <c r="BC119">
        <v>9</v>
      </c>
      <c r="BD119">
        <v>80</v>
      </c>
      <c r="BE119">
        <v>4</v>
      </c>
      <c r="BF119">
        <v>0</v>
      </c>
      <c r="BG119">
        <v>0</v>
      </c>
      <c r="BH119">
        <v>48</v>
      </c>
      <c r="BI119">
        <v>98</v>
      </c>
      <c r="BJ119">
        <v>116</v>
      </c>
      <c r="BK119">
        <v>14</v>
      </c>
      <c r="BL119">
        <v>88</v>
      </c>
      <c r="BM119">
        <v>5</v>
      </c>
      <c r="BN119">
        <v>20</v>
      </c>
      <c r="BO119">
        <v>32</v>
      </c>
      <c r="BP119">
        <v>76</v>
      </c>
      <c r="BQ119">
        <v>0</v>
      </c>
      <c r="BR119">
        <v>2</v>
      </c>
      <c r="BS119">
        <v>1</v>
      </c>
      <c r="BT119">
        <v>0</v>
      </c>
      <c r="BU119">
        <v>0</v>
      </c>
      <c r="BV119">
        <v>2</v>
      </c>
      <c r="BW119">
        <v>0</v>
      </c>
      <c r="BX119">
        <v>5</v>
      </c>
      <c r="BY119">
        <v>3</v>
      </c>
      <c r="BZ119">
        <v>0</v>
      </c>
      <c r="CA119">
        <v>0</v>
      </c>
      <c r="CB119">
        <v>4</v>
      </c>
      <c r="CC119">
        <v>0</v>
      </c>
      <c r="CD119">
        <v>13</v>
      </c>
      <c r="CE119">
        <v>1</v>
      </c>
      <c r="CF119">
        <v>1</v>
      </c>
      <c r="CG119">
        <v>0</v>
      </c>
      <c r="CH119">
        <v>0</v>
      </c>
      <c r="CI119">
        <v>0</v>
      </c>
      <c r="CJ119">
        <v>2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</row>
    <row r="120" spans="1:107" x14ac:dyDescent="0.25">
      <c r="A120" t="s">
        <v>221</v>
      </c>
      <c r="B120">
        <v>61372</v>
      </c>
      <c r="C120">
        <v>93</v>
      </c>
      <c r="D120">
        <v>27</v>
      </c>
      <c r="E120">
        <v>1402</v>
      </c>
      <c r="F120">
        <v>409</v>
      </c>
      <c r="G120">
        <v>5085</v>
      </c>
      <c r="H120">
        <v>133</v>
      </c>
      <c r="I120">
        <v>3346</v>
      </c>
      <c r="J120">
        <v>0</v>
      </c>
      <c r="K120">
        <v>5</v>
      </c>
      <c r="L120">
        <v>55</v>
      </c>
      <c r="M120">
        <v>158</v>
      </c>
      <c r="N120">
        <v>132</v>
      </c>
      <c r="O120">
        <v>300</v>
      </c>
      <c r="P120">
        <v>186</v>
      </c>
      <c r="Q120">
        <v>12</v>
      </c>
      <c r="R120" s="1">
        <v>49</v>
      </c>
      <c r="S120">
        <v>32</v>
      </c>
      <c r="T120">
        <v>0</v>
      </c>
      <c r="U120">
        <v>309</v>
      </c>
      <c r="V120">
        <v>398</v>
      </c>
      <c r="W120">
        <v>1</v>
      </c>
      <c r="X120">
        <v>0</v>
      </c>
      <c r="Y120">
        <v>478</v>
      </c>
      <c r="Z120">
        <v>10</v>
      </c>
      <c r="AA120">
        <v>0</v>
      </c>
      <c r="AB120">
        <v>655</v>
      </c>
      <c r="AC120">
        <v>35</v>
      </c>
      <c r="AD120">
        <v>7</v>
      </c>
      <c r="AE120">
        <v>2</v>
      </c>
      <c r="AF120">
        <v>56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3</v>
      </c>
      <c r="AM120">
        <v>39</v>
      </c>
      <c r="AN120">
        <v>11</v>
      </c>
      <c r="AO120">
        <v>53</v>
      </c>
      <c r="AP120">
        <v>8</v>
      </c>
      <c r="AQ120">
        <v>0</v>
      </c>
      <c r="AR120">
        <v>3</v>
      </c>
      <c r="AS120">
        <v>1</v>
      </c>
      <c r="AT120">
        <v>1</v>
      </c>
      <c r="AU120">
        <v>0</v>
      </c>
      <c r="AV120">
        <v>1</v>
      </c>
      <c r="AW120">
        <v>5</v>
      </c>
      <c r="AX120">
        <v>1</v>
      </c>
      <c r="AY120">
        <v>0</v>
      </c>
      <c r="AZ120">
        <v>2</v>
      </c>
      <c r="BA120">
        <v>1</v>
      </c>
      <c r="BB120">
        <v>0</v>
      </c>
      <c r="BC120">
        <v>1</v>
      </c>
      <c r="BD120">
        <v>43</v>
      </c>
      <c r="BE120">
        <v>0</v>
      </c>
      <c r="BF120">
        <v>0</v>
      </c>
      <c r="BG120">
        <v>0</v>
      </c>
      <c r="BH120">
        <v>2</v>
      </c>
      <c r="BI120">
        <v>1</v>
      </c>
      <c r="BJ120">
        <v>1</v>
      </c>
      <c r="BK120">
        <v>0</v>
      </c>
      <c r="BL120">
        <v>5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3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</row>
    <row r="121" spans="1:107" x14ac:dyDescent="0.25">
      <c r="A121" t="s">
        <v>222</v>
      </c>
      <c r="B121">
        <v>516</v>
      </c>
      <c r="C121">
        <v>0</v>
      </c>
      <c r="D121">
        <v>1</v>
      </c>
      <c r="E121">
        <v>5</v>
      </c>
      <c r="F121">
        <v>16</v>
      </c>
      <c r="G121">
        <v>41</v>
      </c>
      <c r="H121">
        <v>19</v>
      </c>
      <c r="I121">
        <v>365</v>
      </c>
      <c r="J121">
        <v>0</v>
      </c>
      <c r="K121">
        <v>1</v>
      </c>
      <c r="L121">
        <v>3</v>
      </c>
      <c r="M121">
        <v>24</v>
      </c>
      <c r="N121">
        <v>13</v>
      </c>
      <c r="O121">
        <v>0</v>
      </c>
      <c r="P121">
        <v>14</v>
      </c>
      <c r="Q121">
        <v>0</v>
      </c>
      <c r="R121" s="1">
        <v>1</v>
      </c>
      <c r="S121">
        <v>0</v>
      </c>
      <c r="T121">
        <v>0</v>
      </c>
      <c r="U121">
        <v>2</v>
      </c>
      <c r="V121">
        <v>8</v>
      </c>
      <c r="W121">
        <v>0</v>
      </c>
      <c r="X121">
        <v>0</v>
      </c>
      <c r="Y121">
        <v>142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4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</row>
    <row r="122" spans="1:107" x14ac:dyDescent="0.25">
      <c r="A122" t="s">
        <v>223</v>
      </c>
      <c r="B122">
        <v>2995</v>
      </c>
      <c r="C122">
        <v>476</v>
      </c>
      <c r="D122">
        <v>503</v>
      </c>
      <c r="E122">
        <v>749</v>
      </c>
      <c r="F122">
        <v>76</v>
      </c>
      <c r="G122">
        <v>210</v>
      </c>
      <c r="H122">
        <v>207</v>
      </c>
      <c r="I122">
        <v>195</v>
      </c>
      <c r="J122">
        <v>258</v>
      </c>
      <c r="K122">
        <v>30</v>
      </c>
      <c r="L122">
        <v>29</v>
      </c>
      <c r="M122">
        <v>59</v>
      </c>
      <c r="N122">
        <v>98</v>
      </c>
      <c r="O122">
        <v>35</v>
      </c>
      <c r="P122">
        <v>234</v>
      </c>
      <c r="Q122">
        <v>92</v>
      </c>
      <c r="R122" s="1">
        <v>1588</v>
      </c>
      <c r="S122">
        <v>2</v>
      </c>
      <c r="T122">
        <v>15</v>
      </c>
      <c r="U122">
        <v>105</v>
      </c>
      <c r="V122">
        <v>155</v>
      </c>
      <c r="W122">
        <v>2</v>
      </c>
      <c r="X122">
        <v>15</v>
      </c>
      <c r="Y122">
        <v>245</v>
      </c>
      <c r="Z122">
        <v>11</v>
      </c>
      <c r="AA122">
        <v>0</v>
      </c>
      <c r="AB122">
        <v>410</v>
      </c>
      <c r="AC122">
        <v>19</v>
      </c>
      <c r="AD122">
        <v>16</v>
      </c>
      <c r="AE122">
        <v>6</v>
      </c>
      <c r="AF122">
        <v>20</v>
      </c>
      <c r="AG122">
        <v>0</v>
      </c>
      <c r="AH122">
        <v>0</v>
      </c>
      <c r="AI122">
        <v>15</v>
      </c>
      <c r="AJ122">
        <v>0</v>
      </c>
      <c r="AK122">
        <v>0</v>
      </c>
      <c r="AL122">
        <v>17</v>
      </c>
      <c r="AM122">
        <v>0</v>
      </c>
      <c r="AN122">
        <v>26</v>
      </c>
      <c r="AO122">
        <v>4</v>
      </c>
      <c r="AP122">
        <v>11</v>
      </c>
      <c r="AQ122">
        <v>0</v>
      </c>
      <c r="AR122">
        <v>15</v>
      </c>
      <c r="AS122">
        <v>2</v>
      </c>
      <c r="AT122">
        <v>2</v>
      </c>
      <c r="AU122">
        <v>0</v>
      </c>
      <c r="AV122">
        <v>0</v>
      </c>
      <c r="AW122">
        <v>30</v>
      </c>
      <c r="AX122">
        <v>4</v>
      </c>
      <c r="AY122">
        <v>0</v>
      </c>
      <c r="AZ122">
        <v>43</v>
      </c>
      <c r="BA122">
        <v>0</v>
      </c>
      <c r="BB122">
        <v>2</v>
      </c>
      <c r="BC122">
        <v>2</v>
      </c>
      <c r="BD122">
        <v>9</v>
      </c>
      <c r="BE122">
        <v>4</v>
      </c>
      <c r="BF122">
        <v>0</v>
      </c>
      <c r="BG122">
        <v>0</v>
      </c>
      <c r="BH122">
        <v>191</v>
      </c>
      <c r="BI122">
        <v>81</v>
      </c>
      <c r="BJ122">
        <v>8</v>
      </c>
      <c r="BK122">
        <v>0</v>
      </c>
      <c r="BL122">
        <v>35</v>
      </c>
      <c r="BM122">
        <v>3</v>
      </c>
      <c r="BN122">
        <v>0</v>
      </c>
      <c r="BO122">
        <v>12</v>
      </c>
      <c r="BP122">
        <v>3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5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2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</row>
    <row r="123" spans="1:107" x14ac:dyDescent="0.25">
      <c r="A123" t="s">
        <v>224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 s="1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8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8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5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</row>
    <row r="124" spans="1:107" x14ac:dyDescent="0.25">
      <c r="A124" t="s">
        <v>225</v>
      </c>
      <c r="B124">
        <v>2</v>
      </c>
      <c r="C124">
        <v>0</v>
      </c>
      <c r="D124">
        <v>0</v>
      </c>
      <c r="E124">
        <v>7</v>
      </c>
      <c r="F124">
        <v>2</v>
      </c>
      <c r="G124">
        <v>0</v>
      </c>
      <c r="H124">
        <v>0</v>
      </c>
      <c r="I124">
        <v>239</v>
      </c>
      <c r="J124">
        <v>0</v>
      </c>
      <c r="K124">
        <v>0</v>
      </c>
      <c r="L124">
        <v>0</v>
      </c>
      <c r="M124">
        <v>0</v>
      </c>
      <c r="N124">
        <v>4</v>
      </c>
      <c r="O124">
        <v>0</v>
      </c>
      <c r="P124">
        <v>9</v>
      </c>
      <c r="Q124">
        <v>1</v>
      </c>
      <c r="R124" s="1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2</v>
      </c>
      <c r="AA124">
        <v>0</v>
      </c>
      <c r="AB124">
        <v>3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x14ac:dyDescent="0.25">
      <c r="A125" t="s">
        <v>226</v>
      </c>
      <c r="B125">
        <v>166068</v>
      </c>
      <c r="C125">
        <v>349</v>
      </c>
      <c r="D125">
        <v>101</v>
      </c>
      <c r="E125">
        <v>4631</v>
      </c>
      <c r="F125">
        <v>3199</v>
      </c>
      <c r="G125">
        <v>9597</v>
      </c>
      <c r="H125">
        <v>9223</v>
      </c>
      <c r="I125">
        <v>115549</v>
      </c>
      <c r="J125">
        <v>1</v>
      </c>
      <c r="K125">
        <v>22293</v>
      </c>
      <c r="L125">
        <v>1659</v>
      </c>
      <c r="M125">
        <v>19764</v>
      </c>
      <c r="N125">
        <v>525802</v>
      </c>
      <c r="O125">
        <v>17448</v>
      </c>
      <c r="P125">
        <v>21774</v>
      </c>
      <c r="Q125">
        <v>29</v>
      </c>
      <c r="R125" s="1">
        <v>161</v>
      </c>
      <c r="S125">
        <v>14</v>
      </c>
      <c r="T125">
        <v>24301</v>
      </c>
      <c r="U125">
        <v>155</v>
      </c>
      <c r="V125">
        <v>2591</v>
      </c>
      <c r="W125">
        <v>6</v>
      </c>
      <c r="X125">
        <v>3</v>
      </c>
      <c r="Y125">
        <v>490</v>
      </c>
      <c r="Z125">
        <v>49</v>
      </c>
      <c r="AA125">
        <v>3</v>
      </c>
      <c r="AB125">
        <v>360</v>
      </c>
      <c r="AC125">
        <v>366</v>
      </c>
      <c r="AD125">
        <v>41</v>
      </c>
      <c r="AE125">
        <v>27</v>
      </c>
      <c r="AF125">
        <v>1511</v>
      </c>
      <c r="AG125">
        <v>0</v>
      </c>
      <c r="AH125">
        <v>0</v>
      </c>
      <c r="AI125">
        <v>36</v>
      </c>
      <c r="AJ125">
        <v>0</v>
      </c>
      <c r="AK125">
        <v>28</v>
      </c>
      <c r="AL125">
        <v>0</v>
      </c>
      <c r="AM125">
        <v>91</v>
      </c>
      <c r="AN125">
        <v>27</v>
      </c>
      <c r="AO125">
        <v>9</v>
      </c>
      <c r="AP125">
        <v>44</v>
      </c>
      <c r="AQ125">
        <v>0</v>
      </c>
      <c r="AR125">
        <v>31</v>
      </c>
      <c r="AS125">
        <v>15</v>
      </c>
      <c r="AT125">
        <v>0</v>
      </c>
      <c r="AU125">
        <v>0</v>
      </c>
      <c r="AV125">
        <v>0</v>
      </c>
      <c r="AW125">
        <v>19</v>
      </c>
      <c r="AX125">
        <v>2</v>
      </c>
      <c r="AY125">
        <v>22</v>
      </c>
      <c r="AZ125">
        <v>151</v>
      </c>
      <c r="BA125">
        <v>10</v>
      </c>
      <c r="BB125">
        <v>0</v>
      </c>
      <c r="BC125">
        <v>92</v>
      </c>
      <c r="BD125">
        <v>10</v>
      </c>
      <c r="BE125">
        <v>1</v>
      </c>
      <c r="BF125">
        <v>0</v>
      </c>
      <c r="BG125">
        <v>0</v>
      </c>
      <c r="BH125">
        <v>6</v>
      </c>
      <c r="BI125">
        <v>177</v>
      </c>
      <c r="BJ125">
        <v>9</v>
      </c>
      <c r="BK125">
        <v>9</v>
      </c>
      <c r="BL125">
        <v>89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63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3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</row>
    <row r="126" spans="1:107" x14ac:dyDescent="0.25">
      <c r="A126" t="s">
        <v>227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8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8</v>
      </c>
      <c r="Q126">
        <v>0</v>
      </c>
      <c r="R126" s="1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</row>
    <row r="127" spans="1:107" x14ac:dyDescent="0.25">
      <c r="A127" t="s">
        <v>228</v>
      </c>
      <c r="B127">
        <v>43</v>
      </c>
      <c r="C127">
        <v>10</v>
      </c>
      <c r="D127">
        <v>5</v>
      </c>
      <c r="E127">
        <v>59</v>
      </c>
      <c r="F127">
        <v>132</v>
      </c>
      <c r="G127">
        <v>1</v>
      </c>
      <c r="H127">
        <v>4</v>
      </c>
      <c r="I127">
        <v>10</v>
      </c>
      <c r="J127">
        <v>1</v>
      </c>
      <c r="K127">
        <v>4</v>
      </c>
      <c r="L127">
        <v>1</v>
      </c>
      <c r="M127">
        <v>3</v>
      </c>
      <c r="N127">
        <v>3</v>
      </c>
      <c r="O127">
        <v>0</v>
      </c>
      <c r="P127">
        <v>36</v>
      </c>
      <c r="Q127">
        <v>30</v>
      </c>
      <c r="R127" s="1">
        <v>94</v>
      </c>
      <c r="S127">
        <v>0</v>
      </c>
      <c r="T127">
        <v>0</v>
      </c>
      <c r="U127">
        <v>222</v>
      </c>
      <c r="V127">
        <v>10</v>
      </c>
      <c r="W127">
        <v>0</v>
      </c>
      <c r="X127">
        <v>3</v>
      </c>
      <c r="Y127">
        <v>1</v>
      </c>
      <c r="Z127">
        <v>4</v>
      </c>
      <c r="AA127">
        <v>0</v>
      </c>
      <c r="AB127">
        <v>2</v>
      </c>
      <c r="AC127">
        <v>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2</v>
      </c>
      <c r="AM127">
        <v>0</v>
      </c>
      <c r="AN127">
        <v>9</v>
      </c>
      <c r="AO127">
        <v>3</v>
      </c>
      <c r="AP127">
        <v>0</v>
      </c>
      <c r="AQ127">
        <v>0</v>
      </c>
      <c r="AR127">
        <v>0</v>
      </c>
      <c r="AS127">
        <v>3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0</v>
      </c>
      <c r="AZ127">
        <v>9</v>
      </c>
      <c r="BA127">
        <v>0</v>
      </c>
      <c r="BB127">
        <v>2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6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</row>
    <row r="128" spans="1:107" x14ac:dyDescent="0.25">
      <c r="A128" t="s">
        <v>229</v>
      </c>
      <c r="B128">
        <v>57</v>
      </c>
      <c r="C128">
        <v>0</v>
      </c>
      <c r="D128">
        <v>0</v>
      </c>
      <c r="E128">
        <v>20</v>
      </c>
      <c r="F128">
        <v>27</v>
      </c>
      <c r="G128">
        <v>3</v>
      </c>
      <c r="H128">
        <v>0</v>
      </c>
      <c r="I128">
        <v>51</v>
      </c>
      <c r="J128">
        <v>0</v>
      </c>
      <c r="K128">
        <v>0</v>
      </c>
      <c r="L128">
        <v>0</v>
      </c>
      <c r="M128">
        <v>1</v>
      </c>
      <c r="N128">
        <v>2</v>
      </c>
      <c r="O128">
        <v>0</v>
      </c>
      <c r="P128">
        <v>1</v>
      </c>
      <c r="Q128">
        <v>0</v>
      </c>
      <c r="R128" s="1">
        <v>2</v>
      </c>
      <c r="S128">
        <v>2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7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</row>
    <row r="129" spans="1:107" x14ac:dyDescent="0.25">
      <c r="A129" t="s">
        <v>230</v>
      </c>
      <c r="B129">
        <v>5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 s="1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</row>
    <row r="130" spans="1:107" x14ac:dyDescent="0.25">
      <c r="A130" t="s">
        <v>231</v>
      </c>
      <c r="B130">
        <v>23</v>
      </c>
      <c r="C130">
        <v>0</v>
      </c>
      <c r="D130">
        <v>0</v>
      </c>
      <c r="E130">
        <v>12</v>
      </c>
      <c r="F130">
        <v>2</v>
      </c>
      <c r="G130">
        <v>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2</v>
      </c>
      <c r="O130">
        <v>0</v>
      </c>
      <c r="P130">
        <v>0</v>
      </c>
      <c r="Q130">
        <v>0</v>
      </c>
      <c r="R130" s="1">
        <v>2</v>
      </c>
      <c r="S130">
        <v>0</v>
      </c>
      <c r="T130">
        <v>0</v>
      </c>
      <c r="U130">
        <v>2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</v>
      </c>
      <c r="AC130">
        <v>1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1:107" x14ac:dyDescent="0.25">
      <c r="A131" t="s">
        <v>232</v>
      </c>
      <c r="B131">
        <v>19795</v>
      </c>
      <c r="C131">
        <v>1068</v>
      </c>
      <c r="D131">
        <v>610</v>
      </c>
      <c r="E131">
        <v>10628</v>
      </c>
      <c r="F131">
        <v>1886</v>
      </c>
      <c r="G131">
        <v>1767</v>
      </c>
      <c r="H131">
        <v>114</v>
      </c>
      <c r="I131">
        <v>741</v>
      </c>
      <c r="J131">
        <v>774</v>
      </c>
      <c r="K131">
        <v>45</v>
      </c>
      <c r="L131">
        <v>89</v>
      </c>
      <c r="M131">
        <v>217</v>
      </c>
      <c r="N131">
        <v>234</v>
      </c>
      <c r="O131">
        <v>79</v>
      </c>
      <c r="P131">
        <v>695</v>
      </c>
      <c r="Q131">
        <v>120</v>
      </c>
      <c r="R131" s="1">
        <v>470</v>
      </c>
      <c r="S131">
        <v>0</v>
      </c>
      <c r="T131">
        <v>7</v>
      </c>
      <c r="U131">
        <v>1318</v>
      </c>
      <c r="V131">
        <v>895</v>
      </c>
      <c r="W131">
        <v>10</v>
      </c>
      <c r="X131">
        <v>70</v>
      </c>
      <c r="Y131">
        <v>827</v>
      </c>
      <c r="Z131">
        <v>32</v>
      </c>
      <c r="AA131">
        <v>62</v>
      </c>
      <c r="AB131">
        <v>1209</v>
      </c>
      <c r="AC131">
        <v>52</v>
      </c>
      <c r="AD131">
        <v>90</v>
      </c>
      <c r="AE131">
        <v>4</v>
      </c>
      <c r="AF131">
        <v>89</v>
      </c>
      <c r="AG131">
        <v>2</v>
      </c>
      <c r="AH131">
        <v>2</v>
      </c>
      <c r="AI131">
        <v>122</v>
      </c>
      <c r="AJ131">
        <v>0</v>
      </c>
      <c r="AK131">
        <v>26</v>
      </c>
      <c r="AL131">
        <v>14</v>
      </c>
      <c r="AM131">
        <v>14</v>
      </c>
      <c r="AN131">
        <v>115</v>
      </c>
      <c r="AO131">
        <v>30</v>
      </c>
      <c r="AP131">
        <v>76</v>
      </c>
      <c r="AQ131">
        <v>0</v>
      </c>
      <c r="AR131">
        <v>13</v>
      </c>
      <c r="AS131">
        <v>89</v>
      </c>
      <c r="AT131">
        <v>13</v>
      </c>
      <c r="AU131">
        <v>10</v>
      </c>
      <c r="AV131">
        <v>5</v>
      </c>
      <c r="AW131">
        <v>41</v>
      </c>
      <c r="AX131">
        <v>174</v>
      </c>
      <c r="AY131">
        <v>4</v>
      </c>
      <c r="AZ131">
        <v>242</v>
      </c>
      <c r="BA131">
        <v>0</v>
      </c>
      <c r="BB131">
        <v>18</v>
      </c>
      <c r="BC131">
        <v>15</v>
      </c>
      <c r="BD131">
        <v>47</v>
      </c>
      <c r="BE131">
        <v>5</v>
      </c>
      <c r="BF131">
        <v>0</v>
      </c>
      <c r="BG131">
        <v>0</v>
      </c>
      <c r="BH131">
        <v>214</v>
      </c>
      <c r="BI131">
        <v>220</v>
      </c>
      <c r="BJ131">
        <v>9</v>
      </c>
      <c r="BK131">
        <v>0</v>
      </c>
      <c r="BL131">
        <v>394</v>
      </c>
      <c r="BM131">
        <v>10</v>
      </c>
      <c r="BN131">
        <v>3</v>
      </c>
      <c r="BO131">
        <v>30</v>
      </c>
      <c r="BP131">
        <v>1</v>
      </c>
      <c r="BQ131">
        <v>0</v>
      </c>
      <c r="BR131">
        <v>1</v>
      </c>
      <c r="BS131">
        <v>6</v>
      </c>
      <c r="BT131">
        <v>3</v>
      </c>
      <c r="BU131">
        <v>0</v>
      </c>
      <c r="BV131">
        <v>1</v>
      </c>
      <c r="BW131">
        <v>0</v>
      </c>
      <c r="BX131">
        <v>1</v>
      </c>
      <c r="BY131">
        <v>38</v>
      </c>
      <c r="BZ131">
        <v>1</v>
      </c>
      <c r="CA131">
        <v>1</v>
      </c>
      <c r="CB131">
        <v>7</v>
      </c>
      <c r="CC131">
        <v>13</v>
      </c>
      <c r="CD131">
        <v>8</v>
      </c>
      <c r="CE131">
        <v>12</v>
      </c>
      <c r="CF131">
        <v>6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0</v>
      </c>
      <c r="DC131">
        <v>0</v>
      </c>
    </row>
    <row r="132" spans="1:107" x14ac:dyDescent="0.25">
      <c r="A132" t="s">
        <v>233</v>
      </c>
      <c r="B132">
        <v>1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 s="1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</row>
    <row r="133" spans="1:107" x14ac:dyDescent="0.25">
      <c r="A133" t="s">
        <v>234</v>
      </c>
      <c r="B133">
        <v>621</v>
      </c>
      <c r="C133">
        <v>0</v>
      </c>
      <c r="D133">
        <v>0</v>
      </c>
      <c r="E133">
        <v>12</v>
      </c>
      <c r="F133">
        <v>10</v>
      </c>
      <c r="G133">
        <v>65</v>
      </c>
      <c r="H133">
        <v>0</v>
      </c>
      <c r="I133">
        <v>202</v>
      </c>
      <c r="J133">
        <v>0</v>
      </c>
      <c r="K133">
        <v>5</v>
      </c>
      <c r="L133">
        <v>1</v>
      </c>
      <c r="M133">
        <v>9</v>
      </c>
      <c r="N133">
        <v>11</v>
      </c>
      <c r="O133">
        <v>0</v>
      </c>
      <c r="P133">
        <v>8</v>
      </c>
      <c r="Q133">
        <v>0</v>
      </c>
      <c r="R133" s="1">
        <v>1</v>
      </c>
      <c r="S133">
        <v>2</v>
      </c>
      <c r="T133">
        <v>0</v>
      </c>
      <c r="U133">
        <v>0</v>
      </c>
      <c r="V133">
        <v>10</v>
      </c>
      <c r="W133">
        <v>0</v>
      </c>
      <c r="X133">
        <v>0</v>
      </c>
      <c r="Y133">
        <v>12</v>
      </c>
      <c r="Z133">
        <v>0</v>
      </c>
      <c r="AA133">
        <v>0</v>
      </c>
      <c r="AB133">
        <v>0</v>
      </c>
      <c r="AC133">
        <v>2</v>
      </c>
      <c r="AD133">
        <v>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3</v>
      </c>
      <c r="AU133">
        <v>0</v>
      </c>
      <c r="AV133">
        <v>0</v>
      </c>
      <c r="AW133">
        <v>0</v>
      </c>
      <c r="AX133">
        <v>2</v>
      </c>
      <c r="AY133">
        <v>0</v>
      </c>
      <c r="AZ133">
        <v>1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</row>
    <row r="134" spans="1:107" x14ac:dyDescent="0.25">
      <c r="A134" t="s">
        <v>235</v>
      </c>
      <c r="B134">
        <v>6725</v>
      </c>
      <c r="C134">
        <v>503</v>
      </c>
      <c r="D134">
        <v>8492</v>
      </c>
      <c r="E134">
        <v>4176</v>
      </c>
      <c r="F134">
        <v>2635</v>
      </c>
      <c r="G134">
        <v>467</v>
      </c>
      <c r="H134">
        <v>213</v>
      </c>
      <c r="I134">
        <v>805</v>
      </c>
      <c r="J134">
        <v>290</v>
      </c>
      <c r="K134">
        <v>88</v>
      </c>
      <c r="L134">
        <v>44</v>
      </c>
      <c r="M134">
        <v>61</v>
      </c>
      <c r="N134">
        <v>188</v>
      </c>
      <c r="O134">
        <v>41</v>
      </c>
      <c r="P134">
        <v>303</v>
      </c>
      <c r="Q134">
        <v>107</v>
      </c>
      <c r="R134" s="1">
        <v>1911</v>
      </c>
      <c r="S134">
        <v>8</v>
      </c>
      <c r="T134">
        <v>1</v>
      </c>
      <c r="U134">
        <v>544</v>
      </c>
      <c r="V134">
        <v>438</v>
      </c>
      <c r="W134">
        <v>6</v>
      </c>
      <c r="X134">
        <v>15</v>
      </c>
      <c r="Y134">
        <v>195</v>
      </c>
      <c r="Z134">
        <v>42</v>
      </c>
      <c r="AA134">
        <v>7</v>
      </c>
      <c r="AB134">
        <v>391</v>
      </c>
      <c r="AC134">
        <v>10</v>
      </c>
      <c r="AD134">
        <v>131</v>
      </c>
      <c r="AE134">
        <v>7</v>
      </c>
      <c r="AF134">
        <v>34</v>
      </c>
      <c r="AG134">
        <v>0</v>
      </c>
      <c r="AH134">
        <v>12</v>
      </c>
      <c r="AI134">
        <v>77</v>
      </c>
      <c r="AJ134">
        <v>0</v>
      </c>
      <c r="AK134">
        <v>1</v>
      </c>
      <c r="AL134">
        <v>10</v>
      </c>
      <c r="AM134">
        <v>120</v>
      </c>
      <c r="AN134">
        <v>22</v>
      </c>
      <c r="AO134">
        <v>2</v>
      </c>
      <c r="AP134">
        <v>19</v>
      </c>
      <c r="AQ134">
        <v>0</v>
      </c>
      <c r="AR134">
        <v>14</v>
      </c>
      <c r="AS134">
        <v>20</v>
      </c>
      <c r="AT134">
        <v>3</v>
      </c>
      <c r="AU134">
        <v>0</v>
      </c>
      <c r="AV134">
        <v>1</v>
      </c>
      <c r="AW134">
        <v>1068</v>
      </c>
      <c r="AX134">
        <v>6</v>
      </c>
      <c r="AY134">
        <v>1</v>
      </c>
      <c r="AZ134">
        <v>181</v>
      </c>
      <c r="BA134">
        <v>1</v>
      </c>
      <c r="BB134">
        <v>2</v>
      </c>
      <c r="BC134">
        <v>1</v>
      </c>
      <c r="BD134">
        <v>18</v>
      </c>
      <c r="BE134">
        <v>4</v>
      </c>
      <c r="BF134">
        <v>0</v>
      </c>
      <c r="BG134">
        <v>0</v>
      </c>
      <c r="BH134">
        <v>5898</v>
      </c>
      <c r="BI134">
        <v>145</v>
      </c>
      <c r="BJ134">
        <v>117</v>
      </c>
      <c r="BK134">
        <v>0</v>
      </c>
      <c r="BL134">
        <v>71</v>
      </c>
      <c r="BM134">
        <v>0</v>
      </c>
      <c r="BN134">
        <v>0</v>
      </c>
      <c r="BO134">
        <v>24</v>
      </c>
      <c r="BP134">
        <v>1</v>
      </c>
      <c r="BQ134">
        <v>1</v>
      </c>
      <c r="BR134">
        <v>6</v>
      </c>
      <c r="BS134">
        <v>0</v>
      </c>
      <c r="BT134">
        <v>0</v>
      </c>
      <c r="BU134">
        <v>0</v>
      </c>
      <c r="BV134">
        <v>11</v>
      </c>
      <c r="BW134">
        <v>0</v>
      </c>
      <c r="BX134">
        <v>4</v>
      </c>
      <c r="BY134">
        <v>4</v>
      </c>
      <c r="BZ134">
        <v>0</v>
      </c>
      <c r="CA134">
        <v>0</v>
      </c>
      <c r="CB134">
        <v>6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</row>
    <row r="135" spans="1:107" x14ac:dyDescent="0.25">
      <c r="A135" t="s">
        <v>236</v>
      </c>
      <c r="B135">
        <v>62</v>
      </c>
      <c r="C135">
        <v>0</v>
      </c>
      <c r="D135">
        <v>0</v>
      </c>
      <c r="E135">
        <v>1</v>
      </c>
      <c r="F135">
        <v>11</v>
      </c>
      <c r="G135">
        <v>3</v>
      </c>
      <c r="H135">
        <v>0</v>
      </c>
      <c r="I135">
        <v>22</v>
      </c>
      <c r="J135">
        <v>0</v>
      </c>
      <c r="K135">
        <v>0</v>
      </c>
      <c r="L135">
        <v>1</v>
      </c>
      <c r="M135">
        <v>4</v>
      </c>
      <c r="N135">
        <v>0</v>
      </c>
      <c r="O135">
        <v>0</v>
      </c>
      <c r="P135">
        <v>0</v>
      </c>
      <c r="Q135">
        <v>0</v>
      </c>
      <c r="R135" s="1">
        <v>1</v>
      </c>
      <c r="S135">
        <v>0</v>
      </c>
      <c r="T135">
        <v>0</v>
      </c>
      <c r="U135">
        <v>0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20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1:107" x14ac:dyDescent="0.25">
      <c r="A136" t="s">
        <v>237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 s="1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6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1:107" x14ac:dyDescent="0.25">
      <c r="A137" t="s">
        <v>238</v>
      </c>
      <c r="B137">
        <v>1241</v>
      </c>
      <c r="C137">
        <v>11</v>
      </c>
      <c r="D137">
        <v>4</v>
      </c>
      <c r="E137">
        <v>118</v>
      </c>
      <c r="F137">
        <v>301</v>
      </c>
      <c r="G137">
        <v>100</v>
      </c>
      <c r="H137">
        <v>54</v>
      </c>
      <c r="I137">
        <v>438</v>
      </c>
      <c r="J137">
        <v>0</v>
      </c>
      <c r="K137">
        <v>50</v>
      </c>
      <c r="L137">
        <v>18</v>
      </c>
      <c r="M137">
        <v>26</v>
      </c>
      <c r="N137">
        <v>21</v>
      </c>
      <c r="O137">
        <v>27</v>
      </c>
      <c r="P137">
        <v>66</v>
      </c>
      <c r="Q137">
        <v>5</v>
      </c>
      <c r="R137" s="1">
        <v>10</v>
      </c>
      <c r="S137">
        <v>0</v>
      </c>
      <c r="T137">
        <v>0</v>
      </c>
      <c r="U137">
        <v>14</v>
      </c>
      <c r="V137">
        <v>4</v>
      </c>
      <c r="W137">
        <v>0</v>
      </c>
      <c r="X137">
        <v>2</v>
      </c>
      <c r="Y137">
        <v>79</v>
      </c>
      <c r="Z137">
        <v>0</v>
      </c>
      <c r="AA137">
        <v>0</v>
      </c>
      <c r="AB137">
        <v>1</v>
      </c>
      <c r="AC137">
        <v>8</v>
      </c>
      <c r="AD137">
        <v>21</v>
      </c>
      <c r="AE137">
        <v>0</v>
      </c>
      <c r="AF137">
        <v>4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0</v>
      </c>
      <c r="AN137">
        <v>1</v>
      </c>
      <c r="AO137">
        <v>5</v>
      </c>
      <c r="AP137">
        <v>1</v>
      </c>
      <c r="AQ137">
        <v>0</v>
      </c>
      <c r="AR137">
        <v>1</v>
      </c>
      <c r="AS137">
        <v>3</v>
      </c>
      <c r="AT137">
        <v>1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4</v>
      </c>
      <c r="BA137">
        <v>0</v>
      </c>
      <c r="BB137">
        <v>0</v>
      </c>
      <c r="BC137">
        <v>0</v>
      </c>
      <c r="BD137">
        <v>7</v>
      </c>
      <c r="BE137">
        <v>0</v>
      </c>
      <c r="BF137">
        <v>0</v>
      </c>
      <c r="BG137">
        <v>0</v>
      </c>
      <c r="BH137">
        <v>0</v>
      </c>
      <c r="BI137">
        <v>5</v>
      </c>
      <c r="BJ137">
        <v>3</v>
      </c>
      <c r="BK137">
        <v>0</v>
      </c>
      <c r="BL137">
        <v>2</v>
      </c>
      <c r="BM137">
        <v>1</v>
      </c>
      <c r="BN137">
        <v>0</v>
      </c>
      <c r="BO137">
        <v>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1:107" x14ac:dyDescent="0.25">
      <c r="A138" t="s">
        <v>239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</row>
    <row r="139" spans="1:107" x14ac:dyDescent="0.25">
      <c r="A139" t="s">
        <v>240</v>
      </c>
      <c r="B139">
        <v>1683</v>
      </c>
      <c r="C139">
        <v>1</v>
      </c>
      <c r="D139">
        <v>36</v>
      </c>
      <c r="E139">
        <v>48</v>
      </c>
      <c r="F139">
        <v>126</v>
      </c>
      <c r="G139">
        <v>159</v>
      </c>
      <c r="H139">
        <v>18</v>
      </c>
      <c r="I139">
        <v>379</v>
      </c>
      <c r="J139">
        <v>0</v>
      </c>
      <c r="K139">
        <v>7</v>
      </c>
      <c r="L139">
        <v>4</v>
      </c>
      <c r="M139">
        <v>52</v>
      </c>
      <c r="N139">
        <v>21</v>
      </c>
      <c r="O139">
        <v>6</v>
      </c>
      <c r="P139">
        <v>50</v>
      </c>
      <c r="Q139">
        <v>126</v>
      </c>
      <c r="R139" s="1">
        <v>3</v>
      </c>
      <c r="S139">
        <v>34</v>
      </c>
      <c r="T139">
        <v>23</v>
      </c>
      <c r="U139">
        <v>4</v>
      </c>
      <c r="V139">
        <v>19</v>
      </c>
      <c r="W139">
        <v>0</v>
      </c>
      <c r="X139">
        <v>0</v>
      </c>
      <c r="Y139">
        <v>210</v>
      </c>
      <c r="Z139">
        <v>1</v>
      </c>
      <c r="AA139">
        <v>0</v>
      </c>
      <c r="AB139">
        <v>0</v>
      </c>
      <c r="AC139">
        <v>5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4</v>
      </c>
      <c r="AO139">
        <v>0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2</v>
      </c>
      <c r="BA139">
        <v>0</v>
      </c>
      <c r="BB139">
        <v>0</v>
      </c>
      <c r="BC139">
        <v>11</v>
      </c>
      <c r="BD139">
        <v>4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</row>
    <row r="140" spans="1:107" x14ac:dyDescent="0.25">
      <c r="A140" t="s">
        <v>241</v>
      </c>
      <c r="B140">
        <v>6</v>
      </c>
      <c r="C140">
        <v>0</v>
      </c>
      <c r="D140">
        <v>0</v>
      </c>
      <c r="E140">
        <v>16</v>
      </c>
      <c r="F140">
        <v>0</v>
      </c>
      <c r="G140">
        <v>0</v>
      </c>
      <c r="H140">
        <v>1</v>
      </c>
      <c r="I140">
        <v>2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6</v>
      </c>
      <c r="Q140">
        <v>0</v>
      </c>
      <c r="R140" s="1">
        <v>2</v>
      </c>
      <c r="S140">
        <v>0</v>
      </c>
      <c r="T140">
        <v>0</v>
      </c>
      <c r="U140">
        <v>0</v>
      </c>
      <c r="V140">
        <v>4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</row>
    <row r="141" spans="1:107" x14ac:dyDescent="0.25">
      <c r="A141" t="s">
        <v>242</v>
      </c>
      <c r="B141">
        <v>1</v>
      </c>
      <c r="C141">
        <v>0</v>
      </c>
      <c r="D141">
        <v>0</v>
      </c>
      <c r="E141">
        <v>34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 s="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</row>
    <row r="142" spans="1:107" x14ac:dyDescent="0.25">
      <c r="A142" t="s">
        <v>243</v>
      </c>
      <c r="B142">
        <v>40</v>
      </c>
      <c r="C142">
        <v>0</v>
      </c>
      <c r="D142">
        <v>71</v>
      </c>
      <c r="E142">
        <v>1</v>
      </c>
      <c r="F142">
        <v>4</v>
      </c>
      <c r="G142">
        <v>2</v>
      </c>
      <c r="H142">
        <v>0</v>
      </c>
      <c r="I142">
        <v>103</v>
      </c>
      <c r="J142">
        <v>0</v>
      </c>
      <c r="K142">
        <v>0</v>
      </c>
      <c r="L142">
        <v>0</v>
      </c>
      <c r="M142">
        <v>2</v>
      </c>
      <c r="N142">
        <v>1</v>
      </c>
      <c r="O142">
        <v>3</v>
      </c>
      <c r="P142">
        <v>13</v>
      </c>
      <c r="Q142">
        <v>0</v>
      </c>
      <c r="R142" s="1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1:107" x14ac:dyDescent="0.25">
      <c r="A143" t="s">
        <v>244</v>
      </c>
      <c r="B143">
        <v>18</v>
      </c>
      <c r="C143">
        <v>0</v>
      </c>
      <c r="D143">
        <v>0</v>
      </c>
      <c r="E143">
        <v>8</v>
      </c>
      <c r="F143">
        <v>13</v>
      </c>
      <c r="G143">
        <v>1</v>
      </c>
      <c r="H143">
        <v>0</v>
      </c>
      <c r="I143">
        <v>101</v>
      </c>
      <c r="J143">
        <v>0</v>
      </c>
      <c r="K143">
        <v>0</v>
      </c>
      <c r="L143">
        <v>0</v>
      </c>
      <c r="M143">
        <v>18</v>
      </c>
      <c r="N143">
        <v>0</v>
      </c>
      <c r="O143">
        <v>0</v>
      </c>
      <c r="P143">
        <v>4</v>
      </c>
      <c r="Q143">
        <v>0</v>
      </c>
      <c r="R143" s="1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x14ac:dyDescent="0.25">
      <c r="A144" t="s">
        <v>245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 s="1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x14ac:dyDescent="0.25">
      <c r="A145" t="s">
        <v>246</v>
      </c>
      <c r="B145">
        <v>26</v>
      </c>
      <c r="C145">
        <v>0</v>
      </c>
      <c r="D145">
        <v>0</v>
      </c>
      <c r="E145">
        <v>3</v>
      </c>
      <c r="F145">
        <v>0</v>
      </c>
      <c r="G145">
        <v>5</v>
      </c>
      <c r="H145">
        <v>0</v>
      </c>
      <c r="I145">
        <v>30</v>
      </c>
      <c r="J145">
        <v>0</v>
      </c>
      <c r="K145">
        <v>0</v>
      </c>
      <c r="L145">
        <v>3</v>
      </c>
      <c r="M145">
        <v>2</v>
      </c>
      <c r="N145">
        <v>0</v>
      </c>
      <c r="O145">
        <v>0</v>
      </c>
      <c r="P145">
        <v>1</v>
      </c>
      <c r="Q145">
        <v>0</v>
      </c>
      <c r="R145" s="1">
        <v>0</v>
      </c>
      <c r="S145">
        <v>1</v>
      </c>
      <c r="T145">
        <v>0</v>
      </c>
      <c r="U145">
        <v>0</v>
      </c>
      <c r="V145">
        <v>8</v>
      </c>
      <c r="W145">
        <v>0</v>
      </c>
      <c r="X145">
        <v>0</v>
      </c>
      <c r="Y145">
        <v>17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1:107" x14ac:dyDescent="0.25">
      <c r="A146" t="s">
        <v>247</v>
      </c>
      <c r="B146">
        <v>20566</v>
      </c>
      <c r="C146">
        <v>246</v>
      </c>
      <c r="D146">
        <v>339</v>
      </c>
      <c r="E146">
        <v>4101</v>
      </c>
      <c r="F146">
        <v>3086</v>
      </c>
      <c r="G146">
        <v>1387</v>
      </c>
      <c r="H146">
        <v>200</v>
      </c>
      <c r="I146">
        <v>1080</v>
      </c>
      <c r="J146">
        <v>2</v>
      </c>
      <c r="K146">
        <v>753</v>
      </c>
      <c r="L146">
        <v>55</v>
      </c>
      <c r="M146">
        <v>140</v>
      </c>
      <c r="N146">
        <v>320</v>
      </c>
      <c r="O146">
        <v>35</v>
      </c>
      <c r="P146">
        <v>803</v>
      </c>
      <c r="Q146">
        <v>9</v>
      </c>
      <c r="R146" s="1">
        <v>1742</v>
      </c>
      <c r="S146">
        <v>2</v>
      </c>
      <c r="T146">
        <v>23</v>
      </c>
      <c r="U146">
        <v>163</v>
      </c>
      <c r="V146">
        <v>1353</v>
      </c>
      <c r="W146">
        <v>0</v>
      </c>
      <c r="X146">
        <v>50</v>
      </c>
      <c r="Y146">
        <v>1492</v>
      </c>
      <c r="Z146">
        <v>29</v>
      </c>
      <c r="AA146">
        <v>4</v>
      </c>
      <c r="AB146">
        <v>288</v>
      </c>
      <c r="AC146">
        <v>99</v>
      </c>
      <c r="AD146">
        <v>36</v>
      </c>
      <c r="AE146">
        <v>3</v>
      </c>
      <c r="AF146">
        <v>24</v>
      </c>
      <c r="AG146">
        <v>0</v>
      </c>
      <c r="AH146">
        <v>0</v>
      </c>
      <c r="AI146">
        <v>112</v>
      </c>
      <c r="AJ146">
        <v>0</v>
      </c>
      <c r="AK146">
        <v>15</v>
      </c>
      <c r="AL146">
        <v>29</v>
      </c>
      <c r="AM146">
        <v>9</v>
      </c>
      <c r="AN146">
        <v>4</v>
      </c>
      <c r="AO146">
        <v>2</v>
      </c>
      <c r="AP146">
        <v>2</v>
      </c>
      <c r="AQ146">
        <v>1</v>
      </c>
      <c r="AR146">
        <v>4</v>
      </c>
      <c r="AS146">
        <v>23</v>
      </c>
      <c r="AT146">
        <v>4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22</v>
      </c>
      <c r="BA146">
        <v>0</v>
      </c>
      <c r="BB146">
        <v>0</v>
      </c>
      <c r="BC146">
        <v>9</v>
      </c>
      <c r="BD146">
        <v>43</v>
      </c>
      <c r="BE146">
        <v>0</v>
      </c>
      <c r="BF146">
        <v>0</v>
      </c>
      <c r="BG146">
        <v>0</v>
      </c>
      <c r="BH146">
        <v>192</v>
      </c>
      <c r="BI146">
        <v>33</v>
      </c>
      <c r="BJ146">
        <v>16</v>
      </c>
      <c r="BK146">
        <v>1</v>
      </c>
      <c r="BL146">
        <v>24</v>
      </c>
      <c r="BM146">
        <v>0</v>
      </c>
      <c r="BN146">
        <v>4</v>
      </c>
      <c r="BO146">
        <v>6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3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7</v>
      </c>
      <c r="CG146">
        <v>0</v>
      </c>
      <c r="CH146">
        <v>0</v>
      </c>
      <c r="CI146">
        <v>0</v>
      </c>
      <c r="CJ146">
        <v>0</v>
      </c>
      <c r="CK146">
        <v>4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</row>
    <row r="147" spans="1:107" x14ac:dyDescent="0.25">
      <c r="A147" t="s">
        <v>248</v>
      </c>
      <c r="B147">
        <v>8227</v>
      </c>
      <c r="C147">
        <v>86</v>
      </c>
      <c r="D147">
        <v>28</v>
      </c>
      <c r="E147">
        <v>1025</v>
      </c>
      <c r="F147">
        <v>207</v>
      </c>
      <c r="G147">
        <v>699</v>
      </c>
      <c r="H147">
        <v>179</v>
      </c>
      <c r="I147">
        <v>1517</v>
      </c>
      <c r="J147">
        <v>0</v>
      </c>
      <c r="K147">
        <v>25</v>
      </c>
      <c r="L147">
        <v>42</v>
      </c>
      <c r="M147">
        <v>194</v>
      </c>
      <c r="N147">
        <v>222</v>
      </c>
      <c r="O147">
        <v>12</v>
      </c>
      <c r="P147">
        <v>65</v>
      </c>
      <c r="Q147">
        <v>2</v>
      </c>
      <c r="R147" s="1">
        <v>3</v>
      </c>
      <c r="S147">
        <v>97</v>
      </c>
      <c r="T147">
        <v>0</v>
      </c>
      <c r="U147">
        <v>33</v>
      </c>
      <c r="V147">
        <v>435</v>
      </c>
      <c r="W147">
        <v>0</v>
      </c>
      <c r="X147">
        <v>5</v>
      </c>
      <c r="Y147">
        <v>234</v>
      </c>
      <c r="Z147">
        <v>12</v>
      </c>
      <c r="AA147">
        <v>0</v>
      </c>
      <c r="AB147">
        <v>34</v>
      </c>
      <c r="AC147">
        <v>32</v>
      </c>
      <c r="AD147">
        <v>6</v>
      </c>
      <c r="AE147">
        <v>0</v>
      </c>
      <c r="AF147">
        <v>6</v>
      </c>
      <c r="AG147">
        <v>0</v>
      </c>
      <c r="AH147">
        <v>0</v>
      </c>
      <c r="AI147">
        <v>0</v>
      </c>
      <c r="AJ147">
        <v>0</v>
      </c>
      <c r="AK147">
        <v>5</v>
      </c>
      <c r="AL147">
        <v>1</v>
      </c>
      <c r="AM147">
        <v>22</v>
      </c>
      <c r="AN147">
        <v>4</v>
      </c>
      <c r="AO147">
        <v>7</v>
      </c>
      <c r="AP147">
        <v>2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19</v>
      </c>
      <c r="AX147">
        <v>1</v>
      </c>
      <c r="AY147">
        <v>4</v>
      </c>
      <c r="AZ147">
        <v>3</v>
      </c>
      <c r="BA147">
        <v>0</v>
      </c>
      <c r="BB147">
        <v>0</v>
      </c>
      <c r="BC147">
        <v>3</v>
      </c>
      <c r="BD147">
        <v>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3</v>
      </c>
      <c r="BM147">
        <v>0</v>
      </c>
      <c r="BN147">
        <v>0</v>
      </c>
      <c r="BO147">
        <v>30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</row>
    <row r="148" spans="1:107" x14ac:dyDescent="0.25">
      <c r="A148" t="s">
        <v>249</v>
      </c>
      <c r="B148">
        <v>38</v>
      </c>
      <c r="C148">
        <v>0</v>
      </c>
      <c r="D148">
        <v>1</v>
      </c>
      <c r="E148">
        <v>51</v>
      </c>
      <c r="F148">
        <v>7</v>
      </c>
      <c r="G148">
        <v>7</v>
      </c>
      <c r="H148">
        <v>1</v>
      </c>
      <c r="I148">
        <v>7</v>
      </c>
      <c r="J148">
        <v>0</v>
      </c>
      <c r="K148">
        <v>1</v>
      </c>
      <c r="L148">
        <v>1</v>
      </c>
      <c r="M148">
        <v>2</v>
      </c>
      <c r="N148">
        <v>8</v>
      </c>
      <c r="O148">
        <v>2</v>
      </c>
      <c r="P148">
        <v>6</v>
      </c>
      <c r="Q148">
        <v>0</v>
      </c>
      <c r="R148" s="1">
        <v>0</v>
      </c>
      <c r="S148">
        <v>0</v>
      </c>
      <c r="T148">
        <v>0</v>
      </c>
      <c r="U148">
        <v>24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3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</row>
    <row r="149" spans="1:107" x14ac:dyDescent="0.25">
      <c r="A149" t="s">
        <v>250</v>
      </c>
      <c r="B149">
        <v>5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</row>
    <row r="150" spans="1:107" x14ac:dyDescent="0.25">
      <c r="A150" t="s">
        <v>251</v>
      </c>
      <c r="B150">
        <v>6</v>
      </c>
      <c r="C150">
        <v>0</v>
      </c>
      <c r="D150">
        <v>0</v>
      </c>
      <c r="E150">
        <v>12</v>
      </c>
      <c r="F150">
        <v>3</v>
      </c>
      <c r="G150">
        <v>1</v>
      </c>
      <c r="H150">
        <v>1</v>
      </c>
      <c r="I150">
        <v>12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0</v>
      </c>
      <c r="R150" s="1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</v>
      </c>
      <c r="Z150">
        <v>0</v>
      </c>
      <c r="AA150">
        <v>0</v>
      </c>
      <c r="AB150">
        <v>0</v>
      </c>
      <c r="AC150">
        <v>4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</row>
    <row r="151" spans="1:107" x14ac:dyDescent="0.25">
      <c r="A151" t="s">
        <v>252</v>
      </c>
      <c r="B151">
        <v>6654</v>
      </c>
      <c r="C151">
        <v>320</v>
      </c>
      <c r="D151">
        <v>42</v>
      </c>
      <c r="E151">
        <v>1098</v>
      </c>
      <c r="F151">
        <v>918</v>
      </c>
      <c r="G151">
        <v>545</v>
      </c>
      <c r="H151">
        <v>61</v>
      </c>
      <c r="I151">
        <v>187</v>
      </c>
      <c r="J151">
        <v>9</v>
      </c>
      <c r="K151">
        <v>2</v>
      </c>
      <c r="L151">
        <v>30</v>
      </c>
      <c r="M151">
        <v>30</v>
      </c>
      <c r="N151">
        <v>80</v>
      </c>
      <c r="O151">
        <v>56</v>
      </c>
      <c r="P151">
        <v>382</v>
      </c>
      <c r="Q151">
        <v>46</v>
      </c>
      <c r="R151" s="1">
        <v>208</v>
      </c>
      <c r="S151">
        <v>1</v>
      </c>
      <c r="T151">
        <v>0</v>
      </c>
      <c r="U151">
        <v>94</v>
      </c>
      <c r="V151">
        <v>65</v>
      </c>
      <c r="W151">
        <v>4</v>
      </c>
      <c r="X151">
        <v>0</v>
      </c>
      <c r="Y151">
        <v>123</v>
      </c>
      <c r="Z151">
        <v>22</v>
      </c>
      <c r="AA151">
        <v>0</v>
      </c>
      <c r="AB151">
        <v>22</v>
      </c>
      <c r="AC151">
        <v>28</v>
      </c>
      <c r="AD151">
        <v>45</v>
      </c>
      <c r="AE151">
        <v>0</v>
      </c>
      <c r="AF151">
        <v>39</v>
      </c>
      <c r="AG151">
        <v>0</v>
      </c>
      <c r="AH151">
        <v>0</v>
      </c>
      <c r="AI151">
        <v>4</v>
      </c>
      <c r="AJ151">
        <v>0</v>
      </c>
      <c r="AK151">
        <v>14</v>
      </c>
      <c r="AL151">
        <v>8</v>
      </c>
      <c r="AM151">
        <v>23</v>
      </c>
      <c r="AN151">
        <v>33</v>
      </c>
      <c r="AO151">
        <v>12</v>
      </c>
      <c r="AP151">
        <v>32</v>
      </c>
      <c r="AQ151">
        <v>3</v>
      </c>
      <c r="AR151">
        <v>23</v>
      </c>
      <c r="AS151">
        <v>25</v>
      </c>
      <c r="AT151">
        <v>2</v>
      </c>
      <c r="AU151">
        <v>0</v>
      </c>
      <c r="AV151">
        <v>0</v>
      </c>
      <c r="AW151">
        <v>3</v>
      </c>
      <c r="AX151">
        <v>35</v>
      </c>
      <c r="AY151">
        <v>0</v>
      </c>
      <c r="AZ151">
        <v>66</v>
      </c>
      <c r="BA151">
        <v>2</v>
      </c>
      <c r="BB151">
        <v>10</v>
      </c>
      <c r="BC151">
        <v>2</v>
      </c>
      <c r="BD151">
        <v>17</v>
      </c>
      <c r="BE151">
        <v>0</v>
      </c>
      <c r="BF151">
        <v>0</v>
      </c>
      <c r="BG151">
        <v>1</v>
      </c>
      <c r="BH151">
        <v>5</v>
      </c>
      <c r="BI151">
        <v>122</v>
      </c>
      <c r="BJ151">
        <v>0</v>
      </c>
      <c r="BK151">
        <v>1</v>
      </c>
      <c r="BL151">
        <v>19</v>
      </c>
      <c r="BM151">
        <v>3</v>
      </c>
      <c r="BN151">
        <v>1</v>
      </c>
      <c r="BO151">
        <v>0</v>
      </c>
      <c r="BP151">
        <v>5</v>
      </c>
      <c r="BQ151">
        <v>0</v>
      </c>
      <c r="BR151">
        <v>1</v>
      </c>
      <c r="BS151">
        <v>2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10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</row>
    <row r="152" spans="1:107" x14ac:dyDescent="0.25">
      <c r="A152" t="s">
        <v>253</v>
      </c>
      <c r="B152">
        <v>944</v>
      </c>
      <c r="C152">
        <v>3</v>
      </c>
      <c r="D152">
        <v>0</v>
      </c>
      <c r="E152">
        <v>177</v>
      </c>
      <c r="F152">
        <v>34</v>
      </c>
      <c r="G152">
        <v>60</v>
      </c>
      <c r="H152">
        <v>6</v>
      </c>
      <c r="I152">
        <v>180</v>
      </c>
      <c r="J152">
        <v>0</v>
      </c>
      <c r="K152">
        <v>1</v>
      </c>
      <c r="L152">
        <v>0</v>
      </c>
      <c r="M152">
        <v>24</v>
      </c>
      <c r="N152">
        <v>15</v>
      </c>
      <c r="O152">
        <v>0</v>
      </c>
      <c r="P152">
        <v>16</v>
      </c>
      <c r="Q152">
        <v>0</v>
      </c>
      <c r="R152" s="1">
        <v>0</v>
      </c>
      <c r="S152">
        <v>14</v>
      </c>
      <c r="T152">
        <v>0</v>
      </c>
      <c r="U152">
        <v>15</v>
      </c>
      <c r="V152">
        <v>32</v>
      </c>
      <c r="W152">
        <v>1</v>
      </c>
      <c r="X152">
        <v>0</v>
      </c>
      <c r="Y152">
        <v>12</v>
      </c>
      <c r="Z152">
        <v>0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13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3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</row>
    <row r="153" spans="1:107" x14ac:dyDescent="0.25">
      <c r="A153" t="s">
        <v>254</v>
      </c>
      <c r="B153">
        <v>17291</v>
      </c>
      <c r="C153">
        <v>154</v>
      </c>
      <c r="D153">
        <v>64</v>
      </c>
      <c r="E153">
        <v>1609</v>
      </c>
      <c r="F153">
        <v>388</v>
      </c>
      <c r="G153">
        <v>1114</v>
      </c>
      <c r="H153">
        <v>72</v>
      </c>
      <c r="I153">
        <v>908</v>
      </c>
      <c r="J153">
        <v>0</v>
      </c>
      <c r="K153">
        <v>60</v>
      </c>
      <c r="L153">
        <v>23</v>
      </c>
      <c r="M153">
        <v>35</v>
      </c>
      <c r="N153">
        <v>50</v>
      </c>
      <c r="O153">
        <v>17</v>
      </c>
      <c r="P153">
        <v>289</v>
      </c>
      <c r="Q153">
        <v>3</v>
      </c>
      <c r="R153" s="1">
        <v>2098</v>
      </c>
      <c r="S153">
        <v>0</v>
      </c>
      <c r="T153">
        <v>6</v>
      </c>
      <c r="U153">
        <v>112</v>
      </c>
      <c r="V153">
        <v>307</v>
      </c>
      <c r="W153">
        <v>6</v>
      </c>
      <c r="X153">
        <v>87</v>
      </c>
      <c r="Y153">
        <v>4402</v>
      </c>
      <c r="Z153">
        <v>193</v>
      </c>
      <c r="AA153">
        <v>0</v>
      </c>
      <c r="AB153">
        <v>198</v>
      </c>
      <c r="AC153">
        <v>60</v>
      </c>
      <c r="AD153">
        <v>2</v>
      </c>
      <c r="AE153">
        <v>1</v>
      </c>
      <c r="AF153">
        <v>120</v>
      </c>
      <c r="AG153">
        <v>0</v>
      </c>
      <c r="AH153">
        <v>0</v>
      </c>
      <c r="AI153">
        <v>22</v>
      </c>
      <c r="AJ153">
        <v>0</v>
      </c>
      <c r="AK153">
        <v>2</v>
      </c>
      <c r="AL153">
        <v>3</v>
      </c>
      <c r="AM153">
        <v>9</v>
      </c>
      <c r="AN153">
        <v>2</v>
      </c>
      <c r="AO153">
        <v>3</v>
      </c>
      <c r="AP153">
        <v>1</v>
      </c>
      <c r="AQ153">
        <v>0</v>
      </c>
      <c r="AR153">
        <v>0</v>
      </c>
      <c r="AS153">
        <v>0</v>
      </c>
      <c r="AT153">
        <v>2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</v>
      </c>
      <c r="BA153">
        <v>0</v>
      </c>
      <c r="BB153">
        <v>0</v>
      </c>
      <c r="BC153">
        <v>2</v>
      </c>
      <c r="BD153">
        <v>6</v>
      </c>
      <c r="BE153">
        <v>0</v>
      </c>
      <c r="BF153">
        <v>0</v>
      </c>
      <c r="BG153">
        <v>0</v>
      </c>
      <c r="BH153">
        <v>84</v>
      </c>
      <c r="BI153">
        <v>4</v>
      </c>
      <c r="BJ153">
        <v>2</v>
      </c>
      <c r="BK153">
        <v>0</v>
      </c>
      <c r="BL153">
        <v>20</v>
      </c>
      <c r="BM153">
        <v>0</v>
      </c>
      <c r="BN153">
        <v>0</v>
      </c>
      <c r="BO153">
        <v>1</v>
      </c>
      <c r="BP153">
        <v>102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16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23</v>
      </c>
      <c r="CE153">
        <v>0</v>
      </c>
      <c r="CF153">
        <v>5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</row>
    <row r="154" spans="1:107" x14ac:dyDescent="0.25">
      <c r="A154" t="s">
        <v>255</v>
      </c>
      <c r="B154">
        <v>3406</v>
      </c>
      <c r="C154">
        <v>12</v>
      </c>
      <c r="D154">
        <v>1</v>
      </c>
      <c r="E154">
        <v>81</v>
      </c>
      <c r="F154">
        <v>165</v>
      </c>
      <c r="G154">
        <v>163</v>
      </c>
      <c r="H154">
        <v>0</v>
      </c>
      <c r="I154">
        <v>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</v>
      </c>
      <c r="P154">
        <v>9</v>
      </c>
      <c r="Q154">
        <v>2</v>
      </c>
      <c r="R154" s="1">
        <v>20</v>
      </c>
      <c r="S154">
        <v>13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86</v>
      </c>
      <c r="Z154">
        <v>0</v>
      </c>
      <c r="AA154">
        <v>2</v>
      </c>
      <c r="AB154">
        <v>32</v>
      </c>
      <c r="AC154">
        <v>11</v>
      </c>
      <c r="AD154">
        <v>12</v>
      </c>
      <c r="AE154">
        <v>0</v>
      </c>
      <c r="AF154">
        <v>24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11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22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</row>
    <row r="155" spans="1:107" x14ac:dyDescent="0.25">
      <c r="A155" t="s">
        <v>256</v>
      </c>
      <c r="B155">
        <v>15</v>
      </c>
      <c r="C155">
        <v>1</v>
      </c>
      <c r="D155">
        <v>0</v>
      </c>
      <c r="E155">
        <v>126</v>
      </c>
      <c r="F155">
        <v>23</v>
      </c>
      <c r="G155">
        <v>0</v>
      </c>
      <c r="H155">
        <v>2</v>
      </c>
      <c r="I155">
        <v>703</v>
      </c>
      <c r="J155">
        <v>0</v>
      </c>
      <c r="K155">
        <v>0</v>
      </c>
      <c r="L155">
        <v>6</v>
      </c>
      <c r="M155">
        <v>93</v>
      </c>
      <c r="N155">
        <v>99</v>
      </c>
      <c r="O155">
        <v>4</v>
      </c>
      <c r="P155">
        <v>44</v>
      </c>
      <c r="Q155">
        <v>2</v>
      </c>
      <c r="R155" s="1">
        <v>0</v>
      </c>
      <c r="S155">
        <v>3</v>
      </c>
      <c r="T155">
        <v>0</v>
      </c>
      <c r="U155">
        <v>4</v>
      </c>
      <c r="V155">
        <v>4</v>
      </c>
      <c r="W155">
        <v>0</v>
      </c>
      <c r="X155">
        <v>0</v>
      </c>
      <c r="Y155">
        <v>99</v>
      </c>
      <c r="Z155">
        <v>0</v>
      </c>
      <c r="AA155">
        <v>1</v>
      </c>
      <c r="AB155">
        <v>0</v>
      </c>
      <c r="AC155">
        <v>25</v>
      </c>
      <c r="AD155">
        <v>35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7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206</v>
      </c>
      <c r="AY155">
        <v>0</v>
      </c>
      <c r="AZ155">
        <v>4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1:107" x14ac:dyDescent="0.25">
      <c r="A156" t="s">
        <v>257</v>
      </c>
      <c r="B156">
        <v>25955</v>
      </c>
      <c r="C156">
        <v>154</v>
      </c>
      <c r="D156">
        <v>180</v>
      </c>
      <c r="E156">
        <v>1634</v>
      </c>
      <c r="F156">
        <v>411</v>
      </c>
      <c r="G156">
        <v>1309</v>
      </c>
      <c r="H156">
        <v>329</v>
      </c>
      <c r="I156">
        <v>885</v>
      </c>
      <c r="J156">
        <v>2</v>
      </c>
      <c r="K156">
        <v>100</v>
      </c>
      <c r="L156">
        <v>18</v>
      </c>
      <c r="M156">
        <v>135</v>
      </c>
      <c r="N156">
        <v>225</v>
      </c>
      <c r="O156">
        <v>74</v>
      </c>
      <c r="P156">
        <v>162</v>
      </c>
      <c r="Q156">
        <v>5</v>
      </c>
      <c r="R156" s="1">
        <v>66</v>
      </c>
      <c r="S156">
        <v>5</v>
      </c>
      <c r="T156">
        <v>0</v>
      </c>
      <c r="U156">
        <v>71</v>
      </c>
      <c r="V156">
        <v>310</v>
      </c>
      <c r="W156">
        <v>2</v>
      </c>
      <c r="X156">
        <v>12</v>
      </c>
      <c r="Y156">
        <v>92</v>
      </c>
      <c r="Z156">
        <v>1</v>
      </c>
      <c r="AA156">
        <v>0</v>
      </c>
      <c r="AB156">
        <v>166</v>
      </c>
      <c r="AC156">
        <v>14</v>
      </c>
      <c r="AD156">
        <v>21</v>
      </c>
      <c r="AE156">
        <v>6</v>
      </c>
      <c r="AF156">
        <v>12</v>
      </c>
      <c r="AG156">
        <v>0</v>
      </c>
      <c r="AH156">
        <v>0</v>
      </c>
      <c r="AI156">
        <v>9</v>
      </c>
      <c r="AJ156">
        <v>0</v>
      </c>
      <c r="AK156">
        <v>2</v>
      </c>
      <c r="AL156">
        <v>6</v>
      </c>
      <c r="AM156">
        <v>4</v>
      </c>
      <c r="AN156">
        <v>8</v>
      </c>
      <c r="AO156">
        <v>8</v>
      </c>
      <c r="AP156">
        <v>3</v>
      </c>
      <c r="AQ156">
        <v>0</v>
      </c>
      <c r="AR156">
        <v>4</v>
      </c>
      <c r="AS156">
        <v>10</v>
      </c>
      <c r="AT156">
        <v>15</v>
      </c>
      <c r="AU156">
        <v>0</v>
      </c>
      <c r="AV156">
        <v>0</v>
      </c>
      <c r="AW156">
        <v>2</v>
      </c>
      <c r="AX156">
        <v>2</v>
      </c>
      <c r="AY156">
        <v>0</v>
      </c>
      <c r="AZ156">
        <v>28</v>
      </c>
      <c r="BA156">
        <v>0</v>
      </c>
      <c r="BB156">
        <v>0</v>
      </c>
      <c r="BC156">
        <v>3</v>
      </c>
      <c r="BD156">
        <v>4</v>
      </c>
      <c r="BE156">
        <v>0</v>
      </c>
      <c r="BF156">
        <v>0</v>
      </c>
      <c r="BG156">
        <v>0</v>
      </c>
      <c r="BH156">
        <v>16</v>
      </c>
      <c r="BI156">
        <v>31</v>
      </c>
      <c r="BJ156">
        <v>10</v>
      </c>
      <c r="BK156">
        <v>0</v>
      </c>
      <c r="BL156">
        <v>20</v>
      </c>
      <c r="BM156">
        <v>0</v>
      </c>
      <c r="BN156">
        <v>0</v>
      </c>
      <c r="BO156">
        <v>4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13</v>
      </c>
      <c r="CC156">
        <v>0</v>
      </c>
      <c r="CD156">
        <v>6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</row>
    <row r="157" spans="1:107" x14ac:dyDescent="0.25">
      <c r="A157" t="s">
        <v>258</v>
      </c>
      <c r="B157">
        <v>192271</v>
      </c>
      <c r="C157">
        <v>4832</v>
      </c>
      <c r="D157">
        <v>288</v>
      </c>
      <c r="E157">
        <v>8504</v>
      </c>
      <c r="F157">
        <v>3049</v>
      </c>
      <c r="G157">
        <v>15023</v>
      </c>
      <c r="H157">
        <v>1105</v>
      </c>
      <c r="I157">
        <v>11949</v>
      </c>
      <c r="J157">
        <v>4</v>
      </c>
      <c r="K157">
        <v>1138</v>
      </c>
      <c r="L157">
        <v>184</v>
      </c>
      <c r="M157">
        <v>1851</v>
      </c>
      <c r="N157">
        <v>3176</v>
      </c>
      <c r="O157">
        <v>891</v>
      </c>
      <c r="P157">
        <v>1360</v>
      </c>
      <c r="Q157">
        <v>29</v>
      </c>
      <c r="R157" s="1">
        <v>38027</v>
      </c>
      <c r="S157">
        <v>379</v>
      </c>
      <c r="T157">
        <v>244</v>
      </c>
      <c r="U157">
        <v>310</v>
      </c>
      <c r="V157">
        <v>561</v>
      </c>
      <c r="W157">
        <v>8</v>
      </c>
      <c r="X157">
        <v>0</v>
      </c>
      <c r="Y157">
        <v>53</v>
      </c>
      <c r="Z157">
        <v>0</v>
      </c>
      <c r="AA157">
        <v>3</v>
      </c>
      <c r="AB157">
        <v>48</v>
      </c>
      <c r="AC157">
        <v>1963</v>
      </c>
      <c r="AD157">
        <v>108</v>
      </c>
      <c r="AE157">
        <v>12</v>
      </c>
      <c r="AF157">
        <v>1582</v>
      </c>
      <c r="AG157">
        <v>1</v>
      </c>
      <c r="AH157">
        <v>0</v>
      </c>
      <c r="AI157">
        <v>23</v>
      </c>
      <c r="AJ157">
        <v>0</v>
      </c>
      <c r="AK157">
        <v>3</v>
      </c>
      <c r="AL157">
        <v>17</v>
      </c>
      <c r="AM157">
        <v>68</v>
      </c>
      <c r="AN157">
        <v>23</v>
      </c>
      <c r="AO157">
        <v>56</v>
      </c>
      <c r="AP157">
        <v>25</v>
      </c>
      <c r="AQ157">
        <v>0</v>
      </c>
      <c r="AR157">
        <v>15</v>
      </c>
      <c r="AS157">
        <v>12</v>
      </c>
      <c r="AT157">
        <v>0</v>
      </c>
      <c r="AU157">
        <v>0</v>
      </c>
      <c r="AV157">
        <v>0</v>
      </c>
      <c r="AW157">
        <v>114</v>
      </c>
      <c r="AX157">
        <v>15</v>
      </c>
      <c r="AY157">
        <v>16</v>
      </c>
      <c r="AZ157">
        <v>93</v>
      </c>
      <c r="BA157">
        <v>2</v>
      </c>
      <c r="BB157">
        <v>10</v>
      </c>
      <c r="BC157">
        <v>39</v>
      </c>
      <c r="BD157">
        <v>62</v>
      </c>
      <c r="BE157">
        <v>2</v>
      </c>
      <c r="BF157">
        <v>0</v>
      </c>
      <c r="BG157">
        <v>0</v>
      </c>
      <c r="BH157">
        <v>44</v>
      </c>
      <c r="BI157">
        <v>38</v>
      </c>
      <c r="BJ157">
        <v>1</v>
      </c>
      <c r="BK157">
        <v>0</v>
      </c>
      <c r="BL157">
        <v>118</v>
      </c>
      <c r="BM157">
        <v>0</v>
      </c>
      <c r="BN157">
        <v>2</v>
      </c>
      <c r="BO157">
        <v>0</v>
      </c>
      <c r="BP157">
        <v>9</v>
      </c>
      <c r="BQ157">
        <v>7</v>
      </c>
      <c r="BR157">
        <v>2</v>
      </c>
      <c r="BS157">
        <v>3</v>
      </c>
      <c r="BT157">
        <v>0</v>
      </c>
      <c r="BU157">
        <v>0</v>
      </c>
      <c r="BV157">
        <v>0</v>
      </c>
      <c r="BW157">
        <v>0</v>
      </c>
      <c r="BX157">
        <v>8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</row>
    <row r="158" spans="1:107" x14ac:dyDescent="0.25">
      <c r="A158" t="s">
        <v>259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 s="1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</row>
    <row r="159" spans="1:107" x14ac:dyDescent="0.25">
      <c r="A159" t="s">
        <v>260</v>
      </c>
      <c r="B159">
        <v>6645</v>
      </c>
      <c r="C159">
        <v>48</v>
      </c>
      <c r="D159">
        <v>7</v>
      </c>
      <c r="E159">
        <v>725</v>
      </c>
      <c r="F159">
        <v>333</v>
      </c>
      <c r="G159">
        <v>470</v>
      </c>
      <c r="H159">
        <v>133</v>
      </c>
      <c r="I159">
        <v>1341</v>
      </c>
      <c r="J159">
        <v>0</v>
      </c>
      <c r="K159">
        <v>100</v>
      </c>
      <c r="L159">
        <v>53</v>
      </c>
      <c r="M159">
        <v>137</v>
      </c>
      <c r="N159">
        <v>257</v>
      </c>
      <c r="O159">
        <v>76</v>
      </c>
      <c r="P159">
        <v>225</v>
      </c>
      <c r="Q159">
        <v>2</v>
      </c>
      <c r="R159" s="1">
        <v>6</v>
      </c>
      <c r="S159">
        <v>0</v>
      </c>
      <c r="T159">
        <v>0</v>
      </c>
      <c r="U159">
        <v>15</v>
      </c>
      <c r="V159">
        <v>729</v>
      </c>
      <c r="W159">
        <v>2</v>
      </c>
      <c r="X159">
        <v>1</v>
      </c>
      <c r="Y159">
        <v>1981</v>
      </c>
      <c r="Z159">
        <v>7</v>
      </c>
      <c r="AA159">
        <v>0</v>
      </c>
      <c r="AB159">
        <v>68</v>
      </c>
      <c r="AC159">
        <v>8</v>
      </c>
      <c r="AD159">
        <v>1</v>
      </c>
      <c r="AE159">
        <v>0</v>
      </c>
      <c r="AF159">
        <v>141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15</v>
      </c>
      <c r="AM159">
        <v>0</v>
      </c>
      <c r="AN159">
        <v>6</v>
      </c>
      <c r="AO159">
        <v>4</v>
      </c>
      <c r="AP159">
        <v>2</v>
      </c>
      <c r="AQ159">
        <v>0</v>
      </c>
      <c r="AR159">
        <v>0</v>
      </c>
      <c r="AS159">
        <v>1</v>
      </c>
      <c r="AT159">
        <v>3</v>
      </c>
      <c r="AU159">
        <v>0</v>
      </c>
      <c r="AV159">
        <v>0</v>
      </c>
      <c r="AW159">
        <v>0</v>
      </c>
      <c r="AX159">
        <v>2</v>
      </c>
      <c r="AY159">
        <v>0</v>
      </c>
      <c r="AZ159">
        <v>1</v>
      </c>
      <c r="BA159">
        <v>0</v>
      </c>
      <c r="BB159">
        <v>0</v>
      </c>
      <c r="BC159">
        <v>3</v>
      </c>
      <c r="BD159">
        <v>7</v>
      </c>
      <c r="BE159">
        <v>0</v>
      </c>
      <c r="BF159">
        <v>0</v>
      </c>
      <c r="BG159">
        <v>0</v>
      </c>
      <c r="BH159">
        <v>1</v>
      </c>
      <c r="BI159">
        <v>3</v>
      </c>
      <c r="BJ159">
        <v>1</v>
      </c>
      <c r="BK159">
        <v>0</v>
      </c>
      <c r="BL159">
        <v>4</v>
      </c>
      <c r="BM159">
        <v>0</v>
      </c>
      <c r="BN159">
        <v>0</v>
      </c>
      <c r="BO159">
        <v>0</v>
      </c>
      <c r="BP159">
        <v>3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1</v>
      </c>
      <c r="CC159">
        <v>1</v>
      </c>
      <c r="CD159">
        <v>2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</row>
    <row r="160" spans="1:107" x14ac:dyDescent="0.25">
      <c r="A160" t="s">
        <v>261</v>
      </c>
      <c r="B160">
        <v>4125</v>
      </c>
      <c r="C160">
        <v>283</v>
      </c>
      <c r="D160">
        <v>156</v>
      </c>
      <c r="E160">
        <v>1085</v>
      </c>
      <c r="F160">
        <v>599</v>
      </c>
      <c r="G160">
        <v>311</v>
      </c>
      <c r="H160">
        <v>46</v>
      </c>
      <c r="I160">
        <v>267</v>
      </c>
      <c r="J160">
        <v>2</v>
      </c>
      <c r="K160">
        <v>9</v>
      </c>
      <c r="L160">
        <v>8</v>
      </c>
      <c r="M160">
        <v>5</v>
      </c>
      <c r="N160">
        <v>80</v>
      </c>
      <c r="O160">
        <v>7</v>
      </c>
      <c r="P160">
        <v>202</v>
      </c>
      <c r="Q160">
        <v>31</v>
      </c>
      <c r="R160" s="1">
        <v>570</v>
      </c>
      <c r="S160">
        <v>0</v>
      </c>
      <c r="T160">
        <v>0</v>
      </c>
      <c r="U160">
        <v>61</v>
      </c>
      <c r="V160">
        <v>156</v>
      </c>
      <c r="W160">
        <v>0</v>
      </c>
      <c r="X160">
        <v>14</v>
      </c>
      <c r="Y160">
        <v>86</v>
      </c>
      <c r="Z160">
        <v>21</v>
      </c>
      <c r="AA160">
        <v>2</v>
      </c>
      <c r="AB160">
        <v>59</v>
      </c>
      <c r="AC160">
        <v>0</v>
      </c>
      <c r="AD160">
        <v>158</v>
      </c>
      <c r="AE160">
        <v>0</v>
      </c>
      <c r="AF160">
        <v>13</v>
      </c>
      <c r="AG160">
        <v>0</v>
      </c>
      <c r="AH160">
        <v>0</v>
      </c>
      <c r="AI160">
        <v>13</v>
      </c>
      <c r="AJ160">
        <v>0</v>
      </c>
      <c r="AK160">
        <v>0</v>
      </c>
      <c r="AL160">
        <v>6</v>
      </c>
      <c r="AM160">
        <v>0</v>
      </c>
      <c r="AN160">
        <v>4</v>
      </c>
      <c r="AO160">
        <v>3</v>
      </c>
      <c r="AP160">
        <v>6</v>
      </c>
      <c r="AQ160">
        <v>0</v>
      </c>
      <c r="AR160">
        <v>0</v>
      </c>
      <c r="AS160">
        <v>4</v>
      </c>
      <c r="AT160">
        <v>0</v>
      </c>
      <c r="AU160">
        <v>0</v>
      </c>
      <c r="AV160">
        <v>1</v>
      </c>
      <c r="AW160">
        <v>87</v>
      </c>
      <c r="AX160">
        <v>0</v>
      </c>
      <c r="AY160">
        <v>0</v>
      </c>
      <c r="AZ160">
        <v>11</v>
      </c>
      <c r="BA160">
        <v>0</v>
      </c>
      <c r="BB160">
        <v>0</v>
      </c>
      <c r="BC160">
        <v>0</v>
      </c>
      <c r="BD160">
        <v>3</v>
      </c>
      <c r="BE160">
        <v>0</v>
      </c>
      <c r="BF160">
        <v>0</v>
      </c>
      <c r="BG160">
        <v>0</v>
      </c>
      <c r="BH160">
        <v>76</v>
      </c>
      <c r="BI160">
        <v>13</v>
      </c>
      <c r="BJ160">
        <v>7</v>
      </c>
      <c r="BK160">
        <v>0</v>
      </c>
      <c r="BL160">
        <v>7</v>
      </c>
      <c r="BM160">
        <v>1</v>
      </c>
      <c r="BN160">
        <v>0</v>
      </c>
      <c r="BO160">
        <v>1</v>
      </c>
      <c r="BP160">
        <v>7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</row>
    <row r="161" spans="1:107" x14ac:dyDescent="0.25">
      <c r="A161" t="s">
        <v>262</v>
      </c>
      <c r="B161">
        <v>5579</v>
      </c>
      <c r="C161">
        <v>171</v>
      </c>
      <c r="D161">
        <v>48</v>
      </c>
      <c r="E161">
        <v>3273</v>
      </c>
      <c r="F161">
        <v>1634</v>
      </c>
      <c r="G161">
        <v>543</v>
      </c>
      <c r="H161">
        <v>756</v>
      </c>
      <c r="I161">
        <v>2278</v>
      </c>
      <c r="J161">
        <v>3</v>
      </c>
      <c r="K161">
        <v>183</v>
      </c>
      <c r="L161">
        <v>80</v>
      </c>
      <c r="M161">
        <v>441</v>
      </c>
      <c r="N161">
        <v>1345</v>
      </c>
      <c r="O161">
        <v>81</v>
      </c>
      <c r="P161">
        <v>915</v>
      </c>
      <c r="Q161">
        <v>21</v>
      </c>
      <c r="R161" s="1">
        <v>427</v>
      </c>
      <c r="S161">
        <v>2</v>
      </c>
      <c r="T161">
        <v>0</v>
      </c>
      <c r="U161">
        <v>112</v>
      </c>
      <c r="V161">
        <v>994</v>
      </c>
      <c r="W161">
        <v>1</v>
      </c>
      <c r="X161">
        <v>8</v>
      </c>
      <c r="Y161">
        <v>322</v>
      </c>
      <c r="Z161">
        <v>2</v>
      </c>
      <c r="AA161">
        <v>0</v>
      </c>
      <c r="AB161">
        <v>21</v>
      </c>
      <c r="AC161">
        <v>121</v>
      </c>
      <c r="AD161">
        <v>39</v>
      </c>
      <c r="AE161">
        <v>9</v>
      </c>
      <c r="AF161">
        <v>85</v>
      </c>
      <c r="AG161">
        <v>0</v>
      </c>
      <c r="AH161">
        <v>0</v>
      </c>
      <c r="AI161">
        <v>2</v>
      </c>
      <c r="AJ161">
        <v>0</v>
      </c>
      <c r="AK161">
        <v>1</v>
      </c>
      <c r="AL161">
        <v>136</v>
      </c>
      <c r="AM161">
        <v>32</v>
      </c>
      <c r="AN161">
        <v>11</v>
      </c>
      <c r="AO161">
        <v>20</v>
      </c>
      <c r="AP161">
        <v>2</v>
      </c>
      <c r="AQ161">
        <v>0</v>
      </c>
      <c r="AR161">
        <v>4</v>
      </c>
      <c r="AS161">
        <v>2</v>
      </c>
      <c r="AT161">
        <v>19</v>
      </c>
      <c r="AU161">
        <v>0</v>
      </c>
      <c r="AV161">
        <v>1</v>
      </c>
      <c r="AW161">
        <v>16</v>
      </c>
      <c r="AX161">
        <v>5</v>
      </c>
      <c r="AY161">
        <v>1</v>
      </c>
      <c r="AZ161">
        <v>23</v>
      </c>
      <c r="BA161">
        <v>0</v>
      </c>
      <c r="BB161">
        <v>0</v>
      </c>
      <c r="BC161">
        <v>3</v>
      </c>
      <c r="BD161">
        <v>20</v>
      </c>
      <c r="BE161">
        <v>1</v>
      </c>
      <c r="BF161">
        <v>0</v>
      </c>
      <c r="BG161">
        <v>0</v>
      </c>
      <c r="BH161">
        <v>96</v>
      </c>
      <c r="BI161">
        <v>23</v>
      </c>
      <c r="BJ161">
        <v>20</v>
      </c>
      <c r="BK161">
        <v>0</v>
      </c>
      <c r="BL161">
        <v>7</v>
      </c>
      <c r="BM161">
        <v>1</v>
      </c>
      <c r="BN161">
        <v>0</v>
      </c>
      <c r="BO161">
        <v>31</v>
      </c>
      <c r="BP161">
        <v>0</v>
      </c>
      <c r="BQ161">
        <v>0</v>
      </c>
      <c r="BR161">
        <v>0</v>
      </c>
      <c r="BS161">
        <v>4</v>
      </c>
      <c r="BT161">
        <v>0</v>
      </c>
      <c r="BU161">
        <v>0</v>
      </c>
      <c r="BV161">
        <v>5</v>
      </c>
      <c r="BW161">
        <v>0</v>
      </c>
      <c r="BX161">
        <v>0</v>
      </c>
      <c r="BY161">
        <v>3</v>
      </c>
      <c r="BZ161">
        <v>1</v>
      </c>
      <c r="CA161">
        <v>0</v>
      </c>
      <c r="CB161">
        <v>24</v>
      </c>
      <c r="CC161">
        <v>1</v>
      </c>
      <c r="CD161">
        <v>1</v>
      </c>
      <c r="CE161">
        <v>0</v>
      </c>
      <c r="CF161">
        <v>3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</row>
    <row r="162" spans="1:107" x14ac:dyDescent="0.25">
      <c r="A162" t="s">
        <v>263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</row>
    <row r="163" spans="1:107" x14ac:dyDescent="0.25">
      <c r="A163" t="s">
        <v>264</v>
      </c>
      <c r="B163">
        <v>424080</v>
      </c>
      <c r="C163">
        <v>7244</v>
      </c>
      <c r="D163">
        <v>761</v>
      </c>
      <c r="E163">
        <v>23914</v>
      </c>
      <c r="F163">
        <v>15127</v>
      </c>
      <c r="G163">
        <v>18556</v>
      </c>
      <c r="H163">
        <v>18099</v>
      </c>
      <c r="I163">
        <v>146886</v>
      </c>
      <c r="J163">
        <v>16</v>
      </c>
      <c r="K163">
        <v>6155</v>
      </c>
      <c r="L163">
        <v>1972</v>
      </c>
      <c r="M163">
        <v>15260</v>
      </c>
      <c r="N163">
        <v>36938</v>
      </c>
      <c r="O163">
        <v>10985</v>
      </c>
      <c r="P163">
        <v>24038</v>
      </c>
      <c r="Q163">
        <v>224</v>
      </c>
      <c r="R163" s="1">
        <v>782</v>
      </c>
      <c r="S163">
        <v>412</v>
      </c>
      <c r="T163">
        <v>2352</v>
      </c>
      <c r="U163">
        <v>1288</v>
      </c>
      <c r="V163">
        <v>2908</v>
      </c>
      <c r="W163">
        <v>13</v>
      </c>
      <c r="X163">
        <v>6</v>
      </c>
      <c r="Y163">
        <v>47150</v>
      </c>
      <c r="Z163">
        <v>22</v>
      </c>
      <c r="AA163">
        <v>1</v>
      </c>
      <c r="AB163">
        <v>1369</v>
      </c>
      <c r="AC163">
        <v>5127</v>
      </c>
      <c r="AD163">
        <v>497</v>
      </c>
      <c r="AE163">
        <v>102</v>
      </c>
      <c r="AF163">
        <v>2591</v>
      </c>
      <c r="AG163">
        <v>4</v>
      </c>
      <c r="AH163">
        <v>1</v>
      </c>
      <c r="AI163">
        <v>354</v>
      </c>
      <c r="AJ163">
        <v>0</v>
      </c>
      <c r="AK163">
        <v>15</v>
      </c>
      <c r="AL163">
        <v>409</v>
      </c>
      <c r="AM163">
        <v>74</v>
      </c>
      <c r="AN163">
        <v>369</v>
      </c>
      <c r="AO163">
        <v>43</v>
      </c>
      <c r="AP163">
        <v>309</v>
      </c>
      <c r="AQ163">
        <v>2</v>
      </c>
      <c r="AR163">
        <v>13</v>
      </c>
      <c r="AS163">
        <v>13</v>
      </c>
      <c r="AT163">
        <v>22</v>
      </c>
      <c r="AU163">
        <v>0</v>
      </c>
      <c r="AV163">
        <v>4</v>
      </c>
      <c r="AW163">
        <v>22</v>
      </c>
      <c r="AX163">
        <v>1666</v>
      </c>
      <c r="AY163">
        <v>74</v>
      </c>
      <c r="AZ163">
        <v>173</v>
      </c>
      <c r="BA163">
        <v>9</v>
      </c>
      <c r="BB163">
        <v>17</v>
      </c>
      <c r="BC163">
        <v>592</v>
      </c>
      <c r="BD163">
        <v>160</v>
      </c>
      <c r="BE163">
        <v>0</v>
      </c>
      <c r="BF163">
        <v>0</v>
      </c>
      <c r="BG163">
        <v>0</v>
      </c>
      <c r="BH163">
        <v>57</v>
      </c>
      <c r="BI163">
        <v>41</v>
      </c>
      <c r="BJ163">
        <v>16</v>
      </c>
      <c r="BK163">
        <v>32</v>
      </c>
      <c r="BL163">
        <v>88</v>
      </c>
      <c r="BM163">
        <v>11</v>
      </c>
      <c r="BN163">
        <v>1</v>
      </c>
      <c r="BO163">
        <v>3</v>
      </c>
      <c r="BP163">
        <v>12</v>
      </c>
      <c r="BQ163">
        <v>2</v>
      </c>
      <c r="BR163">
        <v>7</v>
      </c>
      <c r="BS163">
        <v>4</v>
      </c>
      <c r="BT163">
        <v>1</v>
      </c>
      <c r="BU163">
        <v>0</v>
      </c>
      <c r="BV163">
        <v>1</v>
      </c>
      <c r="BW163">
        <v>0</v>
      </c>
      <c r="BX163">
        <v>0</v>
      </c>
      <c r="BY163">
        <v>4</v>
      </c>
      <c r="BZ163">
        <v>46</v>
      </c>
      <c r="CA163">
        <v>0</v>
      </c>
      <c r="CB163">
        <v>6</v>
      </c>
      <c r="CC163">
        <v>1</v>
      </c>
      <c r="CD163">
        <v>9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2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</row>
    <row r="164" spans="1:107" x14ac:dyDescent="0.25">
      <c r="A164" t="s">
        <v>265</v>
      </c>
      <c r="B164">
        <v>12</v>
      </c>
      <c r="C164">
        <v>0</v>
      </c>
      <c r="D164">
        <v>0</v>
      </c>
      <c r="E164">
        <v>4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v>0</v>
      </c>
      <c r="S164">
        <v>0</v>
      </c>
      <c r="T164">
        <v>0</v>
      </c>
      <c r="U164">
        <v>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</row>
    <row r="165" spans="1:107" x14ac:dyDescent="0.25">
      <c r="A165" t="s">
        <v>266</v>
      </c>
      <c r="B165">
        <v>14002</v>
      </c>
      <c r="C165">
        <v>2357</v>
      </c>
      <c r="D165">
        <v>117</v>
      </c>
      <c r="E165">
        <v>2339</v>
      </c>
      <c r="F165">
        <v>2597</v>
      </c>
      <c r="G165">
        <v>1106</v>
      </c>
      <c r="H165">
        <v>1388</v>
      </c>
      <c r="I165">
        <v>4374</v>
      </c>
      <c r="J165">
        <v>0</v>
      </c>
      <c r="K165">
        <v>211</v>
      </c>
      <c r="L165">
        <v>78</v>
      </c>
      <c r="M165">
        <v>492</v>
      </c>
      <c r="N165">
        <v>548</v>
      </c>
      <c r="O165">
        <v>85</v>
      </c>
      <c r="P165">
        <v>1933</v>
      </c>
      <c r="Q165">
        <v>336</v>
      </c>
      <c r="R165" s="1">
        <v>72</v>
      </c>
      <c r="S165">
        <v>24</v>
      </c>
      <c r="T165">
        <v>42</v>
      </c>
      <c r="U165">
        <v>118</v>
      </c>
      <c r="V165">
        <v>555</v>
      </c>
      <c r="W165">
        <v>0</v>
      </c>
      <c r="X165">
        <v>0</v>
      </c>
      <c r="Y165">
        <v>2062</v>
      </c>
      <c r="Z165">
        <v>97</v>
      </c>
      <c r="AA165">
        <v>3</v>
      </c>
      <c r="AB165">
        <v>47</v>
      </c>
      <c r="AC165">
        <v>589</v>
      </c>
      <c r="AD165">
        <v>54</v>
      </c>
      <c r="AE165">
        <v>11</v>
      </c>
      <c r="AF165">
        <v>87</v>
      </c>
      <c r="AG165">
        <v>1</v>
      </c>
      <c r="AH165">
        <v>0</v>
      </c>
      <c r="AI165">
        <v>3</v>
      </c>
      <c r="AJ165">
        <v>0</v>
      </c>
      <c r="AK165">
        <v>5</v>
      </c>
      <c r="AL165">
        <v>98</v>
      </c>
      <c r="AM165">
        <v>15</v>
      </c>
      <c r="AN165">
        <v>41</v>
      </c>
      <c r="AO165">
        <v>13</v>
      </c>
      <c r="AP165">
        <v>7</v>
      </c>
      <c r="AQ165">
        <v>0</v>
      </c>
      <c r="AR165">
        <v>1</v>
      </c>
      <c r="AS165">
        <v>5</v>
      </c>
      <c r="AT165">
        <v>0</v>
      </c>
      <c r="AU165">
        <v>0</v>
      </c>
      <c r="AV165">
        <v>0</v>
      </c>
      <c r="AW165">
        <v>114</v>
      </c>
      <c r="AX165">
        <v>5</v>
      </c>
      <c r="AY165">
        <v>2</v>
      </c>
      <c r="AZ165">
        <v>33</v>
      </c>
      <c r="BA165">
        <v>0</v>
      </c>
      <c r="BB165">
        <v>0</v>
      </c>
      <c r="BC165">
        <v>12</v>
      </c>
      <c r="BD165">
        <v>26</v>
      </c>
      <c r="BE165">
        <v>1</v>
      </c>
      <c r="BF165">
        <v>0</v>
      </c>
      <c r="BG165">
        <v>0</v>
      </c>
      <c r="BH165">
        <v>2</v>
      </c>
      <c r="BI165">
        <v>18</v>
      </c>
      <c r="BJ165">
        <v>0</v>
      </c>
      <c r="BK165">
        <v>0</v>
      </c>
      <c r="BL165">
        <v>47</v>
      </c>
      <c r="BM165">
        <v>2</v>
      </c>
      <c r="BN165">
        <v>0</v>
      </c>
      <c r="BO165">
        <v>0</v>
      </c>
      <c r="BP165">
        <v>0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3</v>
      </c>
      <c r="BY165">
        <v>3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</row>
    <row r="166" spans="1:107" x14ac:dyDescent="0.25">
      <c r="A166" t="s">
        <v>267</v>
      </c>
      <c r="B166">
        <v>1720</v>
      </c>
      <c r="C166">
        <v>36</v>
      </c>
      <c r="D166">
        <v>4</v>
      </c>
      <c r="E166">
        <v>318</v>
      </c>
      <c r="F166">
        <v>212</v>
      </c>
      <c r="G166">
        <v>69</v>
      </c>
      <c r="H166">
        <v>129</v>
      </c>
      <c r="I166">
        <v>17397</v>
      </c>
      <c r="J166">
        <v>0</v>
      </c>
      <c r="K166">
        <v>98</v>
      </c>
      <c r="L166">
        <v>473</v>
      </c>
      <c r="M166">
        <v>875</v>
      </c>
      <c r="N166">
        <v>357</v>
      </c>
      <c r="O166">
        <v>19</v>
      </c>
      <c r="P166">
        <v>187</v>
      </c>
      <c r="Q166">
        <v>1</v>
      </c>
      <c r="R166" s="1">
        <v>1</v>
      </c>
      <c r="S166">
        <v>23</v>
      </c>
      <c r="T166">
        <v>103</v>
      </c>
      <c r="U166">
        <v>8</v>
      </c>
      <c r="V166">
        <v>39</v>
      </c>
      <c r="W166">
        <v>0</v>
      </c>
      <c r="X166">
        <v>0</v>
      </c>
      <c r="Y166">
        <v>84</v>
      </c>
      <c r="Z166">
        <v>1</v>
      </c>
      <c r="AA166">
        <v>0</v>
      </c>
      <c r="AB166">
        <v>0</v>
      </c>
      <c r="AC166">
        <v>27</v>
      </c>
      <c r="AD166">
        <v>10</v>
      </c>
      <c r="AE166">
        <v>1</v>
      </c>
      <c r="AF166">
        <v>8</v>
      </c>
      <c r="AG166">
        <v>0</v>
      </c>
      <c r="AH166">
        <v>0</v>
      </c>
      <c r="AI166">
        <v>0</v>
      </c>
      <c r="AJ166">
        <v>0</v>
      </c>
      <c r="AK166">
        <v>2</v>
      </c>
      <c r="AL166">
        <v>6</v>
      </c>
      <c r="AM166">
        <v>2</v>
      </c>
      <c r="AN166">
        <v>5</v>
      </c>
      <c r="AO166">
        <v>5</v>
      </c>
      <c r="AP166">
        <v>2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2</v>
      </c>
      <c r="AZ166">
        <v>1</v>
      </c>
      <c r="BA166">
        <v>0</v>
      </c>
      <c r="BB166">
        <v>0</v>
      </c>
      <c r="BC166">
        <v>2</v>
      </c>
      <c r="BD166">
        <v>4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2</v>
      </c>
      <c r="BK166">
        <v>0</v>
      </c>
      <c r="BL166">
        <v>0</v>
      </c>
      <c r="BM166">
        <v>0</v>
      </c>
      <c r="BN166">
        <v>0</v>
      </c>
      <c r="BO166">
        <v>12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</row>
    <row r="167" spans="1:107" x14ac:dyDescent="0.25">
      <c r="A167" t="s">
        <v>268</v>
      </c>
      <c r="B167">
        <v>49678</v>
      </c>
      <c r="C167">
        <v>844</v>
      </c>
      <c r="D167">
        <v>2789</v>
      </c>
      <c r="E167">
        <v>10747</v>
      </c>
      <c r="F167">
        <v>2871</v>
      </c>
      <c r="G167">
        <v>2587</v>
      </c>
      <c r="H167">
        <v>7097</v>
      </c>
      <c r="I167">
        <v>43401</v>
      </c>
      <c r="J167">
        <v>107</v>
      </c>
      <c r="K167">
        <v>1418</v>
      </c>
      <c r="L167">
        <v>1027</v>
      </c>
      <c r="M167">
        <v>822</v>
      </c>
      <c r="N167">
        <v>6414</v>
      </c>
      <c r="O167">
        <v>2825</v>
      </c>
      <c r="P167">
        <v>7517</v>
      </c>
      <c r="Q167">
        <v>53</v>
      </c>
      <c r="R167" s="1">
        <v>1289</v>
      </c>
      <c r="S167">
        <v>6780</v>
      </c>
      <c r="T167">
        <v>1709</v>
      </c>
      <c r="U167">
        <v>486</v>
      </c>
      <c r="V167">
        <v>14046</v>
      </c>
      <c r="W167">
        <v>1</v>
      </c>
      <c r="X167">
        <v>7</v>
      </c>
      <c r="Y167">
        <v>593</v>
      </c>
      <c r="Z167">
        <v>36</v>
      </c>
      <c r="AA167">
        <v>0</v>
      </c>
      <c r="AB167">
        <v>56</v>
      </c>
      <c r="AC167">
        <v>839</v>
      </c>
      <c r="AD167">
        <v>116</v>
      </c>
      <c r="AE167">
        <v>81</v>
      </c>
      <c r="AF167">
        <v>75</v>
      </c>
      <c r="AG167">
        <v>1</v>
      </c>
      <c r="AH167">
        <v>0</v>
      </c>
      <c r="AI167">
        <v>78</v>
      </c>
      <c r="AJ167">
        <v>0</v>
      </c>
      <c r="AK167">
        <v>28</v>
      </c>
      <c r="AL167">
        <v>16</v>
      </c>
      <c r="AM167">
        <v>14</v>
      </c>
      <c r="AN167">
        <v>39</v>
      </c>
      <c r="AO167">
        <v>12</v>
      </c>
      <c r="AP167">
        <v>29</v>
      </c>
      <c r="AQ167">
        <v>0</v>
      </c>
      <c r="AR167">
        <v>17</v>
      </c>
      <c r="AS167">
        <v>3</v>
      </c>
      <c r="AT167">
        <v>17</v>
      </c>
      <c r="AU167">
        <v>6</v>
      </c>
      <c r="AV167">
        <v>1</v>
      </c>
      <c r="AW167">
        <v>28</v>
      </c>
      <c r="AX167">
        <v>53</v>
      </c>
      <c r="AY167">
        <v>20</v>
      </c>
      <c r="AZ167">
        <v>56</v>
      </c>
      <c r="BA167">
        <v>2</v>
      </c>
      <c r="BB167">
        <v>0</v>
      </c>
      <c r="BC167">
        <v>128</v>
      </c>
      <c r="BD167">
        <v>7</v>
      </c>
      <c r="BE167">
        <v>0</v>
      </c>
      <c r="BF167">
        <v>0</v>
      </c>
      <c r="BG167">
        <v>0</v>
      </c>
      <c r="BH167">
        <v>341</v>
      </c>
      <c r="BI167">
        <v>27</v>
      </c>
      <c r="BJ167">
        <v>4</v>
      </c>
      <c r="BK167">
        <v>0</v>
      </c>
      <c r="BL167">
        <v>67</v>
      </c>
      <c r="BM167">
        <v>19</v>
      </c>
      <c r="BN167">
        <v>0</v>
      </c>
      <c r="BO167">
        <v>0</v>
      </c>
      <c r="BP167">
        <v>0</v>
      </c>
      <c r="BQ167">
        <v>17</v>
      </c>
      <c r="BR167">
        <v>0</v>
      </c>
      <c r="BS167">
        <v>2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</v>
      </c>
      <c r="BZ167">
        <v>18</v>
      </c>
      <c r="CA167">
        <v>0</v>
      </c>
      <c r="CB167">
        <v>8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x14ac:dyDescent="0.25">
      <c r="A168" t="s">
        <v>269</v>
      </c>
      <c r="B168">
        <v>95</v>
      </c>
      <c r="C168">
        <v>4</v>
      </c>
      <c r="D168">
        <v>9</v>
      </c>
      <c r="E168">
        <v>35</v>
      </c>
      <c r="F168">
        <v>10</v>
      </c>
      <c r="G168">
        <v>14</v>
      </c>
      <c r="H168">
        <v>3</v>
      </c>
      <c r="I168">
        <v>6</v>
      </c>
      <c r="J168">
        <v>0</v>
      </c>
      <c r="K168">
        <v>4</v>
      </c>
      <c r="L168">
        <v>0</v>
      </c>
      <c r="M168">
        <v>4</v>
      </c>
      <c r="N168">
        <v>0</v>
      </c>
      <c r="O168">
        <v>1</v>
      </c>
      <c r="P168">
        <v>4</v>
      </c>
      <c r="Q168">
        <v>4</v>
      </c>
      <c r="R168" s="1">
        <v>4</v>
      </c>
      <c r="S168">
        <v>0</v>
      </c>
      <c r="T168">
        <v>0</v>
      </c>
      <c r="U168">
        <v>28</v>
      </c>
      <c r="V168">
        <v>14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4</v>
      </c>
      <c r="AO168">
        <v>1</v>
      </c>
      <c r="AP168">
        <v>3</v>
      </c>
      <c r="AQ168">
        <v>0</v>
      </c>
      <c r="AR168">
        <v>1</v>
      </c>
      <c r="AS168">
        <v>1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5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5</v>
      </c>
      <c r="BJ168">
        <v>1</v>
      </c>
      <c r="BK168">
        <v>0</v>
      </c>
      <c r="BL168">
        <v>5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</row>
    <row r="169" spans="1:107" x14ac:dyDescent="0.25">
      <c r="A169" t="s">
        <v>270</v>
      </c>
      <c r="B169">
        <v>107484</v>
      </c>
      <c r="C169">
        <v>7540</v>
      </c>
      <c r="D169">
        <v>14198</v>
      </c>
      <c r="E169">
        <v>20538</v>
      </c>
      <c r="F169">
        <v>23807</v>
      </c>
      <c r="G169">
        <v>6025</v>
      </c>
      <c r="H169">
        <v>1957</v>
      </c>
      <c r="I169">
        <v>4404</v>
      </c>
      <c r="J169">
        <v>1767</v>
      </c>
      <c r="K169">
        <v>808</v>
      </c>
      <c r="L169">
        <v>86</v>
      </c>
      <c r="M169">
        <v>314</v>
      </c>
      <c r="N169">
        <v>1541</v>
      </c>
      <c r="O169">
        <v>125</v>
      </c>
      <c r="P169">
        <v>2871</v>
      </c>
      <c r="Q169">
        <v>101</v>
      </c>
      <c r="R169" s="1">
        <v>4435</v>
      </c>
      <c r="S169">
        <v>1</v>
      </c>
      <c r="T169">
        <v>9</v>
      </c>
      <c r="U169">
        <v>1326</v>
      </c>
      <c r="V169">
        <v>6174</v>
      </c>
      <c r="W169">
        <v>31</v>
      </c>
      <c r="X169">
        <v>63</v>
      </c>
      <c r="Y169">
        <v>6247</v>
      </c>
      <c r="Z169">
        <v>79</v>
      </c>
      <c r="AA169">
        <v>406</v>
      </c>
      <c r="AB169">
        <v>11016</v>
      </c>
      <c r="AC169">
        <v>58</v>
      </c>
      <c r="AD169">
        <v>42</v>
      </c>
      <c r="AE169">
        <v>1</v>
      </c>
      <c r="AF169">
        <v>264</v>
      </c>
      <c r="AG169">
        <v>1</v>
      </c>
      <c r="AH169">
        <v>0</v>
      </c>
      <c r="AI169">
        <v>79</v>
      </c>
      <c r="AJ169">
        <v>0</v>
      </c>
      <c r="AK169">
        <v>1</v>
      </c>
      <c r="AL169">
        <v>150</v>
      </c>
      <c r="AM169">
        <v>9</v>
      </c>
      <c r="AN169">
        <v>160</v>
      </c>
      <c r="AO169">
        <v>18</v>
      </c>
      <c r="AP169">
        <v>110</v>
      </c>
      <c r="AQ169">
        <v>0</v>
      </c>
      <c r="AR169">
        <v>11</v>
      </c>
      <c r="AS169">
        <v>16</v>
      </c>
      <c r="AT169">
        <v>2</v>
      </c>
      <c r="AU169">
        <v>0</v>
      </c>
      <c r="AV169">
        <v>10</v>
      </c>
      <c r="AW169">
        <v>98</v>
      </c>
      <c r="AX169">
        <v>114</v>
      </c>
      <c r="AY169">
        <v>2</v>
      </c>
      <c r="AZ169">
        <v>127</v>
      </c>
      <c r="BA169">
        <v>0</v>
      </c>
      <c r="BB169">
        <v>8</v>
      </c>
      <c r="BC169">
        <v>27</v>
      </c>
      <c r="BD169">
        <v>483</v>
      </c>
      <c r="BE169">
        <v>3</v>
      </c>
      <c r="BF169">
        <v>0</v>
      </c>
      <c r="BG169">
        <v>0</v>
      </c>
      <c r="BH169">
        <v>282</v>
      </c>
      <c r="BI169">
        <v>162</v>
      </c>
      <c r="BJ169">
        <v>98</v>
      </c>
      <c r="BK169">
        <v>5</v>
      </c>
      <c r="BL169">
        <v>416</v>
      </c>
      <c r="BM169">
        <v>6</v>
      </c>
      <c r="BN169">
        <v>4</v>
      </c>
      <c r="BO169">
        <v>29</v>
      </c>
      <c r="BP169">
        <v>1</v>
      </c>
      <c r="BQ169">
        <v>0</v>
      </c>
      <c r="BR169">
        <v>6</v>
      </c>
      <c r="BS169">
        <v>3</v>
      </c>
      <c r="BT169">
        <v>0</v>
      </c>
      <c r="BU169">
        <v>0</v>
      </c>
      <c r="BV169">
        <v>3</v>
      </c>
      <c r="BW169">
        <v>0</v>
      </c>
      <c r="BX169">
        <v>5</v>
      </c>
      <c r="BY169">
        <v>3</v>
      </c>
      <c r="BZ169">
        <v>0</v>
      </c>
      <c r="CA169">
        <v>0</v>
      </c>
      <c r="CB169">
        <v>2</v>
      </c>
      <c r="CC169">
        <v>1</v>
      </c>
      <c r="CD169">
        <v>60</v>
      </c>
      <c r="CE169">
        <v>0</v>
      </c>
      <c r="CF169">
        <v>3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</v>
      </c>
      <c r="DB169">
        <v>0</v>
      </c>
      <c r="DC169">
        <v>0</v>
      </c>
    </row>
    <row r="170" spans="1:107" x14ac:dyDescent="0.25">
      <c r="A170" t="s">
        <v>271</v>
      </c>
      <c r="B170">
        <v>106</v>
      </c>
      <c r="C170">
        <v>48</v>
      </c>
      <c r="D170">
        <v>4</v>
      </c>
      <c r="E170">
        <v>30</v>
      </c>
      <c r="F170">
        <v>2</v>
      </c>
      <c r="G170">
        <v>11</v>
      </c>
      <c r="H170">
        <v>3</v>
      </c>
      <c r="I170">
        <v>74</v>
      </c>
      <c r="J170">
        <v>0</v>
      </c>
      <c r="K170">
        <v>2</v>
      </c>
      <c r="L170">
        <v>2</v>
      </c>
      <c r="M170">
        <v>3</v>
      </c>
      <c r="N170">
        <v>8</v>
      </c>
      <c r="O170">
        <v>0</v>
      </c>
      <c r="P170">
        <v>18</v>
      </c>
      <c r="Q170">
        <v>0</v>
      </c>
      <c r="R170" s="1">
        <v>0</v>
      </c>
      <c r="S170">
        <v>2</v>
      </c>
      <c r="T170">
        <v>0</v>
      </c>
      <c r="U170">
        <v>0</v>
      </c>
      <c r="V170">
        <v>5</v>
      </c>
      <c r="W170">
        <v>0</v>
      </c>
      <c r="X170">
        <v>0</v>
      </c>
      <c r="Y170">
        <v>27</v>
      </c>
      <c r="Z170">
        <v>0</v>
      </c>
      <c r="AA170">
        <v>0</v>
      </c>
      <c r="AB170">
        <v>0</v>
      </c>
      <c r="AC170">
        <v>10</v>
      </c>
      <c r="AD170">
        <v>0</v>
      </c>
      <c r="AE170">
        <v>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</row>
    <row r="171" spans="1:107" x14ac:dyDescent="0.25">
      <c r="A171" t="s">
        <v>272</v>
      </c>
      <c r="B171">
        <v>109</v>
      </c>
      <c r="C171">
        <v>1</v>
      </c>
      <c r="D171">
        <v>31</v>
      </c>
      <c r="E171">
        <v>18</v>
      </c>
      <c r="F171">
        <v>9</v>
      </c>
      <c r="G171">
        <v>10</v>
      </c>
      <c r="H171">
        <v>6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14</v>
      </c>
      <c r="Q171">
        <v>0</v>
      </c>
      <c r="R171" s="1">
        <v>2</v>
      </c>
      <c r="S171">
        <v>0</v>
      </c>
      <c r="T171">
        <v>0</v>
      </c>
      <c r="U171">
        <v>2</v>
      </c>
      <c r="V171">
        <v>9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17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</row>
    <row r="172" spans="1:107" x14ac:dyDescent="0.25">
      <c r="A172" t="s">
        <v>273</v>
      </c>
      <c r="B172">
        <v>155</v>
      </c>
      <c r="C172">
        <v>104</v>
      </c>
      <c r="D172">
        <v>12</v>
      </c>
      <c r="E172">
        <v>143</v>
      </c>
      <c r="F172">
        <v>50</v>
      </c>
      <c r="G172">
        <v>11</v>
      </c>
      <c r="H172">
        <v>17</v>
      </c>
      <c r="I172">
        <v>29</v>
      </c>
      <c r="J172">
        <v>0</v>
      </c>
      <c r="K172">
        <v>11</v>
      </c>
      <c r="L172">
        <v>0</v>
      </c>
      <c r="M172">
        <v>2</v>
      </c>
      <c r="N172">
        <v>37</v>
      </c>
      <c r="O172">
        <v>0</v>
      </c>
      <c r="P172">
        <v>14</v>
      </c>
      <c r="Q172">
        <v>4</v>
      </c>
      <c r="R172" s="1">
        <v>0</v>
      </c>
      <c r="S172">
        <v>11</v>
      </c>
      <c r="T172">
        <v>0</v>
      </c>
      <c r="U172">
        <v>5</v>
      </c>
      <c r="V172">
        <v>18</v>
      </c>
      <c r="W172">
        <v>0</v>
      </c>
      <c r="X172">
        <v>0</v>
      </c>
      <c r="Y172">
        <v>38</v>
      </c>
      <c r="Z172">
        <v>0</v>
      </c>
      <c r="AA172">
        <v>0</v>
      </c>
      <c r="AB172">
        <v>2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</row>
    <row r="173" spans="1:107" x14ac:dyDescent="0.25">
      <c r="A173" t="s">
        <v>274</v>
      </c>
      <c r="B173">
        <v>466</v>
      </c>
      <c r="C173">
        <v>3</v>
      </c>
      <c r="D173">
        <v>23</v>
      </c>
      <c r="E173">
        <v>131</v>
      </c>
      <c r="F173">
        <v>54</v>
      </c>
      <c r="G173">
        <v>42</v>
      </c>
      <c r="H173">
        <v>3</v>
      </c>
      <c r="I173">
        <v>190</v>
      </c>
      <c r="J173">
        <v>1</v>
      </c>
      <c r="K173">
        <v>2</v>
      </c>
      <c r="L173">
        <v>3</v>
      </c>
      <c r="M173">
        <v>3</v>
      </c>
      <c r="N173">
        <v>12</v>
      </c>
      <c r="O173">
        <v>115</v>
      </c>
      <c r="P173">
        <v>131</v>
      </c>
      <c r="Q173">
        <v>41</v>
      </c>
      <c r="R173" s="1">
        <v>12</v>
      </c>
      <c r="S173">
        <v>25</v>
      </c>
      <c r="T173">
        <v>0</v>
      </c>
      <c r="U173">
        <v>22</v>
      </c>
      <c r="V173">
        <v>12</v>
      </c>
      <c r="W173">
        <v>0</v>
      </c>
      <c r="X173">
        <v>0</v>
      </c>
      <c r="Y173">
        <v>514</v>
      </c>
      <c r="Z173">
        <v>6</v>
      </c>
      <c r="AA173">
        <v>0</v>
      </c>
      <c r="AB173">
        <v>53</v>
      </c>
      <c r="AC173">
        <v>11</v>
      </c>
      <c r="AD173">
        <v>4</v>
      </c>
      <c r="AE173">
        <v>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15</v>
      </c>
      <c r="AX173">
        <v>10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8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</row>
    <row r="174" spans="1:107" x14ac:dyDescent="0.25">
      <c r="A174" t="s">
        <v>275</v>
      </c>
      <c r="B174">
        <v>6026</v>
      </c>
      <c r="C174">
        <v>78</v>
      </c>
      <c r="D174">
        <v>22</v>
      </c>
      <c r="E174">
        <v>331</v>
      </c>
      <c r="F174">
        <v>380</v>
      </c>
      <c r="G174">
        <v>408</v>
      </c>
      <c r="H174">
        <v>26</v>
      </c>
      <c r="I174">
        <v>405</v>
      </c>
      <c r="J174">
        <v>0</v>
      </c>
      <c r="K174">
        <v>8</v>
      </c>
      <c r="L174">
        <v>8</v>
      </c>
      <c r="M174">
        <v>65</v>
      </c>
      <c r="N174">
        <v>76</v>
      </c>
      <c r="O174">
        <v>184</v>
      </c>
      <c r="P174">
        <v>233</v>
      </c>
      <c r="Q174">
        <v>44</v>
      </c>
      <c r="R174" s="1">
        <v>35</v>
      </c>
      <c r="S174">
        <v>0</v>
      </c>
      <c r="T174">
        <v>0</v>
      </c>
      <c r="U174">
        <v>57</v>
      </c>
      <c r="V174">
        <v>10</v>
      </c>
      <c r="W174">
        <v>0</v>
      </c>
      <c r="X174">
        <v>0</v>
      </c>
      <c r="Y174">
        <v>350</v>
      </c>
      <c r="Z174">
        <v>5</v>
      </c>
      <c r="AA174">
        <v>0</v>
      </c>
      <c r="AB174">
        <v>9</v>
      </c>
      <c r="AC174">
        <v>47</v>
      </c>
      <c r="AD174">
        <v>22</v>
      </c>
      <c r="AE174">
        <v>5</v>
      </c>
      <c r="AF174">
        <v>73</v>
      </c>
      <c r="AG174">
        <v>0</v>
      </c>
      <c r="AH174">
        <v>0</v>
      </c>
      <c r="AI174">
        <v>6</v>
      </c>
      <c r="AJ174">
        <v>0</v>
      </c>
      <c r="AK174">
        <v>5</v>
      </c>
      <c r="AL174">
        <v>33</v>
      </c>
      <c r="AM174">
        <v>59</v>
      </c>
      <c r="AN174">
        <v>1</v>
      </c>
      <c r="AO174">
        <v>18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4</v>
      </c>
      <c r="AV174">
        <v>0</v>
      </c>
      <c r="AW174">
        <v>18</v>
      </c>
      <c r="AX174">
        <v>2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3</v>
      </c>
      <c r="BE174">
        <v>1</v>
      </c>
      <c r="BF174">
        <v>0</v>
      </c>
      <c r="BG174">
        <v>0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19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</row>
    <row r="175" spans="1:107" x14ac:dyDescent="0.25">
      <c r="A175" t="s">
        <v>276</v>
      </c>
      <c r="B175">
        <v>35385</v>
      </c>
      <c r="C175">
        <v>127880</v>
      </c>
      <c r="D175">
        <v>1483</v>
      </c>
      <c r="E175">
        <v>18537</v>
      </c>
      <c r="F175">
        <v>16622</v>
      </c>
      <c r="G175">
        <v>2116</v>
      </c>
      <c r="H175">
        <v>104</v>
      </c>
      <c r="I175">
        <v>126</v>
      </c>
      <c r="J175">
        <v>2</v>
      </c>
      <c r="K175">
        <v>115</v>
      </c>
      <c r="L175">
        <v>35</v>
      </c>
      <c r="M175">
        <v>96</v>
      </c>
      <c r="N175">
        <v>115</v>
      </c>
      <c r="O175">
        <v>88</v>
      </c>
      <c r="P175">
        <v>1260</v>
      </c>
      <c r="Q175">
        <v>148</v>
      </c>
      <c r="R175" s="1">
        <v>760</v>
      </c>
      <c r="S175">
        <v>0</v>
      </c>
      <c r="T175">
        <v>7</v>
      </c>
      <c r="U175">
        <v>1705</v>
      </c>
      <c r="V175">
        <v>122</v>
      </c>
      <c r="W175">
        <v>10</v>
      </c>
      <c r="X175">
        <v>7</v>
      </c>
      <c r="Y175">
        <v>33</v>
      </c>
      <c r="Z175">
        <v>47</v>
      </c>
      <c r="AA175">
        <v>3</v>
      </c>
      <c r="AB175">
        <v>100</v>
      </c>
      <c r="AC175">
        <v>941</v>
      </c>
      <c r="AD175">
        <v>17</v>
      </c>
      <c r="AE175">
        <v>5</v>
      </c>
      <c r="AF175">
        <v>137</v>
      </c>
      <c r="AG175">
        <v>0</v>
      </c>
      <c r="AH175">
        <v>810</v>
      </c>
      <c r="AI175">
        <v>160</v>
      </c>
      <c r="AJ175">
        <v>0</v>
      </c>
      <c r="AK175">
        <v>5</v>
      </c>
      <c r="AL175">
        <v>11</v>
      </c>
      <c r="AM175">
        <v>104</v>
      </c>
      <c r="AN175">
        <v>29</v>
      </c>
      <c r="AO175">
        <v>26</v>
      </c>
      <c r="AP175">
        <v>32</v>
      </c>
      <c r="AQ175">
        <v>0</v>
      </c>
      <c r="AR175">
        <v>135</v>
      </c>
      <c r="AS175">
        <v>22</v>
      </c>
      <c r="AT175">
        <v>1</v>
      </c>
      <c r="AU175">
        <v>1</v>
      </c>
      <c r="AV175">
        <v>10</v>
      </c>
      <c r="AW175">
        <v>5</v>
      </c>
      <c r="AX175">
        <v>11</v>
      </c>
      <c r="AY175">
        <v>0</v>
      </c>
      <c r="AZ175">
        <v>80</v>
      </c>
      <c r="BA175">
        <v>1</v>
      </c>
      <c r="BB175">
        <v>36</v>
      </c>
      <c r="BC175">
        <v>334</v>
      </c>
      <c r="BD175">
        <v>34</v>
      </c>
      <c r="BE175">
        <v>1</v>
      </c>
      <c r="BF175">
        <v>0</v>
      </c>
      <c r="BG175">
        <v>0</v>
      </c>
      <c r="BH175">
        <v>146</v>
      </c>
      <c r="BI175">
        <v>108</v>
      </c>
      <c r="BJ175">
        <v>2</v>
      </c>
      <c r="BK175">
        <v>0</v>
      </c>
      <c r="BL175">
        <v>40</v>
      </c>
      <c r="BM175">
        <v>0</v>
      </c>
      <c r="BN175">
        <v>0</v>
      </c>
      <c r="BO175">
        <v>6</v>
      </c>
      <c r="BP175">
        <v>98</v>
      </c>
      <c r="BQ175">
        <v>1</v>
      </c>
      <c r="BR175">
        <v>2</v>
      </c>
      <c r="BS175">
        <v>7</v>
      </c>
      <c r="BT175">
        <v>1403</v>
      </c>
      <c r="BU175">
        <v>8533</v>
      </c>
      <c r="BV175">
        <v>3</v>
      </c>
      <c r="BW175">
        <v>996</v>
      </c>
      <c r="BX175">
        <v>0</v>
      </c>
      <c r="BY175">
        <v>6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</v>
      </c>
      <c r="CR175">
        <v>0</v>
      </c>
      <c r="CS175">
        <v>0</v>
      </c>
      <c r="CT175">
        <v>0</v>
      </c>
      <c r="CU175">
        <v>0</v>
      </c>
      <c r="CV175">
        <v>2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</row>
    <row r="176" spans="1:107" x14ac:dyDescent="0.25">
      <c r="A176" t="s">
        <v>277</v>
      </c>
      <c r="B176">
        <v>2692</v>
      </c>
      <c r="C176">
        <v>33</v>
      </c>
      <c r="D176">
        <v>0</v>
      </c>
      <c r="E176">
        <v>135</v>
      </c>
      <c r="F176">
        <v>341</v>
      </c>
      <c r="G176">
        <v>147</v>
      </c>
      <c r="H176">
        <v>23</v>
      </c>
      <c r="I176">
        <v>1206</v>
      </c>
      <c r="J176">
        <v>0</v>
      </c>
      <c r="K176">
        <v>7</v>
      </c>
      <c r="L176">
        <v>23</v>
      </c>
      <c r="M176">
        <v>92</v>
      </c>
      <c r="N176">
        <v>73</v>
      </c>
      <c r="O176">
        <v>3</v>
      </c>
      <c r="P176">
        <v>83</v>
      </c>
      <c r="Q176">
        <v>6</v>
      </c>
      <c r="R176" s="1">
        <v>1</v>
      </c>
      <c r="S176">
        <v>2</v>
      </c>
      <c r="T176">
        <v>0</v>
      </c>
      <c r="U176">
        <v>6</v>
      </c>
      <c r="V176">
        <v>30</v>
      </c>
      <c r="W176">
        <v>0</v>
      </c>
      <c r="X176">
        <v>0</v>
      </c>
      <c r="Y176">
        <v>695</v>
      </c>
      <c r="Z176">
        <v>13</v>
      </c>
      <c r="AA176">
        <v>0</v>
      </c>
      <c r="AB176">
        <v>0</v>
      </c>
      <c r="AC176">
        <v>8</v>
      </c>
      <c r="AD176">
        <v>1</v>
      </c>
      <c r="AE176">
        <v>0</v>
      </c>
      <c r="AF176">
        <v>3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4</v>
      </c>
      <c r="BA176">
        <v>0</v>
      </c>
      <c r="BB176">
        <v>0</v>
      </c>
      <c r="BC176">
        <v>4</v>
      </c>
      <c r="BD176">
        <v>6</v>
      </c>
      <c r="BE176">
        <v>0</v>
      </c>
      <c r="BF176">
        <v>0</v>
      </c>
      <c r="BG176">
        <v>0</v>
      </c>
      <c r="BH176">
        <v>0</v>
      </c>
      <c r="BI176">
        <v>4</v>
      </c>
      <c r="BJ176">
        <v>0</v>
      </c>
      <c r="BK176">
        <v>0</v>
      </c>
      <c r="BL176">
        <v>4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3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</row>
    <row r="177" spans="1:107" x14ac:dyDescent="0.25">
      <c r="A177" t="s">
        <v>278</v>
      </c>
      <c r="B177">
        <v>186</v>
      </c>
      <c r="C177">
        <v>63</v>
      </c>
      <c r="D177">
        <v>0</v>
      </c>
      <c r="E177">
        <v>51</v>
      </c>
      <c r="F177">
        <v>349</v>
      </c>
      <c r="G177">
        <v>11</v>
      </c>
      <c r="H177">
        <v>4706</v>
      </c>
      <c r="I177">
        <v>1766</v>
      </c>
      <c r="J177">
        <v>0</v>
      </c>
      <c r="K177">
        <v>163</v>
      </c>
      <c r="L177">
        <v>55</v>
      </c>
      <c r="M177">
        <v>548</v>
      </c>
      <c r="N177">
        <v>529</v>
      </c>
      <c r="O177">
        <v>235</v>
      </c>
      <c r="P177">
        <v>611</v>
      </c>
      <c r="Q177">
        <v>1</v>
      </c>
      <c r="R177" s="1">
        <v>169</v>
      </c>
      <c r="S177">
        <v>6</v>
      </c>
      <c r="T177">
        <v>27</v>
      </c>
      <c r="U177">
        <v>1</v>
      </c>
      <c r="V177">
        <v>13</v>
      </c>
      <c r="W177">
        <v>1</v>
      </c>
      <c r="X177">
        <v>10</v>
      </c>
      <c r="Y177">
        <v>154</v>
      </c>
      <c r="Z177">
        <v>0</v>
      </c>
      <c r="AA177">
        <v>0</v>
      </c>
      <c r="AB177">
        <v>0</v>
      </c>
      <c r="AC177">
        <v>44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60</v>
      </c>
      <c r="BP177">
        <v>0</v>
      </c>
      <c r="BQ177">
        <v>7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</row>
    <row r="178" spans="1:107" x14ac:dyDescent="0.25">
      <c r="A178" t="s">
        <v>279</v>
      </c>
      <c r="B178">
        <v>1775</v>
      </c>
      <c r="C178">
        <v>13</v>
      </c>
      <c r="D178">
        <v>19</v>
      </c>
      <c r="E178">
        <v>72</v>
      </c>
      <c r="F178">
        <v>112</v>
      </c>
      <c r="G178">
        <v>169</v>
      </c>
      <c r="H178">
        <v>47</v>
      </c>
      <c r="I178">
        <v>1581</v>
      </c>
      <c r="J178">
        <v>3</v>
      </c>
      <c r="K178">
        <v>81</v>
      </c>
      <c r="L178">
        <v>22</v>
      </c>
      <c r="M178">
        <v>122</v>
      </c>
      <c r="N178">
        <v>987</v>
      </c>
      <c r="O178">
        <v>24</v>
      </c>
      <c r="P178">
        <v>213</v>
      </c>
      <c r="Q178">
        <v>127</v>
      </c>
      <c r="R178" s="1">
        <v>0</v>
      </c>
      <c r="S178">
        <v>0</v>
      </c>
      <c r="T178">
        <v>3</v>
      </c>
      <c r="U178">
        <v>7</v>
      </c>
      <c r="V178">
        <v>23</v>
      </c>
      <c r="W178">
        <v>0</v>
      </c>
      <c r="X178">
        <v>6</v>
      </c>
      <c r="Y178">
        <v>55</v>
      </c>
      <c r="Z178">
        <v>0</v>
      </c>
      <c r="AA178">
        <v>0</v>
      </c>
      <c r="AB178">
        <v>1</v>
      </c>
      <c r="AC178">
        <v>97</v>
      </c>
      <c r="AD178">
        <v>31</v>
      </c>
      <c r="AE178">
        <v>0</v>
      </c>
      <c r="AF178">
        <v>34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0</v>
      </c>
      <c r="BC178">
        <v>4</v>
      </c>
      <c r="BD178">
        <v>2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</row>
    <row r="179" spans="1:107" x14ac:dyDescent="0.25">
      <c r="A179" t="s">
        <v>280</v>
      </c>
      <c r="B179">
        <v>58</v>
      </c>
      <c r="C179">
        <v>0</v>
      </c>
      <c r="D179">
        <v>0</v>
      </c>
      <c r="E179">
        <v>2</v>
      </c>
      <c r="F179">
        <v>1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v>0</v>
      </c>
      <c r="S179">
        <v>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</row>
    <row r="180" spans="1:107" x14ac:dyDescent="0.25">
      <c r="A180" t="s">
        <v>281</v>
      </c>
      <c r="B180">
        <v>2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0</v>
      </c>
      <c r="R180" s="1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8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5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</row>
    <row r="181" spans="1:107" x14ac:dyDescent="0.25">
      <c r="A181" t="s">
        <v>282</v>
      </c>
      <c r="B181">
        <v>10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 s="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</row>
    <row r="182" spans="1:107" x14ac:dyDescent="0.25">
      <c r="A182" t="s">
        <v>283</v>
      </c>
      <c r="B182">
        <v>43353</v>
      </c>
      <c r="C182">
        <v>193</v>
      </c>
      <c r="D182">
        <v>35</v>
      </c>
      <c r="E182">
        <v>986</v>
      </c>
      <c r="F182">
        <v>953</v>
      </c>
      <c r="G182">
        <v>4238</v>
      </c>
      <c r="H182">
        <v>532</v>
      </c>
      <c r="I182">
        <v>2582</v>
      </c>
      <c r="J182">
        <v>0</v>
      </c>
      <c r="K182">
        <v>76</v>
      </c>
      <c r="L182">
        <v>88</v>
      </c>
      <c r="M182">
        <v>375</v>
      </c>
      <c r="N182">
        <v>2551</v>
      </c>
      <c r="O182">
        <v>471</v>
      </c>
      <c r="P182">
        <v>1419</v>
      </c>
      <c r="Q182">
        <v>21</v>
      </c>
      <c r="R182" s="1">
        <v>841</v>
      </c>
      <c r="S182">
        <v>0</v>
      </c>
      <c r="T182">
        <v>41</v>
      </c>
      <c r="U182">
        <v>182</v>
      </c>
      <c r="V182">
        <v>661</v>
      </c>
      <c r="W182">
        <v>13</v>
      </c>
      <c r="X182">
        <v>9</v>
      </c>
      <c r="Y182">
        <v>1235</v>
      </c>
      <c r="Z182">
        <v>16</v>
      </c>
      <c r="AA182">
        <v>1</v>
      </c>
      <c r="AB182">
        <v>16</v>
      </c>
      <c r="AC182">
        <v>98</v>
      </c>
      <c r="AD182">
        <v>46</v>
      </c>
      <c r="AE182">
        <v>4</v>
      </c>
      <c r="AF182">
        <v>52</v>
      </c>
      <c r="AG182">
        <v>0</v>
      </c>
      <c r="AH182">
        <v>1</v>
      </c>
      <c r="AI182">
        <v>11</v>
      </c>
      <c r="AJ182">
        <v>0</v>
      </c>
      <c r="AK182">
        <v>5</v>
      </c>
      <c r="AL182">
        <v>2</v>
      </c>
      <c r="AM182">
        <v>25</v>
      </c>
      <c r="AN182">
        <v>75</v>
      </c>
      <c r="AO182">
        <v>3</v>
      </c>
      <c r="AP182">
        <v>75</v>
      </c>
      <c r="AQ182">
        <v>7</v>
      </c>
      <c r="AR182">
        <v>14</v>
      </c>
      <c r="AS182">
        <v>15</v>
      </c>
      <c r="AT182">
        <v>0</v>
      </c>
      <c r="AU182">
        <v>1</v>
      </c>
      <c r="AV182">
        <v>0</v>
      </c>
      <c r="AW182">
        <v>3</v>
      </c>
      <c r="AX182">
        <v>58</v>
      </c>
      <c r="AY182">
        <v>36</v>
      </c>
      <c r="AZ182">
        <v>44</v>
      </c>
      <c r="BA182">
        <v>4</v>
      </c>
      <c r="BB182">
        <v>0</v>
      </c>
      <c r="BC182">
        <v>3</v>
      </c>
      <c r="BD182">
        <v>0</v>
      </c>
      <c r="BE182">
        <v>1</v>
      </c>
      <c r="BF182">
        <v>0</v>
      </c>
      <c r="BG182">
        <v>6</v>
      </c>
      <c r="BH182">
        <v>60</v>
      </c>
      <c r="BI182">
        <v>100</v>
      </c>
      <c r="BJ182">
        <v>0</v>
      </c>
      <c r="BK182">
        <v>0</v>
      </c>
      <c r="BL182">
        <v>66</v>
      </c>
      <c r="BM182">
        <v>3</v>
      </c>
      <c r="BN182">
        <v>1</v>
      </c>
      <c r="BO182">
        <v>6</v>
      </c>
      <c r="BP182">
        <v>1</v>
      </c>
      <c r="BQ182">
        <v>0</v>
      </c>
      <c r="BR182">
        <v>2</v>
      </c>
      <c r="BS182">
        <v>1</v>
      </c>
      <c r="BT182">
        <v>0</v>
      </c>
      <c r="BU182">
        <v>0</v>
      </c>
      <c r="BV182">
        <v>1</v>
      </c>
      <c r="BW182">
        <v>0</v>
      </c>
      <c r="BX182">
        <v>30</v>
      </c>
      <c r="BY182">
        <v>5</v>
      </c>
      <c r="BZ182">
        <v>2</v>
      </c>
      <c r="CA182">
        <v>0</v>
      </c>
      <c r="CB182">
        <v>3</v>
      </c>
      <c r="CC182">
        <v>3</v>
      </c>
      <c r="CD182">
        <v>11</v>
      </c>
      <c r="CE182">
        <v>0</v>
      </c>
      <c r="CF182">
        <v>2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8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45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1:107" x14ac:dyDescent="0.25">
      <c r="A183" t="s">
        <v>284</v>
      </c>
      <c r="B183">
        <v>1823</v>
      </c>
      <c r="C183">
        <v>167</v>
      </c>
      <c r="D183">
        <v>14</v>
      </c>
      <c r="E183">
        <v>500</v>
      </c>
      <c r="F183">
        <v>132</v>
      </c>
      <c r="G183">
        <v>171</v>
      </c>
      <c r="H183">
        <v>215</v>
      </c>
      <c r="I183">
        <v>1144</v>
      </c>
      <c r="J183">
        <v>0</v>
      </c>
      <c r="K183">
        <v>19</v>
      </c>
      <c r="L183">
        <v>19</v>
      </c>
      <c r="M183">
        <v>137</v>
      </c>
      <c r="N183">
        <v>427</v>
      </c>
      <c r="O183">
        <v>28</v>
      </c>
      <c r="P183">
        <v>157</v>
      </c>
      <c r="Q183">
        <v>4</v>
      </c>
      <c r="R183" s="1">
        <v>7</v>
      </c>
      <c r="S183">
        <v>0</v>
      </c>
      <c r="T183">
        <v>0</v>
      </c>
      <c r="U183">
        <v>18</v>
      </c>
      <c r="V183">
        <v>89</v>
      </c>
      <c r="W183">
        <v>1</v>
      </c>
      <c r="X183">
        <v>0</v>
      </c>
      <c r="Y183">
        <v>509</v>
      </c>
      <c r="Z183">
        <v>5</v>
      </c>
      <c r="AA183">
        <v>1</v>
      </c>
      <c r="AB183">
        <v>1</v>
      </c>
      <c r="AC183">
        <v>62</v>
      </c>
      <c r="AD183">
        <v>0</v>
      </c>
      <c r="AE183">
        <v>1</v>
      </c>
      <c r="AF183">
        <v>11</v>
      </c>
      <c r="AG183">
        <v>0</v>
      </c>
      <c r="AH183">
        <v>0</v>
      </c>
      <c r="AI183">
        <v>13</v>
      </c>
      <c r="AJ183">
        <v>0</v>
      </c>
      <c r="AK183">
        <v>0</v>
      </c>
      <c r="AL183">
        <v>30</v>
      </c>
      <c r="AM183">
        <v>2</v>
      </c>
      <c r="AN183">
        <v>8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3</v>
      </c>
      <c r="AX183">
        <v>5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</row>
    <row r="184" spans="1:107" x14ac:dyDescent="0.25">
      <c r="A184" t="s">
        <v>285</v>
      </c>
      <c r="B184">
        <v>38</v>
      </c>
      <c r="C184">
        <v>2</v>
      </c>
      <c r="D184">
        <v>0</v>
      </c>
      <c r="E184">
        <v>2</v>
      </c>
      <c r="F184">
        <v>3</v>
      </c>
      <c r="G184">
        <v>3</v>
      </c>
      <c r="H184">
        <v>31</v>
      </c>
      <c r="I184">
        <v>1</v>
      </c>
      <c r="J184">
        <v>0</v>
      </c>
      <c r="K184">
        <v>5</v>
      </c>
      <c r="L184">
        <v>2</v>
      </c>
      <c r="M184">
        <v>6</v>
      </c>
      <c r="N184">
        <v>35</v>
      </c>
      <c r="O184">
        <v>0</v>
      </c>
      <c r="P184">
        <v>1</v>
      </c>
      <c r="Q184">
        <v>0</v>
      </c>
      <c r="R184" s="1">
        <v>9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x14ac:dyDescent="0.25">
      <c r="A185" t="s">
        <v>286</v>
      </c>
      <c r="B185">
        <v>12117</v>
      </c>
      <c r="C185">
        <v>584</v>
      </c>
      <c r="D185">
        <v>4</v>
      </c>
      <c r="E185">
        <v>516</v>
      </c>
      <c r="F185">
        <v>1808</v>
      </c>
      <c r="G185">
        <v>686</v>
      </c>
      <c r="H185">
        <v>23167</v>
      </c>
      <c r="I185">
        <v>10537</v>
      </c>
      <c r="J185">
        <v>5</v>
      </c>
      <c r="K185">
        <v>1417</v>
      </c>
      <c r="L185">
        <v>170</v>
      </c>
      <c r="M185">
        <v>2441</v>
      </c>
      <c r="N185">
        <v>4553</v>
      </c>
      <c r="O185">
        <v>776</v>
      </c>
      <c r="P185">
        <v>2418</v>
      </c>
      <c r="Q185">
        <v>6</v>
      </c>
      <c r="R185" s="1">
        <v>36</v>
      </c>
      <c r="S185">
        <v>451</v>
      </c>
      <c r="T185">
        <v>6</v>
      </c>
      <c r="U185">
        <v>21</v>
      </c>
      <c r="V185">
        <v>10</v>
      </c>
      <c r="W185">
        <v>2</v>
      </c>
      <c r="X185">
        <v>3</v>
      </c>
      <c r="Y185">
        <v>1155</v>
      </c>
      <c r="Z185">
        <v>2</v>
      </c>
      <c r="AA185">
        <v>0</v>
      </c>
      <c r="AB185">
        <v>0</v>
      </c>
      <c r="AC185">
        <v>217</v>
      </c>
      <c r="AD185">
        <v>0</v>
      </c>
      <c r="AE185">
        <v>0</v>
      </c>
      <c r="AF185">
        <v>93</v>
      </c>
      <c r="AG185">
        <v>0</v>
      </c>
      <c r="AH185">
        <v>3</v>
      </c>
      <c r="AI185">
        <v>70</v>
      </c>
      <c r="AJ185">
        <v>0</v>
      </c>
      <c r="AK185">
        <v>0</v>
      </c>
      <c r="AL185">
        <v>1</v>
      </c>
      <c r="AM185">
        <v>1</v>
      </c>
      <c r="AN185">
        <v>22</v>
      </c>
      <c r="AO185">
        <v>2</v>
      </c>
      <c r="AP185">
        <v>6</v>
      </c>
      <c r="AQ185">
        <v>0</v>
      </c>
      <c r="AR185">
        <v>5</v>
      </c>
      <c r="AS185">
        <v>7</v>
      </c>
      <c r="AT185">
        <v>1</v>
      </c>
      <c r="AU185">
        <v>0</v>
      </c>
      <c r="AV185">
        <v>0</v>
      </c>
      <c r="AW185">
        <v>1</v>
      </c>
      <c r="AX185">
        <v>39</v>
      </c>
      <c r="AY185">
        <v>0</v>
      </c>
      <c r="AZ185">
        <v>16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14</v>
      </c>
      <c r="BJ185">
        <v>0</v>
      </c>
      <c r="BK185">
        <v>0</v>
      </c>
      <c r="BL185">
        <v>3</v>
      </c>
      <c r="BM185">
        <v>2</v>
      </c>
      <c r="BN185">
        <v>0</v>
      </c>
      <c r="BO185">
        <v>247</v>
      </c>
      <c r="BP185">
        <v>0</v>
      </c>
      <c r="BQ185">
        <v>14</v>
      </c>
      <c r="BR185">
        <v>0</v>
      </c>
      <c r="BS185">
        <v>0</v>
      </c>
      <c r="BT185">
        <v>0</v>
      </c>
      <c r="BU185">
        <v>0</v>
      </c>
      <c r="BV185">
        <v>17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1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13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</row>
    <row r="186" spans="1:107" x14ac:dyDescent="0.25">
      <c r="A186" t="s">
        <v>287</v>
      </c>
      <c r="B186">
        <v>278</v>
      </c>
      <c r="C186">
        <v>6</v>
      </c>
      <c r="D186">
        <v>0</v>
      </c>
      <c r="E186">
        <v>13</v>
      </c>
      <c r="F186">
        <v>4</v>
      </c>
      <c r="G186">
        <v>35</v>
      </c>
      <c r="H186">
        <v>57</v>
      </c>
      <c r="I186">
        <v>1227</v>
      </c>
      <c r="J186">
        <v>0</v>
      </c>
      <c r="K186">
        <v>45</v>
      </c>
      <c r="L186">
        <v>23</v>
      </c>
      <c r="M186">
        <v>87</v>
      </c>
      <c r="N186">
        <v>36</v>
      </c>
      <c r="O186">
        <v>4</v>
      </c>
      <c r="P186">
        <v>27</v>
      </c>
      <c r="Q186">
        <v>1</v>
      </c>
      <c r="R186" s="1">
        <v>4</v>
      </c>
      <c r="S186">
        <v>0</v>
      </c>
      <c r="T186">
        <v>0</v>
      </c>
      <c r="U186">
        <v>1</v>
      </c>
      <c r="V186">
        <v>6</v>
      </c>
      <c r="W186">
        <v>0</v>
      </c>
      <c r="X186">
        <v>0</v>
      </c>
      <c r="Y186">
        <v>7</v>
      </c>
      <c r="Z186">
        <v>0</v>
      </c>
      <c r="AA186">
        <v>0</v>
      </c>
      <c r="AB186">
        <v>0</v>
      </c>
      <c r="AC186">
        <v>3</v>
      </c>
      <c r="AD186">
        <v>0</v>
      </c>
      <c r="AE186">
        <v>0</v>
      </c>
      <c r="AF186">
        <v>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4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x14ac:dyDescent="0.25">
      <c r="A187" t="s">
        <v>288</v>
      </c>
      <c r="B187">
        <v>2518</v>
      </c>
      <c r="C187">
        <v>35</v>
      </c>
      <c r="D187">
        <v>8</v>
      </c>
      <c r="E187">
        <v>345</v>
      </c>
      <c r="F187">
        <v>442</v>
      </c>
      <c r="G187">
        <v>158</v>
      </c>
      <c r="H187">
        <v>68</v>
      </c>
      <c r="I187">
        <v>1080</v>
      </c>
      <c r="J187">
        <v>0</v>
      </c>
      <c r="K187">
        <v>41</v>
      </c>
      <c r="L187">
        <v>17</v>
      </c>
      <c r="M187">
        <v>137</v>
      </c>
      <c r="N187">
        <v>340</v>
      </c>
      <c r="O187">
        <v>49</v>
      </c>
      <c r="P187">
        <v>190</v>
      </c>
      <c r="Q187">
        <v>5</v>
      </c>
      <c r="R187" s="1">
        <v>14</v>
      </c>
      <c r="S187">
        <v>1</v>
      </c>
      <c r="T187">
        <v>0</v>
      </c>
      <c r="U187">
        <v>3</v>
      </c>
      <c r="V187">
        <v>74</v>
      </c>
      <c r="W187">
        <v>0</v>
      </c>
      <c r="X187">
        <v>0</v>
      </c>
      <c r="Y187">
        <v>2067</v>
      </c>
      <c r="Z187">
        <v>8</v>
      </c>
      <c r="AA187">
        <v>0</v>
      </c>
      <c r="AB187">
        <v>21</v>
      </c>
      <c r="AC187">
        <v>29</v>
      </c>
      <c r="AD187">
        <v>30</v>
      </c>
      <c r="AE187">
        <v>1</v>
      </c>
      <c r="AF187">
        <v>53</v>
      </c>
      <c r="AG187">
        <v>0</v>
      </c>
      <c r="AH187">
        <v>1</v>
      </c>
      <c r="AI187">
        <v>2</v>
      </c>
      <c r="AJ187">
        <v>0</v>
      </c>
      <c r="AK187">
        <v>0</v>
      </c>
      <c r="AL187">
        <v>9</v>
      </c>
      <c r="AM187">
        <v>0</v>
      </c>
      <c r="AN187">
        <v>4</v>
      </c>
      <c r="AO187">
        <v>1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1</v>
      </c>
      <c r="AZ187">
        <v>4</v>
      </c>
      <c r="BA187">
        <v>0</v>
      </c>
      <c r="BB187">
        <v>0</v>
      </c>
      <c r="BC187">
        <v>4</v>
      </c>
      <c r="BD187">
        <v>4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1:107" x14ac:dyDescent="0.25">
      <c r="A188" t="s">
        <v>289</v>
      </c>
      <c r="B188">
        <v>5</v>
      </c>
      <c r="C188">
        <v>6</v>
      </c>
      <c r="D188">
        <v>0</v>
      </c>
      <c r="E188">
        <v>17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 s="1">
        <v>0</v>
      </c>
      <c r="S188">
        <v>0</v>
      </c>
      <c r="T188">
        <v>1</v>
      </c>
      <c r="U188">
        <v>1</v>
      </c>
      <c r="V188">
        <v>7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</row>
    <row r="189" spans="1:107" x14ac:dyDescent="0.25">
      <c r="A189" t="s">
        <v>290</v>
      </c>
      <c r="B189">
        <v>7428</v>
      </c>
      <c r="C189">
        <v>369</v>
      </c>
      <c r="D189">
        <v>69</v>
      </c>
      <c r="E189">
        <v>926</v>
      </c>
      <c r="F189">
        <v>265</v>
      </c>
      <c r="G189">
        <v>330</v>
      </c>
      <c r="H189">
        <v>141</v>
      </c>
      <c r="I189">
        <v>4380</v>
      </c>
      <c r="J189">
        <v>0</v>
      </c>
      <c r="K189">
        <v>83</v>
      </c>
      <c r="L189">
        <v>21</v>
      </c>
      <c r="M189">
        <v>669</v>
      </c>
      <c r="N189">
        <v>115</v>
      </c>
      <c r="O189">
        <v>39</v>
      </c>
      <c r="P189">
        <v>127</v>
      </c>
      <c r="Q189">
        <v>0</v>
      </c>
      <c r="R189" s="1">
        <v>13</v>
      </c>
      <c r="S189">
        <v>0</v>
      </c>
      <c r="T189">
        <v>0</v>
      </c>
      <c r="U189">
        <v>36</v>
      </c>
      <c r="V189">
        <v>55</v>
      </c>
      <c r="W189">
        <v>0</v>
      </c>
      <c r="X189">
        <v>7</v>
      </c>
      <c r="Y189">
        <v>1255</v>
      </c>
      <c r="Z189">
        <v>0</v>
      </c>
      <c r="AA189">
        <v>0</v>
      </c>
      <c r="AB189">
        <v>31</v>
      </c>
      <c r="AC189">
        <v>226</v>
      </c>
      <c r="AD189">
        <v>30</v>
      </c>
      <c r="AE189">
        <v>0</v>
      </c>
      <c r="AF189">
        <v>173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4</v>
      </c>
      <c r="AM189">
        <v>0</v>
      </c>
      <c r="AN189">
        <v>1</v>
      </c>
      <c r="AO189">
        <v>1</v>
      </c>
      <c r="AP189">
        <v>9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19</v>
      </c>
      <c r="BA189">
        <v>0</v>
      </c>
      <c r="BB189">
        <v>0</v>
      </c>
      <c r="BC189">
        <v>2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17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4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</row>
    <row r="190" spans="1:107" x14ac:dyDescent="0.25">
      <c r="A190" t="s">
        <v>291</v>
      </c>
      <c r="B190">
        <v>11</v>
      </c>
      <c r="C190">
        <v>200</v>
      </c>
      <c r="D190">
        <v>0</v>
      </c>
      <c r="E190">
        <v>5</v>
      </c>
      <c r="F190">
        <v>6</v>
      </c>
      <c r="G190">
        <v>4</v>
      </c>
      <c r="H190">
        <v>0</v>
      </c>
      <c r="I190">
        <v>20</v>
      </c>
      <c r="J190">
        <v>0</v>
      </c>
      <c r="K190">
        <v>0</v>
      </c>
      <c r="L190">
        <v>0</v>
      </c>
      <c r="M190">
        <v>2</v>
      </c>
      <c r="N190">
        <v>2</v>
      </c>
      <c r="O190">
        <v>0</v>
      </c>
      <c r="P190">
        <v>4</v>
      </c>
      <c r="Q190">
        <v>0</v>
      </c>
      <c r="R190" s="1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</v>
      </c>
      <c r="Z190">
        <v>2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2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</row>
    <row r="191" spans="1:107" x14ac:dyDescent="0.25">
      <c r="A191" t="s">
        <v>292</v>
      </c>
      <c r="B191">
        <v>31</v>
      </c>
      <c r="C191">
        <v>14</v>
      </c>
      <c r="D191">
        <v>1</v>
      </c>
      <c r="E191">
        <v>1</v>
      </c>
      <c r="F191">
        <v>1</v>
      </c>
      <c r="G191">
        <v>10</v>
      </c>
      <c r="H191">
        <v>0</v>
      </c>
      <c r="I191">
        <v>56</v>
      </c>
      <c r="J191">
        <v>0</v>
      </c>
      <c r="K191">
        <v>2</v>
      </c>
      <c r="L191">
        <v>1</v>
      </c>
      <c r="M191">
        <v>18</v>
      </c>
      <c r="N191">
        <v>0</v>
      </c>
      <c r="O191">
        <v>0</v>
      </c>
      <c r="P191">
        <v>1</v>
      </c>
      <c r="Q191">
        <v>0</v>
      </c>
      <c r="R191" s="1">
        <v>0</v>
      </c>
      <c r="S191">
        <v>0</v>
      </c>
      <c r="T191">
        <v>0</v>
      </c>
      <c r="U191">
        <v>1</v>
      </c>
      <c r="V191">
        <v>12</v>
      </c>
      <c r="W191">
        <v>0</v>
      </c>
      <c r="X191">
        <v>0</v>
      </c>
      <c r="Y191">
        <v>13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</row>
    <row r="192" spans="1:107" x14ac:dyDescent="0.25">
      <c r="A192" t="s">
        <v>293</v>
      </c>
      <c r="B192">
        <v>4491</v>
      </c>
      <c r="C192">
        <v>111</v>
      </c>
      <c r="D192">
        <v>121</v>
      </c>
      <c r="E192">
        <v>561</v>
      </c>
      <c r="F192">
        <v>132</v>
      </c>
      <c r="G192">
        <v>221</v>
      </c>
      <c r="H192">
        <v>425</v>
      </c>
      <c r="I192">
        <v>522</v>
      </c>
      <c r="J192">
        <v>1</v>
      </c>
      <c r="K192">
        <v>100</v>
      </c>
      <c r="L192">
        <v>30</v>
      </c>
      <c r="M192">
        <v>83</v>
      </c>
      <c r="N192">
        <v>158</v>
      </c>
      <c r="O192">
        <v>71</v>
      </c>
      <c r="P192">
        <v>281</v>
      </c>
      <c r="Q192">
        <v>7</v>
      </c>
      <c r="R192" s="1">
        <v>21</v>
      </c>
      <c r="S192">
        <v>0</v>
      </c>
      <c r="T192">
        <v>0</v>
      </c>
      <c r="U192">
        <v>48</v>
      </c>
      <c r="V192">
        <v>749</v>
      </c>
      <c r="W192">
        <v>1</v>
      </c>
      <c r="X192">
        <v>7</v>
      </c>
      <c r="Y192">
        <v>490</v>
      </c>
      <c r="Z192">
        <v>9</v>
      </c>
      <c r="AA192">
        <v>0</v>
      </c>
      <c r="AB192">
        <v>30</v>
      </c>
      <c r="AC192">
        <v>1</v>
      </c>
      <c r="AD192">
        <v>2</v>
      </c>
      <c r="AE192">
        <v>0</v>
      </c>
      <c r="AF192">
        <v>9</v>
      </c>
      <c r="AG192">
        <v>0</v>
      </c>
      <c r="AH192">
        <v>1</v>
      </c>
      <c r="AI192">
        <v>9</v>
      </c>
      <c r="AJ192">
        <v>0</v>
      </c>
      <c r="AK192">
        <v>18</v>
      </c>
      <c r="AL192">
        <v>13</v>
      </c>
      <c r="AM192">
        <v>0</v>
      </c>
      <c r="AN192">
        <v>6</v>
      </c>
      <c r="AO192">
        <v>4</v>
      </c>
      <c r="AP192">
        <v>9</v>
      </c>
      <c r="AQ192">
        <v>0</v>
      </c>
      <c r="AR192">
        <v>0</v>
      </c>
      <c r="AS192">
        <v>18</v>
      </c>
      <c r="AT192">
        <v>1</v>
      </c>
      <c r="AU192">
        <v>0</v>
      </c>
      <c r="AV192">
        <v>0</v>
      </c>
      <c r="AW192">
        <v>0</v>
      </c>
      <c r="AX192">
        <v>4</v>
      </c>
      <c r="AY192">
        <v>0</v>
      </c>
      <c r="AZ192">
        <v>10</v>
      </c>
      <c r="BA192">
        <v>0</v>
      </c>
      <c r="BB192">
        <v>1</v>
      </c>
      <c r="BC192">
        <v>6</v>
      </c>
      <c r="BD192">
        <v>6</v>
      </c>
      <c r="BE192">
        <v>1</v>
      </c>
      <c r="BF192">
        <v>0</v>
      </c>
      <c r="BG192">
        <v>0</v>
      </c>
      <c r="BH192">
        <v>3</v>
      </c>
      <c r="BI192">
        <v>6</v>
      </c>
      <c r="BJ192">
        <v>10</v>
      </c>
      <c r="BK192">
        <v>0</v>
      </c>
      <c r="BL192">
        <v>23</v>
      </c>
      <c r="BM192">
        <v>0</v>
      </c>
      <c r="BN192">
        <v>0</v>
      </c>
      <c r="BO192">
        <v>8</v>
      </c>
      <c r="BP192">
        <v>8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1</v>
      </c>
      <c r="BW192">
        <v>0</v>
      </c>
      <c r="BX192">
        <v>1</v>
      </c>
      <c r="BY192">
        <v>1</v>
      </c>
      <c r="BZ192">
        <v>0</v>
      </c>
      <c r="CA192">
        <v>0</v>
      </c>
      <c r="CB192">
        <v>1</v>
      </c>
      <c r="CC192">
        <v>1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</row>
    <row r="193" spans="1:107" x14ac:dyDescent="0.25">
      <c r="A193" t="s">
        <v>294</v>
      </c>
      <c r="B193">
        <v>210</v>
      </c>
      <c r="C193">
        <v>31</v>
      </c>
      <c r="D193">
        <v>10</v>
      </c>
      <c r="E193">
        <v>34</v>
      </c>
      <c r="F193">
        <v>39</v>
      </c>
      <c r="G193">
        <v>24</v>
      </c>
      <c r="H193">
        <v>0</v>
      </c>
      <c r="I193">
        <v>72</v>
      </c>
      <c r="J193">
        <v>12</v>
      </c>
      <c r="K193">
        <v>7</v>
      </c>
      <c r="L193">
        <v>47</v>
      </c>
      <c r="M193">
        <v>14</v>
      </c>
      <c r="N193">
        <v>6</v>
      </c>
      <c r="O193">
        <v>1</v>
      </c>
      <c r="P193">
        <v>26</v>
      </c>
      <c r="Q193">
        <v>1</v>
      </c>
      <c r="R193" s="1">
        <v>13</v>
      </c>
      <c r="S193">
        <v>0</v>
      </c>
      <c r="T193">
        <v>0</v>
      </c>
      <c r="U193">
        <v>18</v>
      </c>
      <c r="V193">
        <v>61</v>
      </c>
      <c r="W193">
        <v>0</v>
      </c>
      <c r="X193">
        <v>16</v>
      </c>
      <c r="Y193">
        <v>65</v>
      </c>
      <c r="Z193">
        <v>1</v>
      </c>
      <c r="AA193">
        <v>0</v>
      </c>
      <c r="AB193">
        <v>30</v>
      </c>
      <c r="AC193">
        <v>10</v>
      </c>
      <c r="AD193">
        <v>1</v>
      </c>
      <c r="AE193">
        <v>0</v>
      </c>
      <c r="AF193">
        <v>2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1</v>
      </c>
      <c r="AM193">
        <v>5</v>
      </c>
      <c r="AN193">
        <v>7</v>
      </c>
      <c r="AO193">
        <v>0</v>
      </c>
      <c r="AP193">
        <v>1</v>
      </c>
      <c r="AQ193">
        <v>1</v>
      </c>
      <c r="AR193">
        <v>0</v>
      </c>
      <c r="AS193">
        <v>3</v>
      </c>
      <c r="AT193">
        <v>1</v>
      </c>
      <c r="AU193">
        <v>0</v>
      </c>
      <c r="AV193">
        <v>0</v>
      </c>
      <c r="AW193">
        <v>1</v>
      </c>
      <c r="AX193">
        <v>2</v>
      </c>
      <c r="AY193">
        <v>0</v>
      </c>
      <c r="AZ193">
        <v>140</v>
      </c>
      <c r="BA193">
        <v>0</v>
      </c>
      <c r="BB193">
        <v>0</v>
      </c>
      <c r="BC193">
        <v>0</v>
      </c>
      <c r="BD193">
        <v>4</v>
      </c>
      <c r="BE193">
        <v>0</v>
      </c>
      <c r="BF193">
        <v>0</v>
      </c>
      <c r="BG193">
        <v>0</v>
      </c>
      <c r="BH193">
        <v>3</v>
      </c>
      <c r="BI193">
        <v>92</v>
      </c>
      <c r="BJ193">
        <v>2</v>
      </c>
      <c r="BK193">
        <v>0</v>
      </c>
      <c r="BL193">
        <v>12</v>
      </c>
      <c r="BM193">
        <v>0</v>
      </c>
      <c r="BN193">
        <v>0</v>
      </c>
      <c r="BO193">
        <v>1</v>
      </c>
      <c r="BP193">
        <v>2</v>
      </c>
      <c r="BQ193">
        <v>0</v>
      </c>
      <c r="BR193">
        <v>0</v>
      </c>
      <c r="BS193">
        <v>0</v>
      </c>
      <c r="BT193">
        <v>22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3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</row>
    <row r="194" spans="1:107" x14ac:dyDescent="0.25">
      <c r="A194" t="s">
        <v>295</v>
      </c>
      <c r="B194">
        <v>1535</v>
      </c>
      <c r="C194">
        <v>46</v>
      </c>
      <c r="D194">
        <v>5</v>
      </c>
      <c r="E194">
        <v>116</v>
      </c>
      <c r="F194">
        <v>90</v>
      </c>
      <c r="G194">
        <v>92</v>
      </c>
      <c r="H194">
        <v>64</v>
      </c>
      <c r="I194">
        <v>28</v>
      </c>
      <c r="J194">
        <v>1</v>
      </c>
      <c r="K194">
        <v>21</v>
      </c>
      <c r="L194">
        <v>1</v>
      </c>
      <c r="M194">
        <v>18</v>
      </c>
      <c r="N194">
        <v>24</v>
      </c>
      <c r="O194">
        <v>22</v>
      </c>
      <c r="P194">
        <v>74</v>
      </c>
      <c r="Q194">
        <v>28</v>
      </c>
      <c r="R194" s="1">
        <v>22</v>
      </c>
      <c r="S194">
        <v>0</v>
      </c>
      <c r="T194">
        <v>1</v>
      </c>
      <c r="U194">
        <v>10</v>
      </c>
      <c r="V194">
        <v>18</v>
      </c>
      <c r="W194">
        <v>0</v>
      </c>
      <c r="X194">
        <v>3</v>
      </c>
      <c r="Y194">
        <v>47</v>
      </c>
      <c r="Z194">
        <v>1</v>
      </c>
      <c r="AA194">
        <v>0</v>
      </c>
      <c r="AB194">
        <v>9</v>
      </c>
      <c r="AC194">
        <v>3</v>
      </c>
      <c r="AD194">
        <v>3</v>
      </c>
      <c r="AE194">
        <v>0</v>
      </c>
      <c r="AF194">
        <v>4</v>
      </c>
      <c r="AG194">
        <v>0</v>
      </c>
      <c r="AH194">
        <v>0</v>
      </c>
      <c r="AI194">
        <v>32</v>
      </c>
      <c r="AJ194">
        <v>0</v>
      </c>
      <c r="AK194">
        <v>0</v>
      </c>
      <c r="AL194">
        <v>0</v>
      </c>
      <c r="AM194">
        <v>3</v>
      </c>
      <c r="AN194">
        <v>2</v>
      </c>
      <c r="AO194">
        <v>0</v>
      </c>
      <c r="AP194">
        <v>7</v>
      </c>
      <c r="AQ194">
        <v>0</v>
      </c>
      <c r="AR194">
        <v>0</v>
      </c>
      <c r="AS194">
        <v>5</v>
      </c>
      <c r="AT194">
        <v>1</v>
      </c>
      <c r="AU194">
        <v>0</v>
      </c>
      <c r="AV194">
        <v>0</v>
      </c>
      <c r="AW194">
        <v>0</v>
      </c>
      <c r="AX194">
        <v>4</v>
      </c>
      <c r="AY194">
        <v>1</v>
      </c>
      <c r="AZ194">
        <v>11</v>
      </c>
      <c r="BA194">
        <v>2</v>
      </c>
      <c r="BB194">
        <v>0</v>
      </c>
      <c r="BC194">
        <v>0</v>
      </c>
      <c r="BD194">
        <v>4</v>
      </c>
      <c r="BE194">
        <v>2</v>
      </c>
      <c r="BF194">
        <v>0</v>
      </c>
      <c r="BG194">
        <v>0</v>
      </c>
      <c r="BH194">
        <v>3</v>
      </c>
      <c r="BI194">
        <v>16</v>
      </c>
      <c r="BJ194">
        <v>2</v>
      </c>
      <c r="BK194">
        <v>0</v>
      </c>
      <c r="BL194">
        <v>4</v>
      </c>
      <c r="BM194">
        <v>0</v>
      </c>
      <c r="BN194">
        <v>0</v>
      </c>
      <c r="BO194">
        <v>6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</row>
    <row r="195" spans="1:107" x14ac:dyDescent="0.25">
      <c r="A195" t="s">
        <v>296</v>
      </c>
      <c r="B195">
        <v>660</v>
      </c>
      <c r="C195">
        <v>4</v>
      </c>
      <c r="D195">
        <v>1</v>
      </c>
      <c r="E195">
        <v>178</v>
      </c>
      <c r="F195">
        <v>40</v>
      </c>
      <c r="G195">
        <v>29</v>
      </c>
      <c r="H195">
        <v>26</v>
      </c>
      <c r="I195">
        <v>4422</v>
      </c>
      <c r="J195">
        <v>0</v>
      </c>
      <c r="K195">
        <v>7</v>
      </c>
      <c r="L195">
        <v>36</v>
      </c>
      <c r="M195">
        <v>644</v>
      </c>
      <c r="N195">
        <v>135</v>
      </c>
      <c r="O195">
        <v>5</v>
      </c>
      <c r="P195">
        <v>111</v>
      </c>
      <c r="Q195">
        <v>2</v>
      </c>
      <c r="R195" s="1">
        <v>1</v>
      </c>
      <c r="S195">
        <v>32</v>
      </c>
      <c r="T195">
        <v>0</v>
      </c>
      <c r="U195">
        <v>10</v>
      </c>
      <c r="V195">
        <v>39</v>
      </c>
      <c r="W195">
        <v>0</v>
      </c>
      <c r="X195">
        <v>0</v>
      </c>
      <c r="Y195">
        <v>109</v>
      </c>
      <c r="Z195">
        <v>0</v>
      </c>
      <c r="AA195">
        <v>0</v>
      </c>
      <c r="AB195">
        <v>1</v>
      </c>
      <c r="AC195">
        <v>14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3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</row>
    <row r="196" spans="1:107" x14ac:dyDescent="0.25">
      <c r="A196" t="s">
        <v>297</v>
      </c>
      <c r="B196">
        <v>32590</v>
      </c>
      <c r="C196">
        <v>237</v>
      </c>
      <c r="D196">
        <v>107</v>
      </c>
      <c r="E196">
        <v>1237</v>
      </c>
      <c r="F196">
        <v>943</v>
      </c>
      <c r="G196">
        <v>2320</v>
      </c>
      <c r="H196">
        <v>1619</v>
      </c>
      <c r="I196">
        <v>16961</v>
      </c>
      <c r="J196">
        <v>8</v>
      </c>
      <c r="K196">
        <v>343</v>
      </c>
      <c r="L196">
        <v>153</v>
      </c>
      <c r="M196">
        <v>2298</v>
      </c>
      <c r="N196">
        <v>1832</v>
      </c>
      <c r="O196">
        <v>629</v>
      </c>
      <c r="P196">
        <v>981</v>
      </c>
      <c r="Q196">
        <v>10</v>
      </c>
      <c r="R196" s="1">
        <v>83</v>
      </c>
      <c r="S196">
        <v>53</v>
      </c>
      <c r="T196">
        <v>0</v>
      </c>
      <c r="U196">
        <v>11</v>
      </c>
      <c r="V196">
        <v>395</v>
      </c>
      <c r="W196">
        <v>0</v>
      </c>
      <c r="X196">
        <v>15</v>
      </c>
      <c r="Y196">
        <v>2433</v>
      </c>
      <c r="Z196">
        <v>5</v>
      </c>
      <c r="AA196">
        <v>0</v>
      </c>
      <c r="AB196">
        <v>74</v>
      </c>
      <c r="AC196">
        <v>50</v>
      </c>
      <c r="AD196">
        <v>52</v>
      </c>
      <c r="AE196">
        <v>6</v>
      </c>
      <c r="AF196">
        <v>16</v>
      </c>
      <c r="AG196">
        <v>1</v>
      </c>
      <c r="AH196">
        <v>0</v>
      </c>
      <c r="AI196">
        <v>6</v>
      </c>
      <c r="AJ196">
        <v>0</v>
      </c>
      <c r="AK196">
        <v>50</v>
      </c>
      <c r="AL196">
        <v>35</v>
      </c>
      <c r="AM196">
        <v>605</v>
      </c>
      <c r="AN196">
        <v>5</v>
      </c>
      <c r="AO196">
        <v>23</v>
      </c>
      <c r="AP196">
        <v>2</v>
      </c>
      <c r="AQ196">
        <v>1</v>
      </c>
      <c r="AR196">
        <v>0</v>
      </c>
      <c r="AS196">
        <v>0</v>
      </c>
      <c r="AT196">
        <v>16</v>
      </c>
      <c r="AU196">
        <v>0</v>
      </c>
      <c r="AV196">
        <v>0</v>
      </c>
      <c r="AW196">
        <v>0</v>
      </c>
      <c r="AX196">
        <v>1</v>
      </c>
      <c r="AY196">
        <v>2</v>
      </c>
      <c r="AZ196">
        <v>1</v>
      </c>
      <c r="BA196">
        <v>0</v>
      </c>
      <c r="BB196">
        <v>0</v>
      </c>
      <c r="BC196">
        <v>4</v>
      </c>
      <c r="BD196">
        <v>12</v>
      </c>
      <c r="BE196">
        <v>0</v>
      </c>
      <c r="BF196">
        <v>0</v>
      </c>
      <c r="BG196">
        <v>0</v>
      </c>
      <c r="BH196">
        <v>8</v>
      </c>
      <c r="BI196">
        <v>0</v>
      </c>
      <c r="BJ196">
        <v>8</v>
      </c>
      <c r="BK196">
        <v>0</v>
      </c>
      <c r="BL196">
        <v>4</v>
      </c>
      <c r="BM196">
        <v>0</v>
      </c>
      <c r="BN196">
        <v>0</v>
      </c>
      <c r="BO196">
        <v>12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8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</row>
    <row r="197" spans="1:107" x14ac:dyDescent="0.25">
      <c r="A197" t="s">
        <v>298</v>
      </c>
      <c r="B197">
        <v>14</v>
      </c>
      <c r="C197">
        <v>1</v>
      </c>
      <c r="D197">
        <v>0</v>
      </c>
      <c r="E197">
        <v>4</v>
      </c>
      <c r="F197">
        <v>2</v>
      </c>
      <c r="G197">
        <v>2</v>
      </c>
      <c r="H197">
        <v>0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3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</row>
    <row r="198" spans="1:107" x14ac:dyDescent="0.25">
      <c r="A198" t="s">
        <v>299</v>
      </c>
      <c r="B198">
        <v>2625</v>
      </c>
      <c r="C198">
        <v>24</v>
      </c>
      <c r="D198">
        <v>2</v>
      </c>
      <c r="E198">
        <v>126</v>
      </c>
      <c r="F198">
        <v>72</v>
      </c>
      <c r="G198">
        <v>111</v>
      </c>
      <c r="H198">
        <v>1000</v>
      </c>
      <c r="I198">
        <v>972</v>
      </c>
      <c r="J198">
        <v>0</v>
      </c>
      <c r="K198">
        <v>91</v>
      </c>
      <c r="L198">
        <v>54</v>
      </c>
      <c r="M198">
        <v>50</v>
      </c>
      <c r="N198">
        <v>138</v>
      </c>
      <c r="O198">
        <v>288</v>
      </c>
      <c r="P198">
        <v>101</v>
      </c>
      <c r="Q198">
        <v>2</v>
      </c>
      <c r="R198" s="1">
        <v>71</v>
      </c>
      <c r="S198">
        <v>0</v>
      </c>
      <c r="T198">
        <v>22</v>
      </c>
      <c r="U198">
        <v>7</v>
      </c>
      <c r="V198">
        <v>0</v>
      </c>
      <c r="W198">
        <v>2</v>
      </c>
      <c r="X198">
        <v>0</v>
      </c>
      <c r="Y198">
        <v>429</v>
      </c>
      <c r="Z198">
        <v>0</v>
      </c>
      <c r="AA198">
        <v>0</v>
      </c>
      <c r="AB198">
        <v>3</v>
      </c>
      <c r="AC198">
        <v>2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2</v>
      </c>
      <c r="AK198">
        <v>0</v>
      </c>
      <c r="AL198">
        <v>10</v>
      </c>
      <c r="AM198">
        <v>0</v>
      </c>
      <c r="AN198">
        <v>2</v>
      </c>
      <c r="AO198">
        <v>0</v>
      </c>
      <c r="AP198">
        <v>3</v>
      </c>
      <c r="AQ198">
        <v>0</v>
      </c>
      <c r="AR198">
        <v>0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2</v>
      </c>
      <c r="AY198">
        <v>0</v>
      </c>
      <c r="AZ198">
        <v>71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3</v>
      </c>
      <c r="BI198">
        <v>8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12</v>
      </c>
      <c r="BP198">
        <v>13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2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</row>
    <row r="199" spans="1:107" x14ac:dyDescent="0.25">
      <c r="A199" t="s">
        <v>300</v>
      </c>
      <c r="B199">
        <v>87</v>
      </c>
      <c r="C199">
        <v>3</v>
      </c>
      <c r="D199">
        <v>0</v>
      </c>
      <c r="E199">
        <v>8</v>
      </c>
      <c r="F199">
        <v>1</v>
      </c>
      <c r="G199">
        <v>5</v>
      </c>
      <c r="H199">
        <v>2</v>
      </c>
      <c r="I199">
        <v>104</v>
      </c>
      <c r="J199">
        <v>0</v>
      </c>
      <c r="K199">
        <v>1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 s="1">
        <v>0</v>
      </c>
      <c r="S199">
        <v>0</v>
      </c>
      <c r="T199">
        <v>0</v>
      </c>
      <c r="U199">
        <v>0</v>
      </c>
      <c r="V199">
        <v>7</v>
      </c>
      <c r="W199">
        <v>0</v>
      </c>
      <c r="X199">
        <v>0</v>
      </c>
      <c r="Y199">
        <v>32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</row>
    <row r="200" spans="1:107" x14ac:dyDescent="0.25">
      <c r="A200" t="s">
        <v>301</v>
      </c>
      <c r="B200">
        <v>0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</row>
    <row r="201" spans="1:107" x14ac:dyDescent="0.25">
      <c r="A201" t="s">
        <v>302</v>
      </c>
      <c r="B201">
        <v>686</v>
      </c>
      <c r="C201">
        <v>21</v>
      </c>
      <c r="D201">
        <v>0</v>
      </c>
      <c r="E201">
        <v>7</v>
      </c>
      <c r="F201">
        <v>69</v>
      </c>
      <c r="G201">
        <v>39</v>
      </c>
      <c r="H201">
        <v>0</v>
      </c>
      <c r="I201">
        <v>25</v>
      </c>
      <c r="J201">
        <v>0</v>
      </c>
      <c r="K201">
        <v>3</v>
      </c>
      <c r="L201">
        <v>0</v>
      </c>
      <c r="M201">
        <v>21</v>
      </c>
      <c r="N201">
        <v>5</v>
      </c>
      <c r="O201">
        <v>1</v>
      </c>
      <c r="P201">
        <v>16</v>
      </c>
      <c r="Q201">
        <v>0</v>
      </c>
      <c r="R201" s="1">
        <v>0</v>
      </c>
      <c r="S201">
        <v>0</v>
      </c>
      <c r="T201">
        <v>0</v>
      </c>
      <c r="U201">
        <v>0</v>
      </c>
      <c r="V201">
        <v>9</v>
      </c>
      <c r="W201">
        <v>0</v>
      </c>
      <c r="X201">
        <v>0</v>
      </c>
      <c r="Y201">
        <v>89</v>
      </c>
      <c r="Z201">
        <v>0</v>
      </c>
      <c r="AA201">
        <v>0</v>
      </c>
      <c r="AB201">
        <v>0</v>
      </c>
      <c r="AC201">
        <v>62</v>
      </c>
      <c r="AD201">
        <v>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</row>
    <row r="202" spans="1:107" x14ac:dyDescent="0.25">
      <c r="A202" t="s">
        <v>303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</row>
    <row r="203" spans="1:107" x14ac:dyDescent="0.25">
      <c r="A203" t="s">
        <v>304</v>
      </c>
      <c r="B203">
        <v>13048</v>
      </c>
      <c r="C203">
        <v>115</v>
      </c>
      <c r="D203">
        <v>40</v>
      </c>
      <c r="E203">
        <v>690</v>
      </c>
      <c r="F203">
        <v>209</v>
      </c>
      <c r="G203">
        <v>970</v>
      </c>
      <c r="H203">
        <v>306</v>
      </c>
      <c r="I203">
        <v>2717</v>
      </c>
      <c r="J203">
        <v>0</v>
      </c>
      <c r="K203">
        <v>70</v>
      </c>
      <c r="L203">
        <v>75</v>
      </c>
      <c r="M203">
        <v>64</v>
      </c>
      <c r="N203">
        <v>248</v>
      </c>
      <c r="O203">
        <v>17</v>
      </c>
      <c r="P203">
        <v>281</v>
      </c>
      <c r="Q203">
        <v>0</v>
      </c>
      <c r="R203" s="1">
        <v>40</v>
      </c>
      <c r="S203">
        <v>0</v>
      </c>
      <c r="T203">
        <v>0</v>
      </c>
      <c r="U203">
        <v>38</v>
      </c>
      <c r="V203">
        <v>288</v>
      </c>
      <c r="W203">
        <v>3</v>
      </c>
      <c r="X203">
        <v>0</v>
      </c>
      <c r="Y203">
        <v>2171</v>
      </c>
      <c r="Z203">
        <v>6</v>
      </c>
      <c r="AA203">
        <v>0</v>
      </c>
      <c r="AB203">
        <v>29</v>
      </c>
      <c r="AC203">
        <v>27</v>
      </c>
      <c r="AD203">
        <v>6</v>
      </c>
      <c r="AE203">
        <v>0</v>
      </c>
      <c r="AF203">
        <v>183</v>
      </c>
      <c r="AG203">
        <v>0</v>
      </c>
      <c r="AH203">
        <v>0</v>
      </c>
      <c r="AI203">
        <v>0</v>
      </c>
      <c r="AJ203">
        <v>0</v>
      </c>
      <c r="AK203">
        <v>35</v>
      </c>
      <c r="AL203">
        <v>26</v>
      </c>
      <c r="AM203">
        <v>0</v>
      </c>
      <c r="AN203">
        <v>1</v>
      </c>
      <c r="AO203">
        <v>1</v>
      </c>
      <c r="AP203">
        <v>2</v>
      </c>
      <c r="AQ203">
        <v>0</v>
      </c>
      <c r="AR203">
        <v>0</v>
      </c>
      <c r="AS203">
        <v>0</v>
      </c>
      <c r="AT203">
        <v>7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22</v>
      </c>
      <c r="BD203">
        <v>2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0</v>
      </c>
      <c r="BL203">
        <v>1</v>
      </c>
      <c r="BM203">
        <v>0</v>
      </c>
      <c r="BN203">
        <v>0</v>
      </c>
      <c r="BO203">
        <v>13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4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</row>
    <row r="204" spans="1:107" x14ac:dyDescent="0.25">
      <c r="A204" t="s">
        <v>305</v>
      </c>
      <c r="B204">
        <v>98</v>
      </c>
      <c r="C204">
        <v>2</v>
      </c>
      <c r="D204">
        <v>1</v>
      </c>
      <c r="E204">
        <v>2</v>
      </c>
      <c r="F204">
        <v>8</v>
      </c>
      <c r="G204">
        <v>7</v>
      </c>
      <c r="H204">
        <v>10</v>
      </c>
      <c r="I204">
        <v>118</v>
      </c>
      <c r="J204">
        <v>0</v>
      </c>
      <c r="K204">
        <v>10</v>
      </c>
      <c r="L204">
        <v>3</v>
      </c>
      <c r="M204">
        <v>15</v>
      </c>
      <c r="N204">
        <v>26</v>
      </c>
      <c r="O204">
        <v>3</v>
      </c>
      <c r="P204">
        <v>14</v>
      </c>
      <c r="Q204">
        <v>0</v>
      </c>
      <c r="R204" s="1">
        <v>0</v>
      </c>
      <c r="S204">
        <v>0</v>
      </c>
      <c r="T204">
        <v>0</v>
      </c>
      <c r="U204">
        <v>0</v>
      </c>
      <c r="V204">
        <v>10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7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2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</row>
    <row r="205" spans="1:107" x14ac:dyDescent="0.25">
      <c r="A205" t="s">
        <v>306</v>
      </c>
      <c r="B205">
        <v>1209</v>
      </c>
      <c r="C205">
        <v>40</v>
      </c>
      <c r="D205">
        <v>5</v>
      </c>
      <c r="E205">
        <v>37</v>
      </c>
      <c r="F205">
        <v>37</v>
      </c>
      <c r="G205">
        <v>83</v>
      </c>
      <c r="H205">
        <v>3</v>
      </c>
      <c r="I205">
        <v>736</v>
      </c>
      <c r="J205">
        <v>0</v>
      </c>
      <c r="K205">
        <v>4</v>
      </c>
      <c r="L205">
        <v>4</v>
      </c>
      <c r="M205">
        <v>106</v>
      </c>
      <c r="N205">
        <v>5</v>
      </c>
      <c r="O205">
        <v>1</v>
      </c>
      <c r="P205">
        <v>25</v>
      </c>
      <c r="Q205">
        <v>0</v>
      </c>
      <c r="R205" s="1">
        <v>0</v>
      </c>
      <c r="S205">
        <v>0</v>
      </c>
      <c r="T205">
        <v>0</v>
      </c>
      <c r="U205">
        <v>3</v>
      </c>
      <c r="V205">
        <v>0</v>
      </c>
      <c r="W205">
        <v>0</v>
      </c>
      <c r="X205">
        <v>0</v>
      </c>
      <c r="Y205">
        <v>5</v>
      </c>
      <c r="Z205">
        <v>0</v>
      </c>
      <c r="AA205">
        <v>0</v>
      </c>
      <c r="AB205">
        <v>0</v>
      </c>
      <c r="AC205">
        <v>19</v>
      </c>
      <c r="AD205">
        <v>13</v>
      </c>
      <c r="AE205">
        <v>0</v>
      </c>
      <c r="AF205">
        <v>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</row>
    <row r="206" spans="1:107" x14ac:dyDescent="0.25">
      <c r="A206" t="s">
        <v>307</v>
      </c>
      <c r="B206">
        <v>1167</v>
      </c>
      <c r="C206">
        <v>1</v>
      </c>
      <c r="D206">
        <v>1</v>
      </c>
      <c r="E206">
        <v>49</v>
      </c>
      <c r="F206">
        <v>57</v>
      </c>
      <c r="G206">
        <v>87</v>
      </c>
      <c r="H206">
        <v>62</v>
      </c>
      <c r="I206">
        <v>1306</v>
      </c>
      <c r="J206">
        <v>0</v>
      </c>
      <c r="K206">
        <v>5</v>
      </c>
      <c r="L206">
        <v>30</v>
      </c>
      <c r="M206">
        <v>24</v>
      </c>
      <c r="N206">
        <v>79</v>
      </c>
      <c r="O206">
        <v>2</v>
      </c>
      <c r="P206">
        <v>16</v>
      </c>
      <c r="Q206">
        <v>2</v>
      </c>
      <c r="R206" s="1">
        <v>0</v>
      </c>
      <c r="S206">
        <v>37</v>
      </c>
      <c r="T206">
        <v>0</v>
      </c>
      <c r="U206">
        <v>1</v>
      </c>
      <c r="V206">
        <v>5</v>
      </c>
      <c r="W206">
        <v>2</v>
      </c>
      <c r="X206">
        <v>4</v>
      </c>
      <c r="Y206">
        <v>84</v>
      </c>
      <c r="Z206">
        <v>0</v>
      </c>
      <c r="AA206">
        <v>0</v>
      </c>
      <c r="AB206">
        <v>0</v>
      </c>
      <c r="AC206">
        <v>6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3</v>
      </c>
      <c r="BA206">
        <v>0</v>
      </c>
      <c r="BB206">
        <v>0</v>
      </c>
      <c r="BC206">
        <v>2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2</v>
      </c>
      <c r="BJ206">
        <v>0</v>
      </c>
      <c r="BK206">
        <v>0</v>
      </c>
      <c r="BL206">
        <v>2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</row>
    <row r="207" spans="1:107" x14ac:dyDescent="0.25">
      <c r="A207" t="s">
        <v>308</v>
      </c>
      <c r="B207">
        <v>572</v>
      </c>
      <c r="C207">
        <v>10</v>
      </c>
      <c r="D207">
        <v>5</v>
      </c>
      <c r="E207">
        <v>35</v>
      </c>
      <c r="F207">
        <v>91</v>
      </c>
      <c r="G207">
        <v>66</v>
      </c>
      <c r="H207">
        <v>136</v>
      </c>
      <c r="I207">
        <v>34</v>
      </c>
      <c r="J207">
        <v>0</v>
      </c>
      <c r="K207">
        <v>20</v>
      </c>
      <c r="L207">
        <v>6</v>
      </c>
      <c r="M207">
        <v>73</v>
      </c>
      <c r="N207">
        <v>75</v>
      </c>
      <c r="O207">
        <v>4</v>
      </c>
      <c r="P207">
        <v>51</v>
      </c>
      <c r="Q207">
        <v>0</v>
      </c>
      <c r="R207" s="1">
        <v>2</v>
      </c>
      <c r="S207">
        <v>0</v>
      </c>
      <c r="T207">
        <v>0</v>
      </c>
      <c r="U207">
        <v>16</v>
      </c>
      <c r="V207">
        <v>23</v>
      </c>
      <c r="W207">
        <v>1</v>
      </c>
      <c r="X207">
        <v>0</v>
      </c>
      <c r="Y207">
        <v>4</v>
      </c>
      <c r="Z207">
        <v>14</v>
      </c>
      <c r="AA207">
        <v>0</v>
      </c>
      <c r="AB207">
        <v>4</v>
      </c>
      <c r="AC207">
        <v>6</v>
      </c>
      <c r="AD207">
        <v>0</v>
      </c>
      <c r="AE207">
        <v>4</v>
      </c>
      <c r="AF207">
        <v>8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2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3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</row>
    <row r="208" spans="1:107" x14ac:dyDescent="0.25">
      <c r="A208" t="s">
        <v>309</v>
      </c>
      <c r="B208">
        <v>120</v>
      </c>
      <c r="C208">
        <v>0</v>
      </c>
      <c r="D208">
        <v>0</v>
      </c>
      <c r="E208">
        <v>9</v>
      </c>
      <c r="F208">
        <v>3</v>
      </c>
      <c r="G208">
        <v>13</v>
      </c>
      <c r="H208">
        <v>37</v>
      </c>
      <c r="I208">
        <v>72</v>
      </c>
      <c r="J208">
        <v>0</v>
      </c>
      <c r="K208">
        <v>0</v>
      </c>
      <c r="L208">
        <v>1</v>
      </c>
      <c r="M208">
        <v>9</v>
      </c>
      <c r="N208">
        <v>45</v>
      </c>
      <c r="O208">
        <v>0</v>
      </c>
      <c r="P208">
        <v>28</v>
      </c>
      <c r="Q208">
        <v>0</v>
      </c>
      <c r="R208" s="1">
        <v>0</v>
      </c>
      <c r="S208">
        <v>0</v>
      </c>
      <c r="T208">
        <v>0</v>
      </c>
      <c r="U208">
        <v>0</v>
      </c>
      <c r="V208">
        <v>20</v>
      </c>
      <c r="W208">
        <v>0</v>
      </c>
      <c r="X208">
        <v>0</v>
      </c>
      <c r="Y208">
        <v>46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</row>
    <row r="209" spans="1:107" x14ac:dyDescent="0.25">
      <c r="A209" t="s">
        <v>310</v>
      </c>
      <c r="B209">
        <v>231</v>
      </c>
      <c r="C209">
        <v>17</v>
      </c>
      <c r="D209">
        <v>3</v>
      </c>
      <c r="E209">
        <v>90</v>
      </c>
      <c r="F209">
        <v>82</v>
      </c>
      <c r="G209">
        <v>14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4</v>
      </c>
      <c r="O209">
        <v>0</v>
      </c>
      <c r="P209">
        <v>18</v>
      </c>
      <c r="Q209">
        <v>13</v>
      </c>
      <c r="R209" s="1">
        <v>0</v>
      </c>
      <c r="S209">
        <v>0</v>
      </c>
      <c r="T209">
        <v>0</v>
      </c>
      <c r="U209">
        <v>5</v>
      </c>
      <c r="V209">
        <v>5</v>
      </c>
      <c r="W209">
        <v>0</v>
      </c>
      <c r="X209">
        <v>0</v>
      </c>
      <c r="Y209">
        <v>6</v>
      </c>
      <c r="Z209">
        <v>6</v>
      </c>
      <c r="AA209">
        <v>0</v>
      </c>
      <c r="AB209">
        <v>2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2</v>
      </c>
      <c r="AJ209">
        <v>0</v>
      </c>
      <c r="AK209">
        <v>0</v>
      </c>
      <c r="AL209">
        <v>2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5</v>
      </c>
      <c r="BE209">
        <v>0</v>
      </c>
      <c r="BF209">
        <v>0</v>
      </c>
      <c r="BG209">
        <v>0</v>
      </c>
      <c r="BH209">
        <v>2</v>
      </c>
      <c r="BI209">
        <v>2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</row>
    <row r="210" spans="1:107" x14ac:dyDescent="0.25">
      <c r="A210" t="s">
        <v>311</v>
      </c>
      <c r="B210">
        <v>969</v>
      </c>
      <c r="C210">
        <v>10</v>
      </c>
      <c r="D210">
        <v>23</v>
      </c>
      <c r="E210">
        <v>268</v>
      </c>
      <c r="F210">
        <v>251</v>
      </c>
      <c r="G210">
        <v>75</v>
      </c>
      <c r="H210">
        <v>105</v>
      </c>
      <c r="I210">
        <v>148</v>
      </c>
      <c r="J210">
        <v>0</v>
      </c>
      <c r="K210">
        <v>71</v>
      </c>
      <c r="L210">
        <v>3</v>
      </c>
      <c r="M210">
        <v>26</v>
      </c>
      <c r="N210">
        <v>117</v>
      </c>
      <c r="O210">
        <v>6</v>
      </c>
      <c r="P210">
        <v>193</v>
      </c>
      <c r="Q210">
        <v>1</v>
      </c>
      <c r="R210" s="1">
        <v>0</v>
      </c>
      <c r="S210">
        <v>0</v>
      </c>
      <c r="T210">
        <v>0</v>
      </c>
      <c r="U210">
        <v>2</v>
      </c>
      <c r="V210">
        <v>164</v>
      </c>
      <c r="W210">
        <v>1</v>
      </c>
      <c r="X210">
        <v>2</v>
      </c>
      <c r="Y210">
        <v>989</v>
      </c>
      <c r="Z210">
        <v>10</v>
      </c>
      <c r="AA210">
        <v>0</v>
      </c>
      <c r="AB210">
        <v>1</v>
      </c>
      <c r="AC210">
        <v>24</v>
      </c>
      <c r="AD210">
        <v>11</v>
      </c>
      <c r="AE210">
        <v>0</v>
      </c>
      <c r="AF210">
        <v>27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4</v>
      </c>
      <c r="AM210">
        <v>0</v>
      </c>
      <c r="AN210">
        <v>9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7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</row>
    <row r="211" spans="1:107" x14ac:dyDescent="0.25">
      <c r="A211" t="s">
        <v>312</v>
      </c>
      <c r="B211">
        <v>112</v>
      </c>
      <c r="C211">
        <v>14</v>
      </c>
      <c r="D211">
        <v>0</v>
      </c>
      <c r="E211">
        <v>48</v>
      </c>
      <c r="F211">
        <v>8</v>
      </c>
      <c r="G211">
        <v>17</v>
      </c>
      <c r="H211">
        <v>6</v>
      </c>
      <c r="I211">
        <v>127</v>
      </c>
      <c r="J211">
        <v>1</v>
      </c>
      <c r="K211">
        <v>1</v>
      </c>
      <c r="L211">
        <v>1</v>
      </c>
      <c r="M211">
        <v>6</v>
      </c>
      <c r="N211">
        <v>3</v>
      </c>
      <c r="O211">
        <v>2</v>
      </c>
      <c r="P211">
        <v>28</v>
      </c>
      <c r="Q211">
        <v>0</v>
      </c>
      <c r="R211" s="1">
        <v>4</v>
      </c>
      <c r="S211">
        <v>1</v>
      </c>
      <c r="T211">
        <v>0</v>
      </c>
      <c r="U211">
        <v>0</v>
      </c>
      <c r="V211">
        <v>4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26</v>
      </c>
      <c r="AD211">
        <v>0</v>
      </c>
      <c r="AE211">
        <v>0</v>
      </c>
      <c r="AF211">
        <v>7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</row>
    <row r="212" spans="1:107" x14ac:dyDescent="0.25">
      <c r="A212" t="s">
        <v>313</v>
      </c>
      <c r="B212">
        <v>69</v>
      </c>
      <c r="C212">
        <v>35</v>
      </c>
      <c r="D212">
        <v>1</v>
      </c>
      <c r="E212">
        <v>21</v>
      </c>
      <c r="F212">
        <v>177</v>
      </c>
      <c r="G212">
        <v>5</v>
      </c>
      <c r="H212">
        <v>7</v>
      </c>
      <c r="I212">
        <v>213</v>
      </c>
      <c r="J212">
        <v>0</v>
      </c>
      <c r="K212">
        <v>1</v>
      </c>
      <c r="L212">
        <v>1</v>
      </c>
      <c r="M212">
        <v>1</v>
      </c>
      <c r="N212">
        <v>3</v>
      </c>
      <c r="O212">
        <v>2</v>
      </c>
      <c r="P212">
        <v>15</v>
      </c>
      <c r="Q212">
        <v>0</v>
      </c>
      <c r="R212" s="1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146</v>
      </c>
      <c r="Z212">
        <v>0</v>
      </c>
      <c r="AA212">
        <v>0</v>
      </c>
      <c r="AB212">
        <v>0</v>
      </c>
      <c r="AC212">
        <v>4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</row>
    <row r="213" spans="1:107" x14ac:dyDescent="0.25">
      <c r="A213" t="s">
        <v>314</v>
      </c>
      <c r="B213">
        <v>83989</v>
      </c>
      <c r="C213">
        <v>886</v>
      </c>
      <c r="D213">
        <v>206</v>
      </c>
      <c r="E213">
        <v>11079</v>
      </c>
      <c r="F213">
        <v>2110</v>
      </c>
      <c r="G213">
        <v>7221</v>
      </c>
      <c r="H213">
        <v>2541</v>
      </c>
      <c r="I213">
        <v>10144</v>
      </c>
      <c r="J213">
        <v>4</v>
      </c>
      <c r="K213">
        <v>545</v>
      </c>
      <c r="L213">
        <v>231</v>
      </c>
      <c r="M213">
        <v>1674</v>
      </c>
      <c r="N213">
        <v>9966</v>
      </c>
      <c r="O213">
        <v>733</v>
      </c>
      <c r="P213">
        <v>1702</v>
      </c>
      <c r="Q213">
        <v>22</v>
      </c>
      <c r="R213" s="1">
        <v>177</v>
      </c>
      <c r="S213">
        <v>48</v>
      </c>
      <c r="T213">
        <v>26</v>
      </c>
      <c r="U213">
        <v>223</v>
      </c>
      <c r="V213">
        <v>7644</v>
      </c>
      <c r="W213">
        <v>15</v>
      </c>
      <c r="X213">
        <v>4</v>
      </c>
      <c r="Y213">
        <v>399</v>
      </c>
      <c r="Z213">
        <v>7</v>
      </c>
      <c r="AA213">
        <v>13</v>
      </c>
      <c r="AB213">
        <v>428</v>
      </c>
      <c r="AC213">
        <v>1217</v>
      </c>
      <c r="AD213">
        <v>242</v>
      </c>
      <c r="AE213">
        <v>40</v>
      </c>
      <c r="AF213">
        <v>220</v>
      </c>
      <c r="AG213">
        <v>2</v>
      </c>
      <c r="AH213">
        <v>9</v>
      </c>
      <c r="AI213">
        <v>35</v>
      </c>
      <c r="AJ213">
        <v>0</v>
      </c>
      <c r="AK213">
        <v>16</v>
      </c>
      <c r="AL213">
        <v>1458</v>
      </c>
      <c r="AM213">
        <v>56</v>
      </c>
      <c r="AN213">
        <v>76</v>
      </c>
      <c r="AO213">
        <v>115</v>
      </c>
      <c r="AP213">
        <v>20</v>
      </c>
      <c r="AQ213">
        <v>0</v>
      </c>
      <c r="AR213">
        <v>3</v>
      </c>
      <c r="AS213">
        <v>3</v>
      </c>
      <c r="AT213">
        <v>10</v>
      </c>
      <c r="AU213">
        <v>1</v>
      </c>
      <c r="AV213">
        <v>0</v>
      </c>
      <c r="AW213">
        <v>43</v>
      </c>
      <c r="AX213">
        <v>11</v>
      </c>
      <c r="AY213">
        <v>2</v>
      </c>
      <c r="AZ213">
        <v>18</v>
      </c>
      <c r="BA213">
        <v>1</v>
      </c>
      <c r="BB213">
        <v>11</v>
      </c>
      <c r="BC213">
        <v>91</v>
      </c>
      <c r="BD213">
        <v>128</v>
      </c>
      <c r="BE213">
        <v>3</v>
      </c>
      <c r="BF213">
        <v>0</v>
      </c>
      <c r="BG213">
        <v>0</v>
      </c>
      <c r="BH213">
        <v>11</v>
      </c>
      <c r="BI213">
        <v>22</v>
      </c>
      <c r="BJ213">
        <v>24</v>
      </c>
      <c r="BK213">
        <v>0</v>
      </c>
      <c r="BL213">
        <v>17</v>
      </c>
      <c r="BM213">
        <v>2</v>
      </c>
      <c r="BN213">
        <v>0</v>
      </c>
      <c r="BO213">
        <v>0</v>
      </c>
      <c r="BP213">
        <v>0</v>
      </c>
      <c r="BQ213">
        <v>32</v>
      </c>
      <c r="BR213">
        <v>1</v>
      </c>
      <c r="BS213">
        <v>4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3</v>
      </c>
      <c r="BZ213">
        <v>0</v>
      </c>
      <c r="CA213">
        <v>0</v>
      </c>
      <c r="CB213">
        <v>4</v>
      </c>
      <c r="CC213">
        <v>0</v>
      </c>
      <c r="CD213">
        <v>8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</row>
    <row r="214" spans="1:107" x14ac:dyDescent="0.25">
      <c r="A214" t="s">
        <v>315</v>
      </c>
      <c r="B214">
        <v>46022</v>
      </c>
      <c r="C214">
        <v>731</v>
      </c>
      <c r="D214">
        <v>106</v>
      </c>
      <c r="E214">
        <v>6825</v>
      </c>
      <c r="F214">
        <v>2515</v>
      </c>
      <c r="G214">
        <v>3029</v>
      </c>
      <c r="H214">
        <v>140</v>
      </c>
      <c r="I214">
        <v>3994</v>
      </c>
      <c r="J214">
        <v>4</v>
      </c>
      <c r="K214">
        <v>56</v>
      </c>
      <c r="L214">
        <v>55</v>
      </c>
      <c r="M214">
        <v>483</v>
      </c>
      <c r="N214">
        <v>465</v>
      </c>
      <c r="O214">
        <v>128</v>
      </c>
      <c r="P214">
        <v>745</v>
      </c>
      <c r="Q214">
        <v>103</v>
      </c>
      <c r="R214" s="1">
        <v>45</v>
      </c>
      <c r="S214">
        <v>54</v>
      </c>
      <c r="T214">
        <v>3</v>
      </c>
      <c r="U214">
        <v>111</v>
      </c>
      <c r="V214">
        <v>201</v>
      </c>
      <c r="W214">
        <v>33</v>
      </c>
      <c r="X214">
        <v>0</v>
      </c>
      <c r="Y214">
        <v>4846</v>
      </c>
      <c r="Z214">
        <v>5</v>
      </c>
      <c r="AA214">
        <v>0</v>
      </c>
      <c r="AB214">
        <v>136</v>
      </c>
      <c r="AC214">
        <v>246</v>
      </c>
      <c r="AD214">
        <v>58</v>
      </c>
      <c r="AE214">
        <v>13</v>
      </c>
      <c r="AF214">
        <v>208</v>
      </c>
      <c r="AG214">
        <v>0</v>
      </c>
      <c r="AH214">
        <v>0</v>
      </c>
      <c r="AI214">
        <v>1</v>
      </c>
      <c r="AJ214">
        <v>0</v>
      </c>
      <c r="AK214">
        <v>1</v>
      </c>
      <c r="AL214">
        <v>1</v>
      </c>
      <c r="AM214">
        <v>36</v>
      </c>
      <c r="AN214">
        <v>41</v>
      </c>
      <c r="AO214">
        <v>40</v>
      </c>
      <c r="AP214">
        <v>5</v>
      </c>
      <c r="AQ214">
        <v>0</v>
      </c>
      <c r="AR214">
        <v>3</v>
      </c>
      <c r="AS214">
        <v>9</v>
      </c>
      <c r="AT214">
        <v>0</v>
      </c>
      <c r="AU214">
        <v>0</v>
      </c>
      <c r="AV214">
        <v>2</v>
      </c>
      <c r="AW214">
        <v>33</v>
      </c>
      <c r="AX214">
        <v>2</v>
      </c>
      <c r="AY214">
        <v>1</v>
      </c>
      <c r="AZ214">
        <v>60</v>
      </c>
      <c r="BA214">
        <v>1</v>
      </c>
      <c r="BB214">
        <v>0</v>
      </c>
      <c r="BC214">
        <v>12</v>
      </c>
      <c r="BD214">
        <v>57</v>
      </c>
      <c r="BE214">
        <v>0</v>
      </c>
      <c r="BF214">
        <v>0</v>
      </c>
      <c r="BG214">
        <v>0</v>
      </c>
      <c r="BH214">
        <v>35</v>
      </c>
      <c r="BI214">
        <v>38</v>
      </c>
      <c r="BJ214">
        <v>3</v>
      </c>
      <c r="BK214">
        <v>0</v>
      </c>
      <c r="BL214">
        <v>19</v>
      </c>
      <c r="BM214">
        <v>1</v>
      </c>
      <c r="BN214">
        <v>0</v>
      </c>
      <c r="BO214">
        <v>0</v>
      </c>
      <c r="BP214">
        <v>0</v>
      </c>
      <c r="BQ214">
        <v>4</v>
      </c>
      <c r="BR214">
        <v>1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</row>
    <row r="215" spans="1:107" x14ac:dyDescent="0.25">
      <c r="A215" t="s">
        <v>316</v>
      </c>
      <c r="B215">
        <v>52</v>
      </c>
      <c r="C215">
        <v>6</v>
      </c>
      <c r="D215">
        <v>17</v>
      </c>
      <c r="E215">
        <v>27</v>
      </c>
      <c r="F215">
        <v>20</v>
      </c>
      <c r="G215">
        <v>2</v>
      </c>
      <c r="H215">
        <v>8</v>
      </c>
      <c r="I215">
        <v>333</v>
      </c>
      <c r="J215">
        <v>0</v>
      </c>
      <c r="K215">
        <v>16</v>
      </c>
      <c r="L215">
        <v>7</v>
      </c>
      <c r="M215">
        <v>30</v>
      </c>
      <c r="N215">
        <v>152</v>
      </c>
      <c r="O215">
        <v>0</v>
      </c>
      <c r="P215">
        <v>31</v>
      </c>
      <c r="Q215">
        <v>0</v>
      </c>
      <c r="R215" s="1">
        <v>0</v>
      </c>
      <c r="S215">
        <v>1</v>
      </c>
      <c r="T215">
        <v>0</v>
      </c>
      <c r="U215">
        <v>3</v>
      </c>
      <c r="V215">
        <v>10</v>
      </c>
      <c r="W215">
        <v>0</v>
      </c>
      <c r="X215">
        <v>0</v>
      </c>
      <c r="Y215">
        <v>26</v>
      </c>
      <c r="Z215">
        <v>1</v>
      </c>
      <c r="AA215">
        <v>0</v>
      </c>
      <c r="AB215">
        <v>0</v>
      </c>
      <c r="AC215">
        <v>66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178</v>
      </c>
      <c r="AY215">
        <v>0</v>
      </c>
      <c r="AZ215">
        <v>20</v>
      </c>
      <c r="BA215">
        <v>0</v>
      </c>
      <c r="BB215">
        <v>0</v>
      </c>
      <c r="BC215">
        <v>5</v>
      </c>
      <c r="BD215">
        <v>19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</row>
    <row r="216" spans="1:107" x14ac:dyDescent="0.25">
      <c r="A216" t="s">
        <v>317</v>
      </c>
      <c r="B216">
        <v>369</v>
      </c>
      <c r="C216">
        <v>284</v>
      </c>
      <c r="D216">
        <v>1</v>
      </c>
      <c r="E216">
        <v>44</v>
      </c>
      <c r="F216">
        <v>27</v>
      </c>
      <c r="G216">
        <v>30</v>
      </c>
      <c r="H216">
        <v>11</v>
      </c>
      <c r="I216">
        <v>340</v>
      </c>
      <c r="J216">
        <v>0</v>
      </c>
      <c r="K216">
        <v>6</v>
      </c>
      <c r="L216">
        <v>1</v>
      </c>
      <c r="M216">
        <v>38</v>
      </c>
      <c r="N216">
        <v>15</v>
      </c>
      <c r="O216">
        <v>2</v>
      </c>
      <c r="P216">
        <v>76</v>
      </c>
      <c r="Q216">
        <v>0</v>
      </c>
      <c r="R216" s="1">
        <v>7</v>
      </c>
      <c r="S216">
        <v>2</v>
      </c>
      <c r="T216">
        <v>0</v>
      </c>
      <c r="U216">
        <v>4</v>
      </c>
      <c r="V216">
        <v>12</v>
      </c>
      <c r="W216">
        <v>0</v>
      </c>
      <c r="X216">
        <v>0</v>
      </c>
      <c r="Y216">
        <v>33</v>
      </c>
      <c r="Z216">
        <v>0</v>
      </c>
      <c r="AA216">
        <v>0</v>
      </c>
      <c r="AB216">
        <v>0</v>
      </c>
      <c r="AC216">
        <v>13</v>
      </c>
      <c r="AD216">
        <v>0</v>
      </c>
      <c r="AE216">
        <v>0</v>
      </c>
      <c r="AF216">
        <v>21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32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>
        <v>8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</row>
    <row r="217" spans="1:107" x14ac:dyDescent="0.25">
      <c r="A217" t="s">
        <v>318</v>
      </c>
      <c r="B217">
        <v>36</v>
      </c>
      <c r="C217">
        <v>5</v>
      </c>
      <c r="D217">
        <v>0</v>
      </c>
      <c r="E217">
        <v>17</v>
      </c>
      <c r="F217">
        <v>7</v>
      </c>
      <c r="G217">
        <v>3</v>
      </c>
      <c r="H217">
        <v>33</v>
      </c>
      <c r="I217">
        <v>34</v>
      </c>
      <c r="J217">
        <v>0</v>
      </c>
      <c r="K217">
        <v>2</v>
      </c>
      <c r="L217">
        <v>0</v>
      </c>
      <c r="M217">
        <v>4</v>
      </c>
      <c r="N217">
        <v>3</v>
      </c>
      <c r="O217">
        <v>1</v>
      </c>
      <c r="P217">
        <v>14</v>
      </c>
      <c r="Q217">
        <v>1</v>
      </c>
      <c r="R217" s="1">
        <v>0</v>
      </c>
      <c r="S217">
        <v>0</v>
      </c>
      <c r="T217">
        <v>0</v>
      </c>
      <c r="U217">
        <v>4</v>
      </c>
      <c r="V217">
        <v>16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</row>
    <row r="218" spans="1:107" x14ac:dyDescent="0.25">
      <c r="A218" t="s">
        <v>319</v>
      </c>
      <c r="B218">
        <v>65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2</v>
      </c>
      <c r="I218">
        <v>94</v>
      </c>
      <c r="J218">
        <v>0</v>
      </c>
      <c r="K218">
        <v>0</v>
      </c>
      <c r="L218">
        <v>0</v>
      </c>
      <c r="M218">
        <v>12</v>
      </c>
      <c r="N218">
        <v>1</v>
      </c>
      <c r="O218">
        <v>0</v>
      </c>
      <c r="P218">
        <v>1</v>
      </c>
      <c r="Q218">
        <v>0</v>
      </c>
      <c r="R218" s="1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</row>
    <row r="219" spans="1:107" x14ac:dyDescent="0.25">
      <c r="A219" t="s">
        <v>320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</row>
    <row r="220" spans="1:107" x14ac:dyDescent="0.25">
      <c r="A220" t="s">
        <v>321</v>
      </c>
      <c r="B220">
        <v>21309</v>
      </c>
      <c r="C220">
        <v>227</v>
      </c>
      <c r="D220">
        <v>17</v>
      </c>
      <c r="E220">
        <v>240</v>
      </c>
      <c r="F220">
        <v>198</v>
      </c>
      <c r="G220">
        <v>1040</v>
      </c>
      <c r="H220">
        <v>17</v>
      </c>
      <c r="I220">
        <v>1730</v>
      </c>
      <c r="J220">
        <v>0</v>
      </c>
      <c r="K220">
        <v>8</v>
      </c>
      <c r="L220">
        <v>34</v>
      </c>
      <c r="M220">
        <v>94</v>
      </c>
      <c r="N220">
        <v>100</v>
      </c>
      <c r="O220">
        <v>10</v>
      </c>
      <c r="P220">
        <v>170</v>
      </c>
      <c r="Q220">
        <v>1857</v>
      </c>
      <c r="R220" s="1">
        <v>0</v>
      </c>
      <c r="S220">
        <v>66</v>
      </c>
      <c r="T220">
        <v>0</v>
      </c>
      <c r="U220">
        <v>12</v>
      </c>
      <c r="V220">
        <v>36</v>
      </c>
      <c r="W220">
        <v>0</v>
      </c>
      <c r="X220">
        <v>7</v>
      </c>
      <c r="Y220">
        <v>391</v>
      </c>
      <c r="Z220">
        <v>2</v>
      </c>
      <c r="AA220">
        <v>0</v>
      </c>
      <c r="AB220">
        <v>2</v>
      </c>
      <c r="AC220">
        <v>153</v>
      </c>
      <c r="AD220">
        <v>37</v>
      </c>
      <c r="AE220">
        <v>2</v>
      </c>
      <c r="AF220">
        <v>14</v>
      </c>
      <c r="AG220">
        <v>0</v>
      </c>
      <c r="AH220">
        <v>0</v>
      </c>
      <c r="AI220">
        <v>5</v>
      </c>
      <c r="AJ220">
        <v>0</v>
      </c>
      <c r="AK220">
        <v>0</v>
      </c>
      <c r="AL220">
        <v>4</v>
      </c>
      <c r="AM220">
        <v>0</v>
      </c>
      <c r="AN220">
        <v>8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</v>
      </c>
      <c r="AX220">
        <v>1</v>
      </c>
      <c r="AY220">
        <v>0</v>
      </c>
      <c r="AZ220">
        <v>46</v>
      </c>
      <c r="BA220">
        <v>0</v>
      </c>
      <c r="BB220">
        <v>0</v>
      </c>
      <c r="BC220">
        <v>3</v>
      </c>
      <c r="BD220">
        <v>3</v>
      </c>
      <c r="BE220">
        <v>2</v>
      </c>
      <c r="BF220">
        <v>0</v>
      </c>
      <c r="BG220">
        <v>0</v>
      </c>
      <c r="BH220">
        <v>0</v>
      </c>
      <c r="BI220">
        <v>1</v>
      </c>
      <c r="BJ220">
        <v>1</v>
      </c>
      <c r="BK220">
        <v>0</v>
      </c>
      <c r="BL220">
        <v>6</v>
      </c>
      <c r="BM220">
        <v>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</row>
    <row r="221" spans="1:107" x14ac:dyDescent="0.25">
      <c r="A221" t="s">
        <v>322</v>
      </c>
      <c r="B221">
        <v>230</v>
      </c>
      <c r="C221">
        <v>0</v>
      </c>
      <c r="D221">
        <v>0</v>
      </c>
      <c r="E221">
        <v>7</v>
      </c>
      <c r="F221">
        <v>0</v>
      </c>
      <c r="G221">
        <v>22</v>
      </c>
      <c r="H221">
        <v>1</v>
      </c>
      <c r="I221">
        <v>36</v>
      </c>
      <c r="J221">
        <v>0</v>
      </c>
      <c r="K221">
        <v>0</v>
      </c>
      <c r="L221">
        <v>1</v>
      </c>
      <c r="M221">
        <v>3</v>
      </c>
      <c r="N221">
        <v>5</v>
      </c>
      <c r="O221">
        <v>31</v>
      </c>
      <c r="P221">
        <v>50</v>
      </c>
      <c r="Q221">
        <v>5</v>
      </c>
      <c r="R221" s="1">
        <v>0</v>
      </c>
      <c r="S221">
        <v>0</v>
      </c>
      <c r="T221">
        <v>0</v>
      </c>
      <c r="U221">
        <v>25</v>
      </c>
      <c r="V221">
        <v>5</v>
      </c>
      <c r="W221">
        <v>0</v>
      </c>
      <c r="X221">
        <v>0</v>
      </c>
      <c r="Y221">
        <v>2</v>
      </c>
      <c r="Z221">
        <v>0</v>
      </c>
      <c r="AA221">
        <v>0</v>
      </c>
      <c r="AB221">
        <v>0</v>
      </c>
      <c r="AC221">
        <v>1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</row>
    <row r="222" spans="1:107" x14ac:dyDescent="0.25">
      <c r="A222" t="s">
        <v>323</v>
      </c>
      <c r="B222">
        <v>1029</v>
      </c>
      <c r="C222">
        <v>206</v>
      </c>
      <c r="D222">
        <v>480</v>
      </c>
      <c r="E222">
        <v>446</v>
      </c>
      <c r="F222">
        <v>29</v>
      </c>
      <c r="G222">
        <v>90</v>
      </c>
      <c r="H222">
        <v>9</v>
      </c>
      <c r="I222">
        <v>140</v>
      </c>
      <c r="J222">
        <v>418</v>
      </c>
      <c r="K222">
        <v>11</v>
      </c>
      <c r="L222">
        <v>62</v>
      </c>
      <c r="M222">
        <v>45</v>
      </c>
      <c r="N222">
        <v>29</v>
      </c>
      <c r="O222">
        <v>7</v>
      </c>
      <c r="P222">
        <v>108</v>
      </c>
      <c r="Q222">
        <v>56</v>
      </c>
      <c r="R222" s="1">
        <v>1989</v>
      </c>
      <c r="S222">
        <v>0</v>
      </c>
      <c r="T222">
        <v>1</v>
      </c>
      <c r="U222">
        <v>134</v>
      </c>
      <c r="V222">
        <v>121</v>
      </c>
      <c r="W222">
        <v>6</v>
      </c>
      <c r="X222">
        <v>9</v>
      </c>
      <c r="Y222">
        <v>40</v>
      </c>
      <c r="Z222">
        <v>8</v>
      </c>
      <c r="AA222">
        <v>1</v>
      </c>
      <c r="AB222">
        <v>411</v>
      </c>
      <c r="AC222">
        <v>7</v>
      </c>
      <c r="AD222">
        <v>6</v>
      </c>
      <c r="AE222">
        <v>0</v>
      </c>
      <c r="AF222">
        <v>8</v>
      </c>
      <c r="AG222">
        <v>0</v>
      </c>
      <c r="AH222">
        <v>0</v>
      </c>
      <c r="AI222">
        <v>7</v>
      </c>
      <c r="AJ222">
        <v>0</v>
      </c>
      <c r="AK222">
        <v>1</v>
      </c>
      <c r="AL222">
        <v>4</v>
      </c>
      <c r="AM222">
        <v>6</v>
      </c>
      <c r="AN222">
        <v>41</v>
      </c>
      <c r="AO222">
        <v>0</v>
      </c>
      <c r="AP222">
        <v>74</v>
      </c>
      <c r="AQ222">
        <v>0</v>
      </c>
      <c r="AR222">
        <v>25</v>
      </c>
      <c r="AS222">
        <v>1643</v>
      </c>
      <c r="AT222">
        <v>1</v>
      </c>
      <c r="AU222">
        <v>0</v>
      </c>
      <c r="AV222">
        <v>0</v>
      </c>
      <c r="AW222">
        <v>3</v>
      </c>
      <c r="AX222">
        <v>19</v>
      </c>
      <c r="AY222">
        <v>20</v>
      </c>
      <c r="AZ222">
        <v>233</v>
      </c>
      <c r="BA222">
        <v>0</v>
      </c>
      <c r="BB222">
        <v>7</v>
      </c>
      <c r="BC222">
        <v>4</v>
      </c>
      <c r="BD222">
        <v>23</v>
      </c>
      <c r="BE222">
        <v>6</v>
      </c>
      <c r="BF222">
        <v>0</v>
      </c>
      <c r="BG222">
        <v>0</v>
      </c>
      <c r="BH222">
        <v>54</v>
      </c>
      <c r="BI222">
        <v>306</v>
      </c>
      <c r="BJ222">
        <v>6</v>
      </c>
      <c r="BK222">
        <v>0</v>
      </c>
      <c r="BL222">
        <v>176</v>
      </c>
      <c r="BM222">
        <v>0</v>
      </c>
      <c r="BN222">
        <v>0</v>
      </c>
      <c r="BO222">
        <v>4</v>
      </c>
      <c r="BP222">
        <v>4</v>
      </c>
      <c r="BQ222">
        <v>0</v>
      </c>
      <c r="BR222">
        <v>0</v>
      </c>
      <c r="BS222">
        <v>0</v>
      </c>
      <c r="BT222">
        <v>2</v>
      </c>
      <c r="BU222">
        <v>0</v>
      </c>
      <c r="BV222">
        <v>4</v>
      </c>
      <c r="BW222">
        <v>0</v>
      </c>
      <c r="BX222">
        <v>0</v>
      </c>
      <c r="BY222">
        <v>7</v>
      </c>
      <c r="BZ222">
        <v>0</v>
      </c>
      <c r="CA222">
        <v>0</v>
      </c>
      <c r="CB222">
        <v>2</v>
      </c>
      <c r="CC222">
        <v>1</v>
      </c>
      <c r="CD222">
        <v>7</v>
      </c>
      <c r="CE222">
        <v>0</v>
      </c>
      <c r="CF222">
        <v>0</v>
      </c>
      <c r="CG222">
        <v>0</v>
      </c>
      <c r="CH222">
        <v>0</v>
      </c>
      <c r="CI222">
        <v>1</v>
      </c>
      <c r="CJ222">
        <v>0</v>
      </c>
      <c r="CK222">
        <v>0</v>
      </c>
      <c r="CL222">
        <v>1</v>
      </c>
      <c r="CM222">
        <v>14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v>0</v>
      </c>
    </row>
    <row r="223" spans="1:107" x14ac:dyDescent="0.25">
      <c r="A223" t="s">
        <v>324</v>
      </c>
      <c r="B223">
        <v>254</v>
      </c>
      <c r="C223">
        <v>47</v>
      </c>
      <c r="D223">
        <v>21</v>
      </c>
      <c r="E223">
        <v>180</v>
      </c>
      <c r="F223">
        <v>19</v>
      </c>
      <c r="G223">
        <v>23</v>
      </c>
      <c r="H223">
        <v>2</v>
      </c>
      <c r="I223">
        <v>277</v>
      </c>
      <c r="J223">
        <v>0</v>
      </c>
      <c r="K223">
        <v>7</v>
      </c>
      <c r="L223">
        <v>4</v>
      </c>
      <c r="M223">
        <v>8</v>
      </c>
      <c r="N223">
        <v>20</v>
      </c>
      <c r="O223">
        <v>14</v>
      </c>
      <c r="P223">
        <v>153</v>
      </c>
      <c r="Q223">
        <v>8</v>
      </c>
      <c r="R223" s="1">
        <v>45</v>
      </c>
      <c r="S223">
        <v>2</v>
      </c>
      <c r="T223">
        <v>0</v>
      </c>
      <c r="U223">
        <v>126</v>
      </c>
      <c r="V223">
        <v>62</v>
      </c>
      <c r="W223">
        <v>0</v>
      </c>
      <c r="X223">
        <v>7</v>
      </c>
      <c r="Y223">
        <v>4</v>
      </c>
      <c r="Z223">
        <v>1</v>
      </c>
      <c r="AA223">
        <v>0</v>
      </c>
      <c r="AB223">
        <v>85</v>
      </c>
      <c r="AC223">
        <v>3</v>
      </c>
      <c r="AD223">
        <v>4</v>
      </c>
      <c r="AE223">
        <v>3</v>
      </c>
      <c r="AF223">
        <v>1</v>
      </c>
      <c r="AG223">
        <v>1</v>
      </c>
      <c r="AH223">
        <v>0</v>
      </c>
      <c r="AI223">
        <v>2</v>
      </c>
      <c r="AJ223">
        <v>0</v>
      </c>
      <c r="AK223">
        <v>0</v>
      </c>
      <c r="AL223">
        <v>3</v>
      </c>
      <c r="AM223">
        <v>1</v>
      </c>
      <c r="AN223">
        <v>31</v>
      </c>
      <c r="AO223">
        <v>0</v>
      </c>
      <c r="AP223">
        <v>4</v>
      </c>
      <c r="AQ223">
        <v>0</v>
      </c>
      <c r="AR223">
        <v>5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2</v>
      </c>
      <c r="AY223">
        <v>0</v>
      </c>
      <c r="AZ223">
        <v>16</v>
      </c>
      <c r="BA223">
        <v>0</v>
      </c>
      <c r="BB223">
        <v>0</v>
      </c>
      <c r="BC223">
        <v>0</v>
      </c>
      <c r="BD223">
        <v>2</v>
      </c>
      <c r="BE223">
        <v>0</v>
      </c>
      <c r="BF223">
        <v>0</v>
      </c>
      <c r="BG223">
        <v>0</v>
      </c>
      <c r="BH223">
        <v>3</v>
      </c>
      <c r="BI223">
        <v>15</v>
      </c>
      <c r="BJ223">
        <v>2</v>
      </c>
      <c r="BK223">
        <v>0</v>
      </c>
      <c r="BL223">
        <v>12</v>
      </c>
      <c r="BM223">
        <v>2</v>
      </c>
      <c r="BN223">
        <v>0</v>
      </c>
      <c r="BO223">
        <v>0</v>
      </c>
      <c r="BP223">
        <v>4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1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</row>
    <row r="224" spans="1:107" x14ac:dyDescent="0.25">
      <c r="A224" t="s">
        <v>325</v>
      </c>
      <c r="B224">
        <v>4778</v>
      </c>
      <c r="C224">
        <v>123</v>
      </c>
      <c r="D224">
        <v>14</v>
      </c>
      <c r="E224">
        <v>205</v>
      </c>
      <c r="F224">
        <v>162</v>
      </c>
      <c r="G224">
        <v>219</v>
      </c>
      <c r="H224">
        <v>307</v>
      </c>
      <c r="I224">
        <v>1309</v>
      </c>
      <c r="J224">
        <v>0</v>
      </c>
      <c r="K224">
        <v>59</v>
      </c>
      <c r="L224">
        <v>17</v>
      </c>
      <c r="M224">
        <v>189</v>
      </c>
      <c r="N224">
        <v>99</v>
      </c>
      <c r="O224">
        <v>18</v>
      </c>
      <c r="P224">
        <v>103</v>
      </c>
      <c r="Q224">
        <v>0</v>
      </c>
      <c r="R224" s="1">
        <v>0</v>
      </c>
      <c r="S224">
        <v>0</v>
      </c>
      <c r="T224">
        <v>0</v>
      </c>
      <c r="U224">
        <v>8</v>
      </c>
      <c r="V224">
        <v>36</v>
      </c>
      <c r="W224">
        <v>0</v>
      </c>
      <c r="X224">
        <v>0</v>
      </c>
      <c r="Y224">
        <v>1047</v>
      </c>
      <c r="Z224">
        <v>0</v>
      </c>
      <c r="AA224">
        <v>0</v>
      </c>
      <c r="AB224">
        <v>0</v>
      </c>
      <c r="AC224">
        <v>10</v>
      </c>
      <c r="AD224">
        <v>9</v>
      </c>
      <c r="AE224">
        <v>0</v>
      </c>
      <c r="AF224">
        <v>11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</v>
      </c>
      <c r="AM224">
        <v>0</v>
      </c>
      <c r="AN224">
        <v>11</v>
      </c>
      <c r="AO224">
        <v>1</v>
      </c>
      <c r="AP224">
        <v>4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15</v>
      </c>
      <c r="AY224">
        <v>0</v>
      </c>
      <c r="AZ224">
        <v>7</v>
      </c>
      <c r="BA224">
        <v>0</v>
      </c>
      <c r="BB224">
        <v>0</v>
      </c>
      <c r="BC224">
        <v>11</v>
      </c>
      <c r="BD224">
        <v>6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0</v>
      </c>
      <c r="BL224">
        <v>4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</row>
    <row r="225" spans="1:107" x14ac:dyDescent="0.25">
      <c r="A225" t="s">
        <v>326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</row>
    <row r="226" spans="1:107" x14ac:dyDescent="0.25">
      <c r="A226" t="s">
        <v>327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</row>
    <row r="227" spans="1:107" x14ac:dyDescent="0.25">
      <c r="A227" t="s">
        <v>328</v>
      </c>
      <c r="B227">
        <v>5</v>
      </c>
      <c r="C227">
        <v>0</v>
      </c>
      <c r="D227">
        <v>1</v>
      </c>
      <c r="E227">
        <v>0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s="1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3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</row>
    <row r="228" spans="1:107" x14ac:dyDescent="0.25">
      <c r="A228" t="s">
        <v>329</v>
      </c>
      <c r="B228">
        <v>3658</v>
      </c>
      <c r="C228">
        <v>1104</v>
      </c>
      <c r="D228">
        <v>17</v>
      </c>
      <c r="E228">
        <v>2154</v>
      </c>
      <c r="F228">
        <v>174</v>
      </c>
      <c r="G228">
        <v>234</v>
      </c>
      <c r="H228">
        <v>41</v>
      </c>
      <c r="I228">
        <v>185</v>
      </c>
      <c r="J228">
        <v>1</v>
      </c>
      <c r="K228">
        <v>10</v>
      </c>
      <c r="L228">
        <v>12</v>
      </c>
      <c r="M228">
        <v>5</v>
      </c>
      <c r="N228">
        <v>53</v>
      </c>
      <c r="O228">
        <v>4</v>
      </c>
      <c r="P228">
        <v>57</v>
      </c>
      <c r="Q228">
        <v>7</v>
      </c>
      <c r="R228" s="1">
        <v>463</v>
      </c>
      <c r="S228">
        <v>4</v>
      </c>
      <c r="T228">
        <v>14</v>
      </c>
      <c r="U228">
        <v>82</v>
      </c>
      <c r="V228">
        <v>63</v>
      </c>
      <c r="W228">
        <v>1</v>
      </c>
      <c r="X228">
        <v>0</v>
      </c>
      <c r="Y228">
        <v>26</v>
      </c>
      <c r="Z228">
        <v>20</v>
      </c>
      <c r="AA228">
        <v>10</v>
      </c>
      <c r="AB228">
        <v>18</v>
      </c>
      <c r="AC228">
        <v>8</v>
      </c>
      <c r="AD228">
        <v>309</v>
      </c>
      <c r="AE228">
        <v>4</v>
      </c>
      <c r="AF228">
        <v>17</v>
      </c>
      <c r="AG228">
        <v>0</v>
      </c>
      <c r="AH228">
        <v>0</v>
      </c>
      <c r="AI228">
        <v>193</v>
      </c>
      <c r="AJ228">
        <v>0</v>
      </c>
      <c r="AK228">
        <v>0</v>
      </c>
      <c r="AL228">
        <v>3</v>
      </c>
      <c r="AM228">
        <v>22</v>
      </c>
      <c r="AN228">
        <v>7</v>
      </c>
      <c r="AO228">
        <v>1</v>
      </c>
      <c r="AP228">
        <v>3</v>
      </c>
      <c r="AQ228">
        <v>0</v>
      </c>
      <c r="AR228">
        <v>2</v>
      </c>
      <c r="AS228">
        <v>1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0</v>
      </c>
      <c r="AZ228">
        <v>20</v>
      </c>
      <c r="BA228">
        <v>0</v>
      </c>
      <c r="BB228">
        <v>0</v>
      </c>
      <c r="BC228">
        <v>0</v>
      </c>
      <c r="BD228">
        <v>9</v>
      </c>
      <c r="BE228">
        <v>0</v>
      </c>
      <c r="BF228">
        <v>0</v>
      </c>
      <c r="BG228">
        <v>0</v>
      </c>
      <c r="BH228">
        <v>4</v>
      </c>
      <c r="BI228">
        <v>9</v>
      </c>
      <c r="BJ228">
        <v>1</v>
      </c>
      <c r="BK228">
        <v>0</v>
      </c>
      <c r="BL228">
        <v>8</v>
      </c>
      <c r="BM228">
        <v>0</v>
      </c>
      <c r="BN228">
        <v>4</v>
      </c>
      <c r="BO228">
        <v>0</v>
      </c>
      <c r="BP228">
        <v>3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</row>
    <row r="229" spans="1:107" x14ac:dyDescent="0.25">
      <c r="A229" t="s">
        <v>330</v>
      </c>
      <c r="B229">
        <v>4962</v>
      </c>
      <c r="C229">
        <v>130</v>
      </c>
      <c r="D229">
        <v>57</v>
      </c>
      <c r="E229">
        <v>700</v>
      </c>
      <c r="F229">
        <v>376</v>
      </c>
      <c r="G229">
        <v>213</v>
      </c>
      <c r="H229">
        <v>20</v>
      </c>
      <c r="I229">
        <v>447</v>
      </c>
      <c r="J229">
        <v>3</v>
      </c>
      <c r="K229">
        <v>4</v>
      </c>
      <c r="L229">
        <v>9</v>
      </c>
      <c r="M229">
        <v>16</v>
      </c>
      <c r="N229">
        <v>26</v>
      </c>
      <c r="O229">
        <v>18</v>
      </c>
      <c r="P229">
        <v>17</v>
      </c>
      <c r="Q229">
        <v>5</v>
      </c>
      <c r="R229" s="1">
        <v>74</v>
      </c>
      <c r="S229">
        <v>15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757</v>
      </c>
      <c r="Z229">
        <v>20</v>
      </c>
      <c r="AA229">
        <v>0</v>
      </c>
      <c r="AB229">
        <v>0</v>
      </c>
      <c r="AC229">
        <v>109</v>
      </c>
      <c r="AD229">
        <v>15</v>
      </c>
      <c r="AE229">
        <v>12</v>
      </c>
      <c r="AF229">
        <v>79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14</v>
      </c>
      <c r="AM229">
        <v>5</v>
      </c>
      <c r="AN229">
        <v>0</v>
      </c>
      <c r="AO229">
        <v>13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2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</row>
    <row r="230" spans="1:107" x14ac:dyDescent="0.25">
      <c r="A230" t="s">
        <v>331</v>
      </c>
      <c r="B230">
        <v>754</v>
      </c>
      <c r="C230">
        <v>0</v>
      </c>
      <c r="D230">
        <v>2</v>
      </c>
      <c r="E230">
        <v>6</v>
      </c>
      <c r="F230">
        <v>0</v>
      </c>
      <c r="G230">
        <v>66</v>
      </c>
      <c r="H230">
        <v>134</v>
      </c>
      <c r="I230">
        <v>73</v>
      </c>
      <c r="J230">
        <v>0</v>
      </c>
      <c r="K230">
        <v>4</v>
      </c>
      <c r="L230">
        <v>1</v>
      </c>
      <c r="M230">
        <v>15</v>
      </c>
      <c r="N230">
        <v>18</v>
      </c>
      <c r="O230">
        <v>3</v>
      </c>
      <c r="P230">
        <v>11</v>
      </c>
      <c r="Q230">
        <v>0</v>
      </c>
      <c r="R230" s="1">
        <v>86</v>
      </c>
      <c r="S230">
        <v>0</v>
      </c>
      <c r="T230">
        <v>0</v>
      </c>
      <c r="U230">
        <v>3</v>
      </c>
      <c r="V230">
        <v>2</v>
      </c>
      <c r="W230">
        <v>0</v>
      </c>
      <c r="X230">
        <v>0</v>
      </c>
      <c r="Y230">
        <v>28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2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2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2</v>
      </c>
      <c r="BJ230">
        <v>0</v>
      </c>
      <c r="BK230">
        <v>0</v>
      </c>
      <c r="BL230">
        <v>2</v>
      </c>
      <c r="BM230">
        <v>0</v>
      </c>
      <c r="BN230">
        <v>0</v>
      </c>
      <c r="BO230">
        <v>8</v>
      </c>
      <c r="BP230">
        <v>1</v>
      </c>
      <c r="BQ230">
        <v>0</v>
      </c>
      <c r="BR230">
        <v>0</v>
      </c>
      <c r="BS230">
        <v>1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</row>
    <row r="231" spans="1:107" x14ac:dyDescent="0.25">
      <c r="A231" t="s">
        <v>332</v>
      </c>
      <c r="B231">
        <v>469</v>
      </c>
      <c r="C231">
        <v>12</v>
      </c>
      <c r="D231">
        <v>3</v>
      </c>
      <c r="E231">
        <v>154</v>
      </c>
      <c r="F231">
        <v>53</v>
      </c>
      <c r="G231">
        <v>38</v>
      </c>
      <c r="H231">
        <v>49</v>
      </c>
      <c r="I231">
        <v>553</v>
      </c>
      <c r="J231">
        <v>0</v>
      </c>
      <c r="K231">
        <v>4</v>
      </c>
      <c r="L231">
        <v>23</v>
      </c>
      <c r="M231">
        <v>100</v>
      </c>
      <c r="N231">
        <v>274</v>
      </c>
      <c r="O231">
        <v>30</v>
      </c>
      <c r="P231">
        <v>59</v>
      </c>
      <c r="Q231">
        <v>0</v>
      </c>
      <c r="R231" s="1">
        <v>2</v>
      </c>
      <c r="S231">
        <v>2</v>
      </c>
      <c r="T231">
        <v>0</v>
      </c>
      <c r="U231">
        <v>2</v>
      </c>
      <c r="V231">
        <v>269</v>
      </c>
      <c r="W231">
        <v>0</v>
      </c>
      <c r="X231">
        <v>0</v>
      </c>
      <c r="Y231">
        <v>51</v>
      </c>
      <c r="Z231">
        <v>9</v>
      </c>
      <c r="AA231">
        <v>0</v>
      </c>
      <c r="AB231">
        <v>22</v>
      </c>
      <c r="AC231">
        <v>79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9</v>
      </c>
      <c r="AO231">
        <v>1</v>
      </c>
      <c r="AP231">
        <v>1</v>
      </c>
      <c r="AQ231">
        <v>0</v>
      </c>
      <c r="AR231">
        <v>0</v>
      </c>
      <c r="AS231">
        <v>2</v>
      </c>
      <c r="AT231">
        <v>2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2</v>
      </c>
      <c r="BD231">
        <v>6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4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2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</row>
    <row r="232" spans="1:107" x14ac:dyDescent="0.25">
      <c r="A232" t="s">
        <v>333</v>
      </c>
      <c r="B232">
        <v>15661</v>
      </c>
      <c r="C232">
        <v>349</v>
      </c>
      <c r="D232">
        <v>31</v>
      </c>
      <c r="E232">
        <v>1858</v>
      </c>
      <c r="F232">
        <v>898</v>
      </c>
      <c r="G232">
        <v>1554</v>
      </c>
      <c r="H232">
        <v>2819</v>
      </c>
      <c r="I232">
        <v>15987</v>
      </c>
      <c r="J232">
        <v>0</v>
      </c>
      <c r="K232">
        <v>296</v>
      </c>
      <c r="L232">
        <v>441</v>
      </c>
      <c r="M232">
        <v>370</v>
      </c>
      <c r="N232">
        <v>4422</v>
      </c>
      <c r="O232">
        <v>205</v>
      </c>
      <c r="P232">
        <v>1111</v>
      </c>
      <c r="Q232">
        <v>1</v>
      </c>
      <c r="R232" s="1">
        <v>22</v>
      </c>
      <c r="S232">
        <v>21</v>
      </c>
      <c r="T232">
        <v>0</v>
      </c>
      <c r="U232">
        <v>29</v>
      </c>
      <c r="V232">
        <v>481</v>
      </c>
      <c r="W232">
        <v>0</v>
      </c>
      <c r="X232">
        <v>0</v>
      </c>
      <c r="Y232">
        <v>56</v>
      </c>
      <c r="Z232">
        <v>15</v>
      </c>
      <c r="AA232">
        <v>0</v>
      </c>
      <c r="AB232">
        <v>76</v>
      </c>
      <c r="AC232">
        <v>162</v>
      </c>
      <c r="AD232">
        <v>20</v>
      </c>
      <c r="AE232">
        <v>3</v>
      </c>
      <c r="AF232">
        <v>4</v>
      </c>
      <c r="AG232">
        <v>1</v>
      </c>
      <c r="AH232">
        <v>0</v>
      </c>
      <c r="AI232">
        <v>1</v>
      </c>
      <c r="AJ232">
        <v>0</v>
      </c>
      <c r="AK232">
        <v>0</v>
      </c>
      <c r="AL232">
        <v>1</v>
      </c>
      <c r="AM232">
        <v>4</v>
      </c>
      <c r="AN232">
        <v>5</v>
      </c>
      <c r="AO232">
        <v>16</v>
      </c>
      <c r="AP232">
        <v>5</v>
      </c>
      <c r="AQ232">
        <v>0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1</v>
      </c>
      <c r="AY232">
        <v>0</v>
      </c>
      <c r="AZ232">
        <v>6</v>
      </c>
      <c r="BA232">
        <v>0</v>
      </c>
      <c r="BB232">
        <v>0</v>
      </c>
      <c r="BC232">
        <v>74</v>
      </c>
      <c r="BD232">
        <v>33</v>
      </c>
      <c r="BE232">
        <v>0</v>
      </c>
      <c r="BF232">
        <v>0</v>
      </c>
      <c r="BG232">
        <v>0</v>
      </c>
      <c r="BH232">
        <v>6</v>
      </c>
      <c r="BI232">
        <v>2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2</v>
      </c>
      <c r="BP232">
        <v>0</v>
      </c>
      <c r="BQ232">
        <v>0</v>
      </c>
      <c r="BR232">
        <v>1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7</v>
      </c>
      <c r="BY232">
        <v>0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</row>
    <row r="233" spans="1:107" x14ac:dyDescent="0.25">
      <c r="A233" t="s">
        <v>334</v>
      </c>
      <c r="B233">
        <v>269</v>
      </c>
      <c r="C233">
        <v>1</v>
      </c>
      <c r="D233">
        <v>3</v>
      </c>
      <c r="E233">
        <v>26</v>
      </c>
      <c r="F233">
        <v>18</v>
      </c>
      <c r="G233">
        <v>19</v>
      </c>
      <c r="H233">
        <v>0</v>
      </c>
      <c r="I233">
        <v>24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 s="1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16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</row>
    <row r="234" spans="1:107" x14ac:dyDescent="0.25">
      <c r="A234" t="s">
        <v>335</v>
      </c>
      <c r="B234">
        <v>15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43</v>
      </c>
      <c r="J234">
        <v>0</v>
      </c>
      <c r="K234">
        <v>0</v>
      </c>
      <c r="L234">
        <v>2</v>
      </c>
      <c r="M234">
        <v>6</v>
      </c>
      <c r="N234">
        <v>1</v>
      </c>
      <c r="O234">
        <v>0</v>
      </c>
      <c r="P234">
        <v>1</v>
      </c>
      <c r="Q234">
        <v>1</v>
      </c>
      <c r="R234" s="1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4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</row>
    <row r="235" spans="1:107" x14ac:dyDescent="0.25">
      <c r="A235" t="s">
        <v>336</v>
      </c>
      <c r="B235">
        <v>51386</v>
      </c>
      <c r="C235">
        <v>650</v>
      </c>
      <c r="D235">
        <v>50</v>
      </c>
      <c r="E235">
        <v>2198</v>
      </c>
      <c r="F235">
        <v>932</v>
      </c>
      <c r="G235">
        <v>4995</v>
      </c>
      <c r="H235">
        <v>408</v>
      </c>
      <c r="I235">
        <v>10426</v>
      </c>
      <c r="J235">
        <v>0</v>
      </c>
      <c r="K235">
        <v>48</v>
      </c>
      <c r="L235">
        <v>119</v>
      </c>
      <c r="M235">
        <v>267</v>
      </c>
      <c r="N235">
        <v>1164</v>
      </c>
      <c r="O235">
        <v>215</v>
      </c>
      <c r="P235">
        <v>519</v>
      </c>
      <c r="Q235">
        <v>17</v>
      </c>
      <c r="R235" s="1">
        <v>19</v>
      </c>
      <c r="S235">
        <v>23</v>
      </c>
      <c r="T235">
        <v>659</v>
      </c>
      <c r="U235">
        <v>89</v>
      </c>
      <c r="V235">
        <v>82</v>
      </c>
      <c r="W235">
        <v>6</v>
      </c>
      <c r="X235">
        <v>3</v>
      </c>
      <c r="Y235">
        <v>623</v>
      </c>
      <c r="Z235">
        <v>2</v>
      </c>
      <c r="AA235">
        <v>1</v>
      </c>
      <c r="AB235">
        <v>82</v>
      </c>
      <c r="AC235">
        <v>98</v>
      </c>
      <c r="AD235">
        <v>41</v>
      </c>
      <c r="AE235">
        <v>21</v>
      </c>
      <c r="AF235">
        <v>155</v>
      </c>
      <c r="AG235">
        <v>2</v>
      </c>
      <c r="AH235">
        <v>1</v>
      </c>
      <c r="AI235">
        <v>8</v>
      </c>
      <c r="AJ235">
        <v>0</v>
      </c>
      <c r="AK235">
        <v>10</v>
      </c>
      <c r="AL235">
        <v>19</v>
      </c>
      <c r="AM235">
        <v>4</v>
      </c>
      <c r="AN235">
        <v>200</v>
      </c>
      <c r="AO235">
        <v>13</v>
      </c>
      <c r="AP235">
        <v>8</v>
      </c>
      <c r="AQ235">
        <v>1</v>
      </c>
      <c r="AR235">
        <v>3</v>
      </c>
      <c r="AS235">
        <v>3</v>
      </c>
      <c r="AT235">
        <v>0</v>
      </c>
      <c r="AU235">
        <v>1</v>
      </c>
      <c r="AV235">
        <v>1</v>
      </c>
      <c r="AW235">
        <v>98</v>
      </c>
      <c r="AX235">
        <v>0</v>
      </c>
      <c r="AY235">
        <v>1</v>
      </c>
      <c r="AZ235">
        <v>10</v>
      </c>
      <c r="BA235">
        <v>0</v>
      </c>
      <c r="BB235">
        <v>0</v>
      </c>
      <c r="BC235">
        <v>19</v>
      </c>
      <c r="BD235">
        <v>67</v>
      </c>
      <c r="BE235">
        <v>0</v>
      </c>
      <c r="BF235">
        <v>0</v>
      </c>
      <c r="BG235">
        <v>0</v>
      </c>
      <c r="BH235">
        <v>4</v>
      </c>
      <c r="BI235">
        <v>6</v>
      </c>
      <c r="BJ235">
        <v>1</v>
      </c>
      <c r="BK235">
        <v>0</v>
      </c>
      <c r="BL235">
        <v>4</v>
      </c>
      <c r="BM235">
        <v>1</v>
      </c>
      <c r="BN235">
        <v>0</v>
      </c>
      <c r="BO235">
        <v>1</v>
      </c>
      <c r="BP235">
        <v>0</v>
      </c>
      <c r="BQ235">
        <v>6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</row>
    <row r="236" spans="1:107" x14ac:dyDescent="0.25">
      <c r="A236" t="s">
        <v>337</v>
      </c>
      <c r="B236">
        <v>139734</v>
      </c>
      <c r="C236">
        <v>1430</v>
      </c>
      <c r="D236">
        <v>82</v>
      </c>
      <c r="E236">
        <v>1758</v>
      </c>
      <c r="F236">
        <v>1150</v>
      </c>
      <c r="G236">
        <v>6143</v>
      </c>
      <c r="H236">
        <v>987</v>
      </c>
      <c r="I236">
        <v>26339</v>
      </c>
      <c r="J236">
        <v>0</v>
      </c>
      <c r="K236">
        <v>868</v>
      </c>
      <c r="L236">
        <v>527</v>
      </c>
      <c r="M236">
        <v>1588</v>
      </c>
      <c r="N236">
        <v>3350</v>
      </c>
      <c r="O236">
        <v>987</v>
      </c>
      <c r="P236">
        <v>2017</v>
      </c>
      <c r="Q236">
        <v>55</v>
      </c>
      <c r="R236" s="1">
        <v>63</v>
      </c>
      <c r="S236">
        <v>26</v>
      </c>
      <c r="T236">
        <v>0</v>
      </c>
      <c r="U236">
        <v>195</v>
      </c>
      <c r="V236">
        <v>553</v>
      </c>
      <c r="W236">
        <v>1</v>
      </c>
      <c r="X236">
        <v>2</v>
      </c>
      <c r="Y236">
        <v>2273</v>
      </c>
      <c r="Z236">
        <v>0</v>
      </c>
      <c r="AA236">
        <v>0</v>
      </c>
      <c r="AB236">
        <v>37</v>
      </c>
      <c r="AC236">
        <v>742</v>
      </c>
      <c r="AD236">
        <v>235</v>
      </c>
      <c r="AE236">
        <v>11</v>
      </c>
      <c r="AF236">
        <v>557</v>
      </c>
      <c r="AG236">
        <v>0</v>
      </c>
      <c r="AH236">
        <v>0</v>
      </c>
      <c r="AI236">
        <v>2</v>
      </c>
      <c r="AJ236">
        <v>0</v>
      </c>
      <c r="AK236">
        <v>1</v>
      </c>
      <c r="AL236">
        <v>94</v>
      </c>
      <c r="AM236">
        <v>21</v>
      </c>
      <c r="AN236">
        <v>6</v>
      </c>
      <c r="AO236">
        <v>9</v>
      </c>
      <c r="AP236">
        <v>15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11</v>
      </c>
      <c r="AX236">
        <v>73</v>
      </c>
      <c r="AY236">
        <v>0</v>
      </c>
      <c r="AZ236">
        <v>32</v>
      </c>
      <c r="BA236">
        <v>1</v>
      </c>
      <c r="BB236">
        <v>0</v>
      </c>
      <c r="BC236">
        <v>195</v>
      </c>
      <c r="BD236">
        <v>11</v>
      </c>
      <c r="BE236">
        <v>0</v>
      </c>
      <c r="BF236">
        <v>0</v>
      </c>
      <c r="BG236">
        <v>0</v>
      </c>
      <c r="BH236">
        <v>24</v>
      </c>
      <c r="BI236">
        <v>1</v>
      </c>
      <c r="BJ236">
        <v>1</v>
      </c>
      <c r="BK236">
        <v>1</v>
      </c>
      <c r="BL236">
        <v>34</v>
      </c>
      <c r="BM236">
        <v>1</v>
      </c>
      <c r="BN236">
        <v>0</v>
      </c>
      <c r="BO236">
        <v>29</v>
      </c>
      <c r="BP236">
        <v>0</v>
      </c>
      <c r="BQ236">
        <v>3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</row>
    <row r="237" spans="1:107" x14ac:dyDescent="0.25">
      <c r="A237" t="s">
        <v>338</v>
      </c>
      <c r="B237">
        <v>43382</v>
      </c>
      <c r="C237">
        <v>3126</v>
      </c>
      <c r="D237">
        <v>3742</v>
      </c>
      <c r="E237">
        <v>7017</v>
      </c>
      <c r="F237">
        <v>2637</v>
      </c>
      <c r="G237">
        <v>1765</v>
      </c>
      <c r="H237">
        <v>797</v>
      </c>
      <c r="I237">
        <v>9305</v>
      </c>
      <c r="J237">
        <v>14</v>
      </c>
      <c r="K237">
        <v>648</v>
      </c>
      <c r="L237">
        <v>243</v>
      </c>
      <c r="M237">
        <v>410</v>
      </c>
      <c r="N237">
        <v>1205</v>
      </c>
      <c r="O237">
        <v>222</v>
      </c>
      <c r="P237">
        <v>2687</v>
      </c>
      <c r="Q237">
        <v>24</v>
      </c>
      <c r="R237" s="1">
        <v>43349</v>
      </c>
      <c r="S237">
        <v>3</v>
      </c>
      <c r="T237">
        <v>155</v>
      </c>
      <c r="U237">
        <v>6472</v>
      </c>
      <c r="V237">
        <v>1549</v>
      </c>
      <c r="W237">
        <v>4</v>
      </c>
      <c r="X237">
        <v>25</v>
      </c>
      <c r="Y237">
        <v>3039</v>
      </c>
      <c r="Z237">
        <v>39</v>
      </c>
      <c r="AA237">
        <v>1</v>
      </c>
      <c r="AB237">
        <v>1224</v>
      </c>
      <c r="AC237">
        <v>179</v>
      </c>
      <c r="AD237">
        <v>49</v>
      </c>
      <c r="AE237">
        <v>21</v>
      </c>
      <c r="AF237">
        <v>15</v>
      </c>
      <c r="AG237">
        <v>3</v>
      </c>
      <c r="AH237">
        <v>3</v>
      </c>
      <c r="AI237">
        <v>3853</v>
      </c>
      <c r="AJ237">
        <v>0</v>
      </c>
      <c r="AK237">
        <v>4</v>
      </c>
      <c r="AL237">
        <v>1</v>
      </c>
      <c r="AM237">
        <v>17</v>
      </c>
      <c r="AN237">
        <v>178</v>
      </c>
      <c r="AO237">
        <v>15</v>
      </c>
      <c r="AP237">
        <v>19</v>
      </c>
      <c r="AQ237">
        <v>0</v>
      </c>
      <c r="AR237">
        <v>9</v>
      </c>
      <c r="AS237">
        <v>54</v>
      </c>
      <c r="AT237">
        <v>11</v>
      </c>
      <c r="AU237">
        <v>0</v>
      </c>
      <c r="AV237">
        <v>0</v>
      </c>
      <c r="AW237">
        <v>25</v>
      </c>
      <c r="AX237">
        <v>34</v>
      </c>
      <c r="AY237">
        <v>4</v>
      </c>
      <c r="AZ237">
        <v>119</v>
      </c>
      <c r="BA237">
        <v>0</v>
      </c>
      <c r="BB237">
        <v>0</v>
      </c>
      <c r="BC237">
        <v>15</v>
      </c>
      <c r="BD237">
        <v>8</v>
      </c>
      <c r="BE237">
        <v>6</v>
      </c>
      <c r="BF237">
        <v>0</v>
      </c>
      <c r="BG237">
        <v>0</v>
      </c>
      <c r="BH237">
        <v>251</v>
      </c>
      <c r="BI237">
        <v>236</v>
      </c>
      <c r="BJ237">
        <v>33</v>
      </c>
      <c r="BK237">
        <v>0</v>
      </c>
      <c r="BL237">
        <v>165</v>
      </c>
      <c r="BM237">
        <v>3</v>
      </c>
      <c r="BN237">
        <v>0</v>
      </c>
      <c r="BO237">
        <v>29</v>
      </c>
      <c r="BP237">
        <v>236</v>
      </c>
      <c r="BQ237">
        <v>0</v>
      </c>
      <c r="BR237">
        <v>8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6</v>
      </c>
      <c r="BY237">
        <v>1</v>
      </c>
      <c r="BZ237">
        <v>0</v>
      </c>
      <c r="CA237">
        <v>0</v>
      </c>
      <c r="CB237">
        <v>6</v>
      </c>
      <c r="CC237">
        <v>4</v>
      </c>
      <c r="CD237">
        <v>42</v>
      </c>
      <c r="CE237">
        <v>0</v>
      </c>
      <c r="CF237">
        <v>10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1</v>
      </c>
    </row>
    <row r="238" spans="1:107" x14ac:dyDescent="0.25">
      <c r="A238" t="s">
        <v>339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topLeftCell="A103" workbookViewId="0">
      <selection activeCell="D10" sqref="D10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s="1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workbookViewId="0">
      <selection activeCell="A12" sqref="A12"/>
    </sheetView>
  </sheetViews>
  <sheetFormatPr defaultRowHeight="15" x14ac:dyDescent="0.25"/>
  <cols>
    <col min="1" max="1" width="10.140625" customWidth="1"/>
    <col min="2" max="2" width="11.28515625" customWidth="1"/>
    <col min="5" max="5" width="10" bestFit="1" customWidth="1"/>
    <col min="6" max="6" width="12" bestFit="1" customWidth="1"/>
  </cols>
  <sheetData>
    <row r="1" spans="1:12" x14ac:dyDescent="0.25">
      <c r="A1" t="s">
        <v>341</v>
      </c>
      <c r="B1" s="2"/>
    </row>
    <row r="2" spans="1:12" x14ac:dyDescent="0.25">
      <c r="A2" t="s">
        <v>348</v>
      </c>
      <c r="B2" s="2"/>
    </row>
    <row r="3" spans="1:12" x14ac:dyDescent="0.25">
      <c r="A3" t="s">
        <v>346</v>
      </c>
      <c r="B3" t="s">
        <v>347</v>
      </c>
      <c r="D3" t="s">
        <v>342</v>
      </c>
      <c r="L3">
        <f>E6/J6</f>
        <v>22.29206400186802</v>
      </c>
    </row>
    <row r="4" spans="1:12" x14ac:dyDescent="0.25">
      <c r="A4" t="s">
        <v>351</v>
      </c>
      <c r="B4" s="1">
        <v>98689</v>
      </c>
      <c r="D4" t="s">
        <v>343</v>
      </c>
      <c r="L4">
        <f>G6/J6</f>
        <v>57.682246388550048</v>
      </c>
    </row>
    <row r="5" spans="1:12" x14ac:dyDescent="0.25">
      <c r="A5" t="s">
        <v>338</v>
      </c>
      <c r="B5" s="1">
        <v>43349</v>
      </c>
      <c r="F5">
        <v>1</v>
      </c>
    </row>
    <row r="6" spans="1:12" x14ac:dyDescent="0.25">
      <c r="A6" t="s">
        <v>258</v>
      </c>
      <c r="B6" s="1">
        <v>38027</v>
      </c>
      <c r="D6" t="s">
        <v>356</v>
      </c>
      <c r="E6">
        <f>604122380/F5</f>
        <v>604122380</v>
      </c>
      <c r="F6">
        <f>313257074/F5</f>
        <v>313257074</v>
      </c>
      <c r="G6">
        <f>1563208143/F5</f>
        <v>1563208143</v>
      </c>
      <c r="H6">
        <f>313862863/F5</f>
        <v>313862863</v>
      </c>
      <c r="I6">
        <f>333115908/F5</f>
        <v>333115908</v>
      </c>
      <c r="J6">
        <f>27100334/F5</f>
        <v>27100334</v>
      </c>
    </row>
    <row r="7" spans="1:12" x14ac:dyDescent="0.25">
      <c r="A7" t="s">
        <v>201</v>
      </c>
      <c r="B7" s="1">
        <v>8467</v>
      </c>
      <c r="D7" t="s">
        <v>344</v>
      </c>
      <c r="E7" t="s">
        <v>223</v>
      </c>
      <c r="F7" t="s">
        <v>115</v>
      </c>
      <c r="G7" t="s">
        <v>123</v>
      </c>
      <c r="H7" t="s">
        <v>317</v>
      </c>
      <c r="I7" t="s">
        <v>146</v>
      </c>
      <c r="J7" t="s">
        <v>345</v>
      </c>
    </row>
    <row r="8" spans="1:12" x14ac:dyDescent="0.25">
      <c r="A8" t="s">
        <v>220</v>
      </c>
      <c r="B8" s="1">
        <v>6976</v>
      </c>
    </row>
    <row r="9" spans="1:12" x14ac:dyDescent="0.25">
      <c r="A9" t="s">
        <v>129</v>
      </c>
      <c r="B9" s="1">
        <v>6374</v>
      </c>
      <c r="D9" t="s">
        <v>382</v>
      </c>
      <c r="E9" t="s">
        <v>347</v>
      </c>
      <c r="F9" t="s">
        <v>383</v>
      </c>
    </row>
    <row r="10" spans="1:12" x14ac:dyDescent="0.25">
      <c r="A10" t="s">
        <v>126</v>
      </c>
      <c r="B10" s="1">
        <v>5087</v>
      </c>
      <c r="D10" t="s">
        <v>354</v>
      </c>
      <c r="E10">
        <v>190906</v>
      </c>
      <c r="F10">
        <f>E10/E6</f>
        <v>3.1600550868517732E-4</v>
      </c>
    </row>
    <row r="11" spans="1:12" x14ac:dyDescent="0.25">
      <c r="A11" t="s">
        <v>211</v>
      </c>
      <c r="B11" s="1">
        <v>4919</v>
      </c>
      <c r="D11" t="s">
        <v>353</v>
      </c>
      <c r="E11">
        <v>44368</v>
      </c>
      <c r="F11">
        <f>E11/G6</f>
        <v>2.838265665303664E-5</v>
      </c>
    </row>
    <row r="12" spans="1:12" x14ac:dyDescent="0.25">
      <c r="A12" t="s">
        <v>270</v>
      </c>
      <c r="B12" s="1">
        <v>4435</v>
      </c>
      <c r="D12" t="s">
        <v>355</v>
      </c>
      <c r="E12">
        <v>7159</v>
      </c>
      <c r="F12">
        <f>E12/H6</f>
        <v>2.2809324848349451E-5</v>
      </c>
    </row>
    <row r="13" spans="1:12" x14ac:dyDescent="0.25">
      <c r="A13" t="s">
        <v>212</v>
      </c>
      <c r="B13" s="1">
        <v>3611</v>
      </c>
      <c r="D13" t="s">
        <v>357</v>
      </c>
      <c r="E13">
        <v>1302</v>
      </c>
      <c r="F13">
        <f>E13/I6</f>
        <v>3.9085494530030066E-6</v>
      </c>
    </row>
    <row r="14" spans="1:12" x14ac:dyDescent="0.25">
      <c r="A14" t="s">
        <v>166</v>
      </c>
      <c r="B14" s="1">
        <v>3317</v>
      </c>
      <c r="D14" t="s">
        <v>352</v>
      </c>
      <c r="E14">
        <v>456</v>
      </c>
      <c r="F14">
        <f>E14/F6</f>
        <v>1.4556734319749152E-6</v>
      </c>
    </row>
    <row r="15" spans="1:12" x14ac:dyDescent="0.25">
      <c r="A15" t="s">
        <v>124</v>
      </c>
      <c r="B15" s="1">
        <v>2837</v>
      </c>
      <c r="D15" t="s">
        <v>358</v>
      </c>
      <c r="E15">
        <v>5555</v>
      </c>
      <c r="F15">
        <f>E15/J6</f>
        <v>2.0497902350576197E-4</v>
      </c>
    </row>
    <row r="16" spans="1:12" x14ac:dyDescent="0.25">
      <c r="A16" t="s">
        <v>254</v>
      </c>
      <c r="B16" s="1">
        <v>2098</v>
      </c>
    </row>
    <row r="17" spans="1:5" x14ac:dyDescent="0.25">
      <c r="A17" t="s">
        <v>323</v>
      </c>
      <c r="B17" s="1">
        <v>1989</v>
      </c>
    </row>
    <row r="18" spans="1:5" x14ac:dyDescent="0.25">
      <c r="A18" t="s">
        <v>235</v>
      </c>
      <c r="B18" s="1">
        <v>1911</v>
      </c>
      <c r="D18">
        <f>E10/SUM(E11:E16)</f>
        <v>3.2444935418082936</v>
      </c>
      <c r="E18">
        <f>F10/SUM(F11:F15)</f>
        <v>1.2082712957335078</v>
      </c>
    </row>
    <row r="19" spans="1:5" x14ac:dyDescent="0.25">
      <c r="A19" t="s">
        <v>247</v>
      </c>
      <c r="B19" s="1">
        <v>1742</v>
      </c>
    </row>
    <row r="20" spans="1:5" x14ac:dyDescent="0.25">
      <c r="A20" t="s">
        <v>223</v>
      </c>
      <c r="B20" s="1">
        <v>1588</v>
      </c>
    </row>
    <row r="21" spans="1:5" x14ac:dyDescent="0.25">
      <c r="A21" t="s">
        <v>135</v>
      </c>
      <c r="B21" s="1">
        <v>1440</v>
      </c>
    </row>
    <row r="22" spans="1:5" x14ac:dyDescent="0.25">
      <c r="A22" t="s">
        <v>268</v>
      </c>
      <c r="B22" s="1">
        <v>1289</v>
      </c>
    </row>
    <row r="23" spans="1:5" x14ac:dyDescent="0.25">
      <c r="A23" t="s">
        <v>149</v>
      </c>
      <c r="B23" s="1">
        <v>961</v>
      </c>
    </row>
    <row r="24" spans="1:5" x14ac:dyDescent="0.25">
      <c r="A24" t="s">
        <v>283</v>
      </c>
      <c r="B24" s="1">
        <v>841</v>
      </c>
    </row>
    <row r="25" spans="1:5" x14ac:dyDescent="0.25">
      <c r="A25" t="s">
        <v>264</v>
      </c>
      <c r="B25" s="1">
        <v>782</v>
      </c>
    </row>
    <row r="26" spans="1:5" x14ac:dyDescent="0.25">
      <c r="A26" t="s">
        <v>276</v>
      </c>
      <c r="B26" s="1">
        <v>760</v>
      </c>
    </row>
    <row r="27" spans="1:5" x14ac:dyDescent="0.25">
      <c r="A27" t="s">
        <v>208</v>
      </c>
      <c r="B27" s="1">
        <v>684</v>
      </c>
    </row>
    <row r="28" spans="1:5" x14ac:dyDescent="0.25">
      <c r="A28" t="s">
        <v>199</v>
      </c>
      <c r="B28" s="1">
        <v>630</v>
      </c>
    </row>
    <row r="29" spans="1:5" x14ac:dyDescent="0.25">
      <c r="A29" t="s">
        <v>261</v>
      </c>
      <c r="B29" s="1">
        <v>570</v>
      </c>
    </row>
    <row r="30" spans="1:5" x14ac:dyDescent="0.25">
      <c r="A30" t="s">
        <v>190</v>
      </c>
      <c r="B30" s="1">
        <v>522</v>
      </c>
    </row>
    <row r="31" spans="1:5" x14ac:dyDescent="0.25">
      <c r="A31" t="s">
        <v>232</v>
      </c>
      <c r="B31" s="1">
        <v>470</v>
      </c>
    </row>
    <row r="32" spans="1:5" x14ac:dyDescent="0.25">
      <c r="A32" t="s">
        <v>329</v>
      </c>
      <c r="B32" s="1">
        <v>463</v>
      </c>
    </row>
    <row r="33" spans="1:2" x14ac:dyDescent="0.25">
      <c r="A33" t="s">
        <v>262</v>
      </c>
      <c r="B33" s="1">
        <v>427</v>
      </c>
    </row>
    <row r="34" spans="1:2" x14ac:dyDescent="0.25">
      <c r="A34" t="s">
        <v>194</v>
      </c>
      <c r="B34" s="1">
        <v>404</v>
      </c>
    </row>
    <row r="35" spans="1:2" x14ac:dyDescent="0.25">
      <c r="A35" t="s">
        <v>158</v>
      </c>
      <c r="B35" s="1">
        <v>237</v>
      </c>
    </row>
    <row r="36" spans="1:2" x14ac:dyDescent="0.25">
      <c r="A36" t="s">
        <v>174</v>
      </c>
      <c r="B36" s="1">
        <v>217</v>
      </c>
    </row>
    <row r="37" spans="1:2" x14ac:dyDescent="0.25">
      <c r="A37" t="s">
        <v>146</v>
      </c>
      <c r="B37" s="1">
        <v>210</v>
      </c>
    </row>
    <row r="38" spans="1:2" x14ac:dyDescent="0.25">
      <c r="A38" t="s">
        <v>252</v>
      </c>
      <c r="B38" s="1">
        <v>208</v>
      </c>
    </row>
    <row r="39" spans="1:2" x14ac:dyDescent="0.25">
      <c r="A39" t="s">
        <v>181</v>
      </c>
      <c r="B39" s="1">
        <v>198</v>
      </c>
    </row>
    <row r="40" spans="1:2" x14ac:dyDescent="0.25">
      <c r="A40" t="s">
        <v>159</v>
      </c>
      <c r="B40" s="1">
        <v>192</v>
      </c>
    </row>
    <row r="41" spans="1:2" x14ac:dyDescent="0.25">
      <c r="A41" t="s">
        <v>314</v>
      </c>
      <c r="B41" s="1">
        <v>177</v>
      </c>
    </row>
    <row r="42" spans="1:2" x14ac:dyDescent="0.25">
      <c r="A42" t="s">
        <v>278</v>
      </c>
      <c r="B42" s="1">
        <v>169</v>
      </c>
    </row>
    <row r="43" spans="1:2" x14ac:dyDescent="0.25">
      <c r="A43" t="s">
        <v>114</v>
      </c>
      <c r="B43" s="1">
        <v>168</v>
      </c>
    </row>
    <row r="44" spans="1:2" x14ac:dyDescent="0.25">
      <c r="A44" t="s">
        <v>226</v>
      </c>
      <c r="B44" s="1">
        <v>161</v>
      </c>
    </row>
    <row r="45" spans="1:2" x14ac:dyDescent="0.25">
      <c r="A45" t="s">
        <v>170</v>
      </c>
      <c r="B45" s="1">
        <v>159</v>
      </c>
    </row>
    <row r="46" spans="1:2" x14ac:dyDescent="0.25">
      <c r="A46" t="s">
        <v>215</v>
      </c>
      <c r="B46" s="1">
        <v>131</v>
      </c>
    </row>
    <row r="47" spans="1:2" x14ac:dyDescent="0.25">
      <c r="A47" t="s">
        <v>197</v>
      </c>
      <c r="B47" s="1">
        <v>94</v>
      </c>
    </row>
    <row r="48" spans="1:2" x14ac:dyDescent="0.25">
      <c r="A48" t="s">
        <v>228</v>
      </c>
      <c r="B48" s="1">
        <v>94</v>
      </c>
    </row>
    <row r="49" spans="1:2" x14ac:dyDescent="0.25">
      <c r="A49" t="s">
        <v>331</v>
      </c>
      <c r="B49" s="1">
        <v>86</v>
      </c>
    </row>
    <row r="50" spans="1:2" x14ac:dyDescent="0.25">
      <c r="A50" t="s">
        <v>202</v>
      </c>
      <c r="B50" s="1">
        <v>83</v>
      </c>
    </row>
    <row r="51" spans="1:2" x14ac:dyDescent="0.25">
      <c r="A51" t="s">
        <v>297</v>
      </c>
      <c r="B51" s="1">
        <v>83</v>
      </c>
    </row>
    <row r="52" spans="1:2" x14ac:dyDescent="0.25">
      <c r="A52" t="s">
        <v>154</v>
      </c>
      <c r="B52" s="1">
        <v>81</v>
      </c>
    </row>
    <row r="53" spans="1:2" x14ac:dyDescent="0.25">
      <c r="A53" t="s">
        <v>330</v>
      </c>
      <c r="B53" s="1">
        <v>74</v>
      </c>
    </row>
    <row r="54" spans="1:2" x14ac:dyDescent="0.25">
      <c r="A54" t="s">
        <v>266</v>
      </c>
      <c r="B54" s="1">
        <v>72</v>
      </c>
    </row>
    <row r="55" spans="1:2" x14ac:dyDescent="0.25">
      <c r="A55" t="s">
        <v>164</v>
      </c>
      <c r="B55" s="1">
        <v>71</v>
      </c>
    </row>
    <row r="56" spans="1:2" x14ac:dyDescent="0.25">
      <c r="A56" t="s">
        <v>299</v>
      </c>
      <c r="B56" s="1">
        <v>71</v>
      </c>
    </row>
    <row r="57" spans="1:2" x14ac:dyDescent="0.25">
      <c r="A57" t="s">
        <v>109</v>
      </c>
      <c r="B57" s="1">
        <v>70</v>
      </c>
    </row>
    <row r="58" spans="1:2" x14ac:dyDescent="0.25">
      <c r="A58" t="s">
        <v>137</v>
      </c>
      <c r="B58" s="1">
        <v>67</v>
      </c>
    </row>
    <row r="59" spans="1:2" x14ac:dyDescent="0.25">
      <c r="A59" t="s">
        <v>257</v>
      </c>
      <c r="B59" s="1">
        <v>66</v>
      </c>
    </row>
    <row r="60" spans="1:2" x14ac:dyDescent="0.25">
      <c r="A60" t="s">
        <v>337</v>
      </c>
      <c r="B60" s="1">
        <v>63</v>
      </c>
    </row>
    <row r="61" spans="1:2" x14ac:dyDescent="0.25">
      <c r="A61" t="s">
        <v>210</v>
      </c>
      <c r="B61" s="1">
        <v>53</v>
      </c>
    </row>
    <row r="62" spans="1:2" x14ac:dyDescent="0.25">
      <c r="A62" t="s">
        <v>155</v>
      </c>
      <c r="B62" s="1">
        <v>50</v>
      </c>
    </row>
    <row r="63" spans="1:2" x14ac:dyDescent="0.25">
      <c r="A63" t="s">
        <v>221</v>
      </c>
      <c r="B63" s="1">
        <v>49</v>
      </c>
    </row>
    <row r="64" spans="1:2" x14ac:dyDescent="0.25">
      <c r="A64" t="s">
        <v>315</v>
      </c>
      <c r="B64" s="1">
        <v>45</v>
      </c>
    </row>
    <row r="65" spans="1:2" x14ac:dyDescent="0.25">
      <c r="A65" t="s">
        <v>324</v>
      </c>
      <c r="B65" s="1">
        <v>45</v>
      </c>
    </row>
    <row r="66" spans="1:2" x14ac:dyDescent="0.25">
      <c r="A66" t="s">
        <v>122</v>
      </c>
      <c r="B66" s="1">
        <v>43</v>
      </c>
    </row>
    <row r="67" spans="1:2" x14ac:dyDescent="0.25">
      <c r="A67" t="s">
        <v>192</v>
      </c>
      <c r="B67" s="1">
        <v>41</v>
      </c>
    </row>
    <row r="68" spans="1:2" x14ac:dyDescent="0.25">
      <c r="A68" t="s">
        <v>304</v>
      </c>
      <c r="B68" s="1">
        <v>40</v>
      </c>
    </row>
    <row r="69" spans="1:2" x14ac:dyDescent="0.25">
      <c r="A69" t="s">
        <v>286</v>
      </c>
      <c r="B69" s="1">
        <v>36</v>
      </c>
    </row>
    <row r="70" spans="1:2" x14ac:dyDescent="0.25">
      <c r="A70" t="s">
        <v>275</v>
      </c>
      <c r="B70" s="1">
        <v>35</v>
      </c>
    </row>
    <row r="71" spans="1:2" x14ac:dyDescent="0.25">
      <c r="A71" t="s">
        <v>157</v>
      </c>
      <c r="B71" s="1">
        <v>33</v>
      </c>
    </row>
    <row r="72" spans="1:2" x14ac:dyDescent="0.25">
      <c r="A72" t="s">
        <v>179</v>
      </c>
      <c r="B72" s="1">
        <v>33</v>
      </c>
    </row>
    <row r="73" spans="1:2" x14ac:dyDescent="0.25">
      <c r="A73" t="s">
        <v>295</v>
      </c>
      <c r="B73" s="1">
        <v>22</v>
      </c>
    </row>
    <row r="74" spans="1:2" x14ac:dyDescent="0.25">
      <c r="A74" t="s">
        <v>333</v>
      </c>
      <c r="B74" s="1">
        <v>22</v>
      </c>
    </row>
    <row r="75" spans="1:2" x14ac:dyDescent="0.25">
      <c r="A75" t="s">
        <v>119</v>
      </c>
      <c r="B75" s="1">
        <v>21</v>
      </c>
    </row>
    <row r="76" spans="1:2" x14ac:dyDescent="0.25">
      <c r="A76" t="s">
        <v>293</v>
      </c>
      <c r="B76" s="1">
        <v>21</v>
      </c>
    </row>
    <row r="77" spans="1:2" x14ac:dyDescent="0.25">
      <c r="A77" t="s">
        <v>255</v>
      </c>
      <c r="B77" s="1">
        <v>20</v>
      </c>
    </row>
    <row r="78" spans="1:2" x14ac:dyDescent="0.25">
      <c r="A78" t="s">
        <v>176</v>
      </c>
      <c r="B78" s="1">
        <v>19</v>
      </c>
    </row>
    <row r="79" spans="1:2" x14ac:dyDescent="0.25">
      <c r="A79" t="s">
        <v>336</v>
      </c>
      <c r="B79" s="1">
        <v>19</v>
      </c>
    </row>
    <row r="80" spans="1:2" x14ac:dyDescent="0.25">
      <c r="A80" t="s">
        <v>205</v>
      </c>
      <c r="B80" s="1">
        <v>18</v>
      </c>
    </row>
    <row r="81" spans="1:2" x14ac:dyDescent="0.25">
      <c r="A81" t="s">
        <v>213</v>
      </c>
      <c r="B81" s="1">
        <v>15</v>
      </c>
    </row>
    <row r="82" spans="1:2" x14ac:dyDescent="0.25">
      <c r="A82" t="s">
        <v>288</v>
      </c>
      <c r="B82" s="1">
        <v>14</v>
      </c>
    </row>
    <row r="83" spans="1:2" x14ac:dyDescent="0.25">
      <c r="A83" t="s">
        <v>128</v>
      </c>
      <c r="B83" s="1">
        <v>13</v>
      </c>
    </row>
    <row r="84" spans="1:2" x14ac:dyDescent="0.25">
      <c r="A84" t="s">
        <v>130</v>
      </c>
      <c r="B84" s="1">
        <v>13</v>
      </c>
    </row>
    <row r="85" spans="1:2" x14ac:dyDescent="0.25">
      <c r="A85" t="s">
        <v>290</v>
      </c>
      <c r="B85" s="1">
        <v>13</v>
      </c>
    </row>
    <row r="86" spans="1:2" x14ac:dyDescent="0.25">
      <c r="A86" t="s">
        <v>294</v>
      </c>
      <c r="B86" s="1">
        <v>13</v>
      </c>
    </row>
    <row r="87" spans="1:2" x14ac:dyDescent="0.25">
      <c r="A87" t="s">
        <v>112</v>
      </c>
      <c r="B87" s="1">
        <v>12</v>
      </c>
    </row>
    <row r="88" spans="1:2" x14ac:dyDescent="0.25">
      <c r="A88" t="s">
        <v>182</v>
      </c>
      <c r="B88" s="1">
        <v>12</v>
      </c>
    </row>
    <row r="89" spans="1:2" x14ac:dyDescent="0.25">
      <c r="A89" t="s">
        <v>274</v>
      </c>
      <c r="B89" s="1">
        <v>12</v>
      </c>
    </row>
    <row r="90" spans="1:2" x14ac:dyDescent="0.25">
      <c r="A90" t="s">
        <v>238</v>
      </c>
      <c r="B90" s="1">
        <v>10</v>
      </c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</sheetData>
  <sortState ref="A4:B238">
    <sortCondition descending="1" ref="B4:B238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349</v>
      </c>
    </row>
    <row r="1002" spans="26:26" x14ac:dyDescent="0.25">
      <c r="Z1002" t="s">
        <v>350</v>
      </c>
    </row>
  </sheetData>
  <sheetProtection selectLockedCells="1" selectUnlockedCells="1"/>
  <pageMargins left="0.7" right="0.7" top="0.75" bottom="0.75" header="0.3" footer="0.3"/>
  <pageSetup paperSize="9" orientation="portrait" horizontalDpi="4294967293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4099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38"/>
  <sheetViews>
    <sheetView topLeftCell="Y52" zoomScale="85" zoomScaleNormal="85" workbookViewId="0">
      <selection activeCell="V44" sqref="V44"/>
    </sheetView>
  </sheetViews>
  <sheetFormatPr defaultRowHeight="15" x14ac:dyDescent="0.25"/>
  <cols>
    <col min="6" max="6" width="11.7109375" customWidth="1"/>
    <col min="15" max="15" width="20" customWidth="1"/>
    <col min="16" max="16" width="13" customWidth="1"/>
    <col min="17" max="17" width="10.28515625" bestFit="1" customWidth="1"/>
    <col min="18" max="18" width="11.28515625" bestFit="1" customWidth="1"/>
    <col min="19" max="20" width="10.28515625" bestFit="1" customWidth="1"/>
    <col min="22" max="22" width="12.42578125" customWidth="1"/>
    <col min="24" max="24" width="23.85546875" customWidth="1"/>
    <col min="25" max="29" width="12" bestFit="1" customWidth="1"/>
    <col min="30" max="30" width="12.85546875" customWidth="1"/>
    <col min="31" max="36" width="12.85546875" bestFit="1" customWidth="1"/>
  </cols>
  <sheetData>
    <row r="2" spans="1:13" x14ac:dyDescent="0.25">
      <c r="G2" s="1"/>
    </row>
    <row r="3" spans="1:13" x14ac:dyDescent="0.25">
      <c r="A3" t="s">
        <v>0</v>
      </c>
      <c r="B3" t="s">
        <v>1</v>
      </c>
      <c r="C3" t="s">
        <v>2</v>
      </c>
      <c r="D3" t="s">
        <v>4</v>
      </c>
      <c r="E3" t="s">
        <v>13</v>
      </c>
      <c r="F3" t="s">
        <v>5</v>
      </c>
      <c r="G3" s="1" t="s">
        <v>17</v>
      </c>
      <c r="H3" t="s">
        <v>7</v>
      </c>
      <c r="I3" t="s">
        <v>8</v>
      </c>
      <c r="J3" t="s">
        <v>5</v>
      </c>
      <c r="K3" t="s">
        <v>15</v>
      </c>
      <c r="L3" t="s">
        <v>24</v>
      </c>
      <c r="M3" t="s">
        <v>21</v>
      </c>
    </row>
    <row r="4" spans="1:13" x14ac:dyDescent="0.25">
      <c r="B4">
        <v>6</v>
      </c>
      <c r="C4">
        <v>4</v>
      </c>
      <c r="D4">
        <v>0</v>
      </c>
      <c r="E4">
        <v>0</v>
      </c>
      <c r="F4">
        <v>0</v>
      </c>
      <c r="G4" s="1">
        <v>4</v>
      </c>
      <c r="H4">
        <v>3</v>
      </c>
      <c r="I4">
        <v>1</v>
      </c>
      <c r="J4">
        <v>0</v>
      </c>
      <c r="K4">
        <v>1</v>
      </c>
      <c r="L4">
        <v>0</v>
      </c>
      <c r="M4">
        <v>0</v>
      </c>
    </row>
    <row r="5" spans="1:13" x14ac:dyDescent="0.25">
      <c r="A5" t="s">
        <v>107</v>
      </c>
      <c r="B5">
        <v>772</v>
      </c>
      <c r="C5">
        <v>34</v>
      </c>
      <c r="D5">
        <v>528</v>
      </c>
      <c r="E5">
        <v>25</v>
      </c>
      <c r="F5">
        <v>229</v>
      </c>
      <c r="G5" s="1">
        <v>4</v>
      </c>
      <c r="H5">
        <v>20</v>
      </c>
      <c r="I5">
        <v>39</v>
      </c>
      <c r="J5">
        <v>229</v>
      </c>
      <c r="K5">
        <v>17</v>
      </c>
      <c r="L5">
        <v>128</v>
      </c>
      <c r="M5">
        <v>67</v>
      </c>
    </row>
    <row r="6" spans="1:13" x14ac:dyDescent="0.25">
      <c r="A6" t="s">
        <v>108</v>
      </c>
      <c r="B6">
        <v>2433</v>
      </c>
      <c r="C6">
        <v>24</v>
      </c>
      <c r="D6">
        <v>222</v>
      </c>
      <c r="E6">
        <v>269</v>
      </c>
      <c r="F6">
        <v>99</v>
      </c>
      <c r="G6" s="1">
        <v>8</v>
      </c>
      <c r="H6">
        <v>77</v>
      </c>
      <c r="I6">
        <v>1806</v>
      </c>
      <c r="J6">
        <v>99</v>
      </c>
      <c r="K6">
        <v>77</v>
      </c>
      <c r="L6">
        <v>340</v>
      </c>
      <c r="M6">
        <v>81</v>
      </c>
    </row>
    <row r="7" spans="1:13" x14ac:dyDescent="0.25">
      <c r="A7" t="s">
        <v>109</v>
      </c>
      <c r="B7">
        <v>7363</v>
      </c>
      <c r="C7">
        <v>98</v>
      </c>
      <c r="D7">
        <v>1024</v>
      </c>
      <c r="E7">
        <v>954</v>
      </c>
      <c r="F7">
        <v>121</v>
      </c>
      <c r="G7" s="1">
        <v>70</v>
      </c>
      <c r="H7">
        <v>186</v>
      </c>
      <c r="I7">
        <v>1179</v>
      </c>
      <c r="J7">
        <v>121</v>
      </c>
      <c r="K7">
        <v>206</v>
      </c>
      <c r="L7">
        <v>86</v>
      </c>
      <c r="M7">
        <v>686</v>
      </c>
    </row>
    <row r="8" spans="1:13" x14ac:dyDescent="0.25">
      <c r="A8" t="s">
        <v>110</v>
      </c>
      <c r="B8">
        <v>36</v>
      </c>
      <c r="C8">
        <v>0</v>
      </c>
      <c r="D8">
        <v>0</v>
      </c>
      <c r="E8">
        <v>0</v>
      </c>
      <c r="F8">
        <v>0</v>
      </c>
      <c r="G8" s="1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111</v>
      </c>
      <c r="B9">
        <v>1240</v>
      </c>
      <c r="C9">
        <v>10</v>
      </c>
      <c r="D9">
        <v>224</v>
      </c>
      <c r="E9">
        <v>30</v>
      </c>
      <c r="F9">
        <v>41</v>
      </c>
      <c r="G9" s="1">
        <v>0</v>
      </c>
      <c r="H9">
        <v>23</v>
      </c>
      <c r="I9">
        <v>668</v>
      </c>
      <c r="J9">
        <v>41</v>
      </c>
      <c r="K9">
        <v>39</v>
      </c>
      <c r="L9">
        <v>7</v>
      </c>
      <c r="M9">
        <v>88</v>
      </c>
    </row>
    <row r="10" spans="1:13" x14ac:dyDescent="0.25">
      <c r="A10" t="s">
        <v>112</v>
      </c>
      <c r="B10">
        <v>901</v>
      </c>
      <c r="C10">
        <v>40</v>
      </c>
      <c r="D10">
        <v>161</v>
      </c>
      <c r="E10">
        <v>201</v>
      </c>
      <c r="F10">
        <v>171</v>
      </c>
      <c r="G10" s="1">
        <v>12</v>
      </c>
      <c r="H10">
        <v>49</v>
      </c>
      <c r="I10">
        <v>446</v>
      </c>
      <c r="J10">
        <v>171</v>
      </c>
      <c r="K10">
        <v>160</v>
      </c>
      <c r="L10">
        <v>274</v>
      </c>
      <c r="M10">
        <v>44</v>
      </c>
    </row>
    <row r="11" spans="1:13" x14ac:dyDescent="0.25">
      <c r="A11" t="s">
        <v>113</v>
      </c>
      <c r="B11">
        <v>73</v>
      </c>
      <c r="C11">
        <v>0</v>
      </c>
      <c r="D11">
        <v>18</v>
      </c>
      <c r="E11">
        <v>0</v>
      </c>
      <c r="F11">
        <v>3</v>
      </c>
      <c r="G11" s="1">
        <v>0</v>
      </c>
      <c r="H11">
        <v>0</v>
      </c>
      <c r="I11">
        <v>0</v>
      </c>
      <c r="J11">
        <v>3</v>
      </c>
      <c r="K11">
        <v>7</v>
      </c>
      <c r="L11">
        <v>0</v>
      </c>
      <c r="M11">
        <v>1</v>
      </c>
    </row>
    <row r="12" spans="1:13" x14ac:dyDescent="0.25">
      <c r="A12" t="s">
        <v>114</v>
      </c>
      <c r="B12">
        <v>11509</v>
      </c>
      <c r="C12">
        <v>488</v>
      </c>
      <c r="D12">
        <v>1135</v>
      </c>
      <c r="E12">
        <v>386</v>
      </c>
      <c r="F12">
        <v>564</v>
      </c>
      <c r="G12" s="1">
        <v>168</v>
      </c>
      <c r="H12">
        <v>210</v>
      </c>
      <c r="I12">
        <v>2881</v>
      </c>
      <c r="J12">
        <v>564</v>
      </c>
      <c r="K12">
        <v>1095</v>
      </c>
      <c r="L12">
        <v>492</v>
      </c>
      <c r="M12">
        <v>237</v>
      </c>
    </row>
    <row r="13" spans="1:13" x14ac:dyDescent="0.25">
      <c r="A13" t="s">
        <v>115</v>
      </c>
      <c r="B13">
        <v>172</v>
      </c>
      <c r="C13">
        <v>0</v>
      </c>
      <c r="D13">
        <v>74</v>
      </c>
      <c r="E13">
        <v>12</v>
      </c>
      <c r="F13">
        <v>3</v>
      </c>
      <c r="G13" s="1">
        <v>0</v>
      </c>
      <c r="H13">
        <v>7</v>
      </c>
      <c r="I13">
        <v>148</v>
      </c>
      <c r="J13">
        <v>3</v>
      </c>
      <c r="K13">
        <v>14</v>
      </c>
      <c r="L13">
        <v>6</v>
      </c>
      <c r="M13">
        <v>3</v>
      </c>
    </row>
    <row r="14" spans="1:13" x14ac:dyDescent="0.25">
      <c r="A14" t="s">
        <v>116</v>
      </c>
      <c r="B14">
        <v>5</v>
      </c>
      <c r="C14">
        <v>0</v>
      </c>
      <c r="D14">
        <v>0</v>
      </c>
      <c r="E14">
        <v>0</v>
      </c>
      <c r="F14">
        <v>0</v>
      </c>
      <c r="G14" s="1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</row>
    <row r="15" spans="1:13" x14ac:dyDescent="0.25">
      <c r="A15" t="s">
        <v>117</v>
      </c>
      <c r="B15">
        <v>0</v>
      </c>
      <c r="C15">
        <v>0</v>
      </c>
      <c r="D15">
        <v>2</v>
      </c>
      <c r="E15">
        <v>0</v>
      </c>
      <c r="F15">
        <v>0</v>
      </c>
      <c r="G15" s="1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118</v>
      </c>
      <c r="B16">
        <v>2041</v>
      </c>
      <c r="C16">
        <v>8</v>
      </c>
      <c r="D16">
        <v>31</v>
      </c>
      <c r="E16">
        <v>7</v>
      </c>
      <c r="F16">
        <v>12</v>
      </c>
      <c r="G16" s="1">
        <v>0</v>
      </c>
      <c r="H16">
        <v>23</v>
      </c>
      <c r="I16">
        <v>122</v>
      </c>
      <c r="J16">
        <v>12</v>
      </c>
      <c r="K16">
        <v>43</v>
      </c>
      <c r="L16">
        <v>130</v>
      </c>
      <c r="M16">
        <v>9</v>
      </c>
    </row>
    <row r="17" spans="1:23" x14ac:dyDescent="0.25">
      <c r="A17" t="s">
        <v>119</v>
      </c>
      <c r="B17">
        <v>4545</v>
      </c>
      <c r="C17">
        <v>37</v>
      </c>
      <c r="D17">
        <v>56</v>
      </c>
      <c r="E17">
        <v>262</v>
      </c>
      <c r="F17">
        <v>122</v>
      </c>
      <c r="G17" s="1">
        <v>21</v>
      </c>
      <c r="H17">
        <v>2364</v>
      </c>
      <c r="I17">
        <v>6430</v>
      </c>
      <c r="J17">
        <v>122</v>
      </c>
      <c r="K17">
        <v>547</v>
      </c>
      <c r="L17">
        <v>824</v>
      </c>
      <c r="M17">
        <v>10</v>
      </c>
    </row>
    <row r="18" spans="1:23" x14ac:dyDescent="0.25">
      <c r="A18" t="s">
        <v>120</v>
      </c>
      <c r="B18">
        <v>42</v>
      </c>
      <c r="C18">
        <v>1</v>
      </c>
      <c r="D18">
        <v>25</v>
      </c>
      <c r="E18">
        <v>2</v>
      </c>
      <c r="F18">
        <v>50</v>
      </c>
      <c r="G18" s="1">
        <v>0</v>
      </c>
      <c r="H18">
        <v>1</v>
      </c>
      <c r="I18">
        <v>181</v>
      </c>
      <c r="J18">
        <v>50</v>
      </c>
      <c r="K18">
        <v>22</v>
      </c>
      <c r="L18">
        <v>0</v>
      </c>
      <c r="M18">
        <v>41</v>
      </c>
    </row>
    <row r="19" spans="1:23" x14ac:dyDescent="0.25">
      <c r="A19" t="s">
        <v>121</v>
      </c>
      <c r="B19">
        <v>433</v>
      </c>
      <c r="C19">
        <v>3</v>
      </c>
      <c r="D19">
        <v>97</v>
      </c>
      <c r="E19">
        <v>21</v>
      </c>
      <c r="F19">
        <v>57</v>
      </c>
      <c r="G19" s="1">
        <v>3</v>
      </c>
      <c r="H19">
        <v>26</v>
      </c>
      <c r="I19">
        <v>3540</v>
      </c>
      <c r="J19">
        <v>57</v>
      </c>
      <c r="K19">
        <v>396</v>
      </c>
      <c r="L19">
        <v>36</v>
      </c>
      <c r="M19">
        <v>18</v>
      </c>
    </row>
    <row r="20" spans="1:23" x14ac:dyDescent="0.25">
      <c r="A20" t="s">
        <v>122</v>
      </c>
      <c r="B20">
        <v>124030</v>
      </c>
      <c r="C20">
        <v>1303</v>
      </c>
      <c r="D20">
        <v>9391</v>
      </c>
      <c r="E20">
        <v>9922</v>
      </c>
      <c r="F20">
        <v>2272</v>
      </c>
      <c r="G20" s="1">
        <v>43</v>
      </c>
      <c r="H20">
        <v>3006</v>
      </c>
      <c r="I20">
        <v>24516</v>
      </c>
      <c r="J20">
        <v>2272</v>
      </c>
      <c r="K20">
        <v>3490</v>
      </c>
      <c r="L20">
        <v>276</v>
      </c>
      <c r="M20">
        <v>10160</v>
      </c>
    </row>
    <row r="21" spans="1:23" x14ac:dyDescent="0.25">
      <c r="A21" t="s">
        <v>123</v>
      </c>
      <c r="B21">
        <v>17</v>
      </c>
      <c r="C21">
        <v>0</v>
      </c>
      <c r="D21">
        <v>2</v>
      </c>
      <c r="E21">
        <v>0</v>
      </c>
      <c r="F21">
        <v>0</v>
      </c>
      <c r="G21" s="1">
        <v>0</v>
      </c>
      <c r="H21">
        <v>0</v>
      </c>
      <c r="I21">
        <v>19</v>
      </c>
      <c r="J21">
        <v>0</v>
      </c>
      <c r="K21">
        <v>0</v>
      </c>
      <c r="L21">
        <v>0</v>
      </c>
      <c r="M21">
        <v>0</v>
      </c>
    </row>
    <row r="22" spans="1:23" x14ac:dyDescent="0.25">
      <c r="A22" t="s">
        <v>124</v>
      </c>
      <c r="B22">
        <v>18357</v>
      </c>
      <c r="C22">
        <v>2012</v>
      </c>
      <c r="D22">
        <v>2904</v>
      </c>
      <c r="E22">
        <v>569</v>
      </c>
      <c r="F22">
        <v>988</v>
      </c>
      <c r="G22" s="1">
        <v>2837</v>
      </c>
      <c r="H22">
        <v>144</v>
      </c>
      <c r="I22">
        <v>881</v>
      </c>
      <c r="J22">
        <v>988</v>
      </c>
      <c r="K22">
        <v>589</v>
      </c>
      <c r="L22">
        <v>519</v>
      </c>
      <c r="M22">
        <v>2179</v>
      </c>
    </row>
    <row r="23" spans="1:23" x14ac:dyDescent="0.25">
      <c r="A23" t="s">
        <v>125</v>
      </c>
      <c r="B23">
        <v>11</v>
      </c>
      <c r="C23">
        <v>1</v>
      </c>
      <c r="D23">
        <v>5</v>
      </c>
      <c r="E23">
        <v>0</v>
      </c>
      <c r="F23">
        <v>0</v>
      </c>
      <c r="G23" s="1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4</v>
      </c>
    </row>
    <row r="24" spans="1:23" x14ac:dyDescent="0.25">
      <c r="A24" t="s">
        <v>126</v>
      </c>
      <c r="B24">
        <v>22269</v>
      </c>
      <c r="C24">
        <v>5869</v>
      </c>
      <c r="D24">
        <v>7433</v>
      </c>
      <c r="E24">
        <v>710</v>
      </c>
      <c r="F24">
        <v>1683</v>
      </c>
      <c r="G24" s="1">
        <v>5087</v>
      </c>
      <c r="H24">
        <v>7059</v>
      </c>
      <c r="I24">
        <v>9696</v>
      </c>
      <c r="J24">
        <v>1683</v>
      </c>
      <c r="K24">
        <v>1660</v>
      </c>
      <c r="L24">
        <v>598</v>
      </c>
      <c r="M24">
        <v>291</v>
      </c>
    </row>
    <row r="25" spans="1:23" x14ac:dyDescent="0.25">
      <c r="A25" t="s">
        <v>127</v>
      </c>
      <c r="B25">
        <v>159</v>
      </c>
      <c r="C25">
        <v>0</v>
      </c>
      <c r="D25">
        <v>10</v>
      </c>
      <c r="E25">
        <v>27</v>
      </c>
      <c r="F25">
        <v>0</v>
      </c>
      <c r="G25" s="1">
        <v>0</v>
      </c>
      <c r="H25">
        <v>34</v>
      </c>
      <c r="I25">
        <v>2</v>
      </c>
      <c r="J25">
        <v>0</v>
      </c>
      <c r="K25">
        <v>21</v>
      </c>
      <c r="L25">
        <v>0</v>
      </c>
      <c r="M25">
        <v>46</v>
      </c>
    </row>
    <row r="26" spans="1:23" x14ac:dyDescent="0.25">
      <c r="A26" t="s">
        <v>128</v>
      </c>
      <c r="B26">
        <v>1971</v>
      </c>
      <c r="C26">
        <v>67</v>
      </c>
      <c r="D26">
        <v>353</v>
      </c>
      <c r="E26">
        <v>432</v>
      </c>
      <c r="F26">
        <v>809</v>
      </c>
      <c r="G26" s="1">
        <v>13</v>
      </c>
      <c r="H26">
        <v>938</v>
      </c>
      <c r="I26">
        <v>3720</v>
      </c>
      <c r="J26">
        <v>809</v>
      </c>
      <c r="K26">
        <v>924</v>
      </c>
      <c r="L26">
        <v>647</v>
      </c>
      <c r="M26">
        <v>13</v>
      </c>
    </row>
    <row r="27" spans="1:23" x14ac:dyDescent="0.25">
      <c r="A27" t="s">
        <v>129</v>
      </c>
      <c r="B27">
        <v>73898</v>
      </c>
      <c r="C27">
        <v>540</v>
      </c>
      <c r="D27">
        <v>3664</v>
      </c>
      <c r="E27">
        <v>1265</v>
      </c>
      <c r="F27">
        <v>1035</v>
      </c>
      <c r="G27" s="1">
        <v>6374</v>
      </c>
      <c r="H27">
        <v>296</v>
      </c>
      <c r="I27">
        <v>2878</v>
      </c>
      <c r="J27">
        <v>1035</v>
      </c>
      <c r="K27">
        <v>804</v>
      </c>
      <c r="L27">
        <v>3404</v>
      </c>
      <c r="M27">
        <v>1569</v>
      </c>
    </row>
    <row r="28" spans="1:23" x14ac:dyDescent="0.25">
      <c r="A28" t="s">
        <v>130</v>
      </c>
      <c r="B28">
        <v>11551</v>
      </c>
      <c r="C28">
        <v>39</v>
      </c>
      <c r="D28">
        <v>736</v>
      </c>
      <c r="E28">
        <v>4</v>
      </c>
      <c r="F28">
        <v>150</v>
      </c>
      <c r="G28" s="1">
        <v>13</v>
      </c>
      <c r="H28">
        <v>5</v>
      </c>
      <c r="I28">
        <v>259</v>
      </c>
      <c r="J28">
        <v>150</v>
      </c>
      <c r="K28">
        <v>49</v>
      </c>
      <c r="L28">
        <v>3122</v>
      </c>
      <c r="M28">
        <v>24</v>
      </c>
    </row>
    <row r="29" spans="1:23" x14ac:dyDescent="0.25">
      <c r="A29" t="s">
        <v>131</v>
      </c>
      <c r="B29">
        <v>0</v>
      </c>
      <c r="C29">
        <v>0</v>
      </c>
      <c r="D29">
        <v>1</v>
      </c>
      <c r="E29">
        <v>0</v>
      </c>
      <c r="F29">
        <v>1</v>
      </c>
      <c r="G29" s="1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O29" t="s">
        <v>356</v>
      </c>
      <c r="P29">
        <v>604122380</v>
      </c>
      <c r="Q29">
        <v>313257074</v>
      </c>
      <c r="R29">
        <v>1563208143</v>
      </c>
      <c r="S29">
        <v>313862863</v>
      </c>
      <c r="T29">
        <v>333115908</v>
      </c>
      <c r="U29">
        <v>27100334</v>
      </c>
      <c r="W29" t="s">
        <v>380</v>
      </c>
    </row>
    <row r="30" spans="1:23" x14ac:dyDescent="0.25">
      <c r="A30" t="s">
        <v>132</v>
      </c>
      <c r="B30">
        <v>18219</v>
      </c>
      <c r="C30">
        <v>85</v>
      </c>
      <c r="D30">
        <v>1687</v>
      </c>
      <c r="E30">
        <v>257</v>
      </c>
      <c r="F30">
        <v>288</v>
      </c>
      <c r="G30" s="1">
        <v>8</v>
      </c>
      <c r="H30">
        <v>305</v>
      </c>
      <c r="I30">
        <v>4497</v>
      </c>
      <c r="J30">
        <v>288</v>
      </c>
      <c r="K30">
        <v>97</v>
      </c>
      <c r="L30">
        <v>5873</v>
      </c>
      <c r="M30">
        <v>127</v>
      </c>
      <c r="O30" t="s">
        <v>344</v>
      </c>
      <c r="P30" t="s">
        <v>223</v>
      </c>
      <c r="Q30" t="s">
        <v>115</v>
      </c>
      <c r="R30" t="s">
        <v>123</v>
      </c>
      <c r="S30" t="s">
        <v>317</v>
      </c>
      <c r="T30" t="s">
        <v>146</v>
      </c>
      <c r="U30" t="s">
        <v>345</v>
      </c>
    </row>
    <row r="31" spans="1:23" x14ac:dyDescent="0.25">
      <c r="A31" t="s">
        <v>133</v>
      </c>
      <c r="B31">
        <v>9776</v>
      </c>
      <c r="C31">
        <v>33</v>
      </c>
      <c r="D31">
        <v>274</v>
      </c>
      <c r="E31">
        <v>53</v>
      </c>
      <c r="F31">
        <v>276</v>
      </c>
      <c r="G31" s="1">
        <v>2</v>
      </c>
      <c r="H31">
        <v>53</v>
      </c>
      <c r="I31">
        <v>836</v>
      </c>
      <c r="J31">
        <v>276</v>
      </c>
      <c r="K31">
        <v>276</v>
      </c>
      <c r="L31">
        <v>12</v>
      </c>
      <c r="M31">
        <v>10</v>
      </c>
      <c r="O31" t="s">
        <v>1</v>
      </c>
      <c r="P31">
        <v>894884</v>
      </c>
      <c r="Q31">
        <v>292043</v>
      </c>
      <c r="R31">
        <v>2073930</v>
      </c>
      <c r="S31">
        <v>174277</v>
      </c>
      <c r="T31">
        <v>596894</v>
      </c>
      <c r="U31">
        <v>26743</v>
      </c>
      <c r="W31">
        <f t="shared" ref="W31:W41" si="0">SUM(P31:U31)</f>
        <v>4058771</v>
      </c>
    </row>
    <row r="32" spans="1:23" x14ac:dyDescent="0.25">
      <c r="A32" t="s">
        <v>134</v>
      </c>
      <c r="B32">
        <v>176609</v>
      </c>
      <c r="C32">
        <v>2010</v>
      </c>
      <c r="D32">
        <v>3721</v>
      </c>
      <c r="E32">
        <v>11209</v>
      </c>
      <c r="F32">
        <v>706</v>
      </c>
      <c r="G32" s="1">
        <v>98689</v>
      </c>
      <c r="H32">
        <v>60539</v>
      </c>
      <c r="I32">
        <v>19331</v>
      </c>
      <c r="J32">
        <v>706</v>
      </c>
      <c r="K32">
        <v>8729</v>
      </c>
      <c r="L32">
        <v>19360</v>
      </c>
      <c r="M32">
        <v>110</v>
      </c>
      <c r="O32" t="s">
        <v>8</v>
      </c>
      <c r="P32">
        <v>71477</v>
      </c>
      <c r="Q32">
        <v>94970</v>
      </c>
      <c r="R32">
        <v>473766</v>
      </c>
      <c r="S32">
        <v>20848</v>
      </c>
      <c r="T32">
        <v>119064</v>
      </c>
      <c r="U32">
        <v>10143</v>
      </c>
      <c r="W32">
        <f t="shared" si="0"/>
        <v>790268</v>
      </c>
    </row>
    <row r="33" spans="1:23" x14ac:dyDescent="0.25">
      <c r="A33" t="s">
        <v>135</v>
      </c>
      <c r="B33">
        <v>4731</v>
      </c>
      <c r="C33">
        <v>589</v>
      </c>
      <c r="D33">
        <v>1660</v>
      </c>
      <c r="E33">
        <v>135</v>
      </c>
      <c r="F33">
        <v>105</v>
      </c>
      <c r="G33" s="1">
        <v>1440</v>
      </c>
      <c r="H33">
        <v>8</v>
      </c>
      <c r="I33">
        <v>221</v>
      </c>
      <c r="J33">
        <v>105</v>
      </c>
      <c r="K33">
        <v>140</v>
      </c>
      <c r="L33">
        <v>218</v>
      </c>
      <c r="M33">
        <v>222</v>
      </c>
      <c r="O33" t="s">
        <v>13</v>
      </c>
      <c r="P33">
        <v>29316</v>
      </c>
      <c r="Q33">
        <v>8860</v>
      </c>
      <c r="R33">
        <v>606466</v>
      </c>
      <c r="S33">
        <v>13457</v>
      </c>
      <c r="T33">
        <v>41507</v>
      </c>
      <c r="U33">
        <v>779</v>
      </c>
      <c r="W33">
        <f t="shared" si="0"/>
        <v>700385</v>
      </c>
    </row>
    <row r="34" spans="1:23" x14ac:dyDescent="0.25">
      <c r="A34" t="s">
        <v>136</v>
      </c>
      <c r="B34">
        <v>379</v>
      </c>
      <c r="C34">
        <v>0</v>
      </c>
      <c r="D34">
        <v>4</v>
      </c>
      <c r="E34">
        <v>3</v>
      </c>
      <c r="F34">
        <v>0</v>
      </c>
      <c r="G34" s="1">
        <v>0</v>
      </c>
      <c r="H34">
        <v>19</v>
      </c>
      <c r="I34">
        <v>22</v>
      </c>
      <c r="J34">
        <v>0</v>
      </c>
      <c r="K34">
        <v>56</v>
      </c>
      <c r="L34">
        <v>100</v>
      </c>
      <c r="M34">
        <v>7</v>
      </c>
      <c r="O34" t="s">
        <v>4</v>
      </c>
      <c r="P34">
        <v>132053</v>
      </c>
      <c r="Q34">
        <v>10383</v>
      </c>
      <c r="R34">
        <v>111566</v>
      </c>
      <c r="S34">
        <v>62800</v>
      </c>
      <c r="T34">
        <v>32253</v>
      </c>
      <c r="U34">
        <v>9709</v>
      </c>
      <c r="W34">
        <f t="shared" si="0"/>
        <v>358764</v>
      </c>
    </row>
    <row r="35" spans="1:23" x14ac:dyDescent="0.25">
      <c r="A35" t="s">
        <v>137</v>
      </c>
      <c r="B35">
        <v>14284</v>
      </c>
      <c r="C35">
        <v>157</v>
      </c>
      <c r="D35">
        <v>1063</v>
      </c>
      <c r="E35">
        <v>250</v>
      </c>
      <c r="F35">
        <v>291</v>
      </c>
      <c r="G35" s="1">
        <v>67</v>
      </c>
      <c r="H35">
        <v>176</v>
      </c>
      <c r="I35">
        <v>1124</v>
      </c>
      <c r="J35">
        <v>291</v>
      </c>
      <c r="K35">
        <v>1019</v>
      </c>
      <c r="L35">
        <v>1517</v>
      </c>
      <c r="M35">
        <v>1741</v>
      </c>
      <c r="O35" t="s">
        <v>2</v>
      </c>
      <c r="P35">
        <v>61091</v>
      </c>
      <c r="Q35">
        <v>4212</v>
      </c>
      <c r="R35">
        <v>162033</v>
      </c>
      <c r="S35">
        <v>9194</v>
      </c>
      <c r="T35">
        <v>15352</v>
      </c>
      <c r="U35">
        <v>6979</v>
      </c>
      <c r="W35">
        <f t="shared" si="0"/>
        <v>258861</v>
      </c>
    </row>
    <row r="36" spans="1:23" x14ac:dyDescent="0.25">
      <c r="A36" t="s">
        <v>138</v>
      </c>
      <c r="B36">
        <v>19</v>
      </c>
      <c r="C36">
        <v>0</v>
      </c>
      <c r="D36">
        <v>12</v>
      </c>
      <c r="E36">
        <v>2</v>
      </c>
      <c r="F36">
        <v>5</v>
      </c>
      <c r="G36" s="1">
        <v>0</v>
      </c>
      <c r="H36">
        <v>1</v>
      </c>
      <c r="I36">
        <v>46</v>
      </c>
      <c r="J36">
        <v>5</v>
      </c>
      <c r="K36">
        <v>2</v>
      </c>
      <c r="L36">
        <v>5</v>
      </c>
      <c r="M36">
        <v>2</v>
      </c>
      <c r="O36" t="s">
        <v>17</v>
      </c>
      <c r="P36">
        <v>190906</v>
      </c>
      <c r="Q36">
        <v>456</v>
      </c>
      <c r="R36">
        <v>44368</v>
      </c>
      <c r="S36">
        <v>7159</v>
      </c>
      <c r="T36">
        <v>1302</v>
      </c>
      <c r="U36">
        <v>5555</v>
      </c>
      <c r="W36">
        <f t="shared" si="0"/>
        <v>249746</v>
      </c>
    </row>
    <row r="37" spans="1:23" x14ac:dyDescent="0.25">
      <c r="A37" t="s">
        <v>139</v>
      </c>
      <c r="B37">
        <v>1348</v>
      </c>
      <c r="C37">
        <v>119</v>
      </c>
      <c r="D37">
        <v>169</v>
      </c>
      <c r="E37">
        <v>106</v>
      </c>
      <c r="F37">
        <v>138</v>
      </c>
      <c r="G37" s="1">
        <v>3</v>
      </c>
      <c r="H37">
        <v>99</v>
      </c>
      <c r="I37">
        <v>724</v>
      </c>
      <c r="J37">
        <v>138</v>
      </c>
      <c r="K37">
        <v>493</v>
      </c>
      <c r="L37">
        <v>224</v>
      </c>
      <c r="M37">
        <v>21</v>
      </c>
      <c r="O37" t="s">
        <v>7</v>
      </c>
      <c r="P37">
        <v>111647</v>
      </c>
      <c r="Q37">
        <v>8321</v>
      </c>
      <c r="R37">
        <v>93303</v>
      </c>
      <c r="S37">
        <v>3448</v>
      </c>
      <c r="T37">
        <v>12371</v>
      </c>
      <c r="U37">
        <v>7136</v>
      </c>
      <c r="W37">
        <f t="shared" si="0"/>
        <v>236226</v>
      </c>
    </row>
    <row r="38" spans="1:23" x14ac:dyDescent="0.25">
      <c r="A38" t="s">
        <v>140</v>
      </c>
      <c r="B38">
        <v>27</v>
      </c>
      <c r="C38">
        <v>0</v>
      </c>
      <c r="D38">
        <v>0</v>
      </c>
      <c r="E38">
        <v>1</v>
      </c>
      <c r="F38">
        <v>0</v>
      </c>
      <c r="G38" s="1">
        <v>0</v>
      </c>
      <c r="H38">
        <v>0</v>
      </c>
      <c r="I38">
        <v>5</v>
      </c>
      <c r="J38">
        <v>0</v>
      </c>
      <c r="K38">
        <v>0</v>
      </c>
      <c r="L38">
        <v>10</v>
      </c>
      <c r="M38">
        <v>0</v>
      </c>
      <c r="O38" t="s">
        <v>24</v>
      </c>
      <c r="P38">
        <v>83061</v>
      </c>
      <c r="Q38">
        <v>12577</v>
      </c>
      <c r="R38">
        <v>76160</v>
      </c>
      <c r="S38">
        <v>2723</v>
      </c>
      <c r="T38">
        <v>3697</v>
      </c>
      <c r="U38">
        <v>631</v>
      </c>
      <c r="W38">
        <f t="shared" si="0"/>
        <v>178849</v>
      </c>
    </row>
    <row r="39" spans="1:23" x14ac:dyDescent="0.25">
      <c r="A39" t="s">
        <v>141</v>
      </c>
      <c r="B39">
        <v>169</v>
      </c>
      <c r="C39">
        <v>3</v>
      </c>
      <c r="D39">
        <v>2</v>
      </c>
      <c r="E39">
        <v>4</v>
      </c>
      <c r="F39">
        <v>1</v>
      </c>
      <c r="G39" s="1">
        <v>1</v>
      </c>
      <c r="H39">
        <v>4</v>
      </c>
      <c r="I39">
        <v>61</v>
      </c>
      <c r="J39">
        <v>1</v>
      </c>
      <c r="K39">
        <v>25</v>
      </c>
      <c r="L39">
        <v>4</v>
      </c>
      <c r="M39">
        <v>3</v>
      </c>
      <c r="O39" t="s">
        <v>15</v>
      </c>
      <c r="P39">
        <v>34236</v>
      </c>
      <c r="Q39">
        <v>7727</v>
      </c>
      <c r="R39">
        <v>106164</v>
      </c>
      <c r="S39">
        <v>8968</v>
      </c>
      <c r="T39">
        <v>15259</v>
      </c>
      <c r="U39">
        <v>1750</v>
      </c>
      <c r="W39">
        <f t="shared" si="0"/>
        <v>174104</v>
      </c>
    </row>
    <row r="40" spans="1:23" x14ac:dyDescent="0.25">
      <c r="A40" t="s">
        <v>142</v>
      </c>
      <c r="B40">
        <v>3593</v>
      </c>
      <c r="C40">
        <v>26</v>
      </c>
      <c r="D40">
        <v>225</v>
      </c>
      <c r="E40">
        <v>10</v>
      </c>
      <c r="F40">
        <v>44</v>
      </c>
      <c r="G40" s="1">
        <v>0</v>
      </c>
      <c r="H40">
        <v>0</v>
      </c>
      <c r="I40">
        <v>90</v>
      </c>
      <c r="J40">
        <v>44</v>
      </c>
      <c r="K40">
        <v>72</v>
      </c>
      <c r="L40">
        <v>1666</v>
      </c>
      <c r="M40">
        <v>2</v>
      </c>
      <c r="O40" t="s">
        <v>5</v>
      </c>
      <c r="P40">
        <v>77445</v>
      </c>
      <c r="Q40">
        <v>10430</v>
      </c>
      <c r="R40">
        <v>67497</v>
      </c>
      <c r="S40">
        <v>7821</v>
      </c>
      <c r="T40">
        <v>7993</v>
      </c>
      <c r="U40">
        <v>1929</v>
      </c>
      <c r="W40">
        <f t="shared" si="0"/>
        <v>173115</v>
      </c>
    </row>
    <row r="41" spans="1:23" x14ac:dyDescent="0.25">
      <c r="A41" t="s">
        <v>143</v>
      </c>
      <c r="B41">
        <v>18</v>
      </c>
      <c r="C41">
        <v>1</v>
      </c>
      <c r="D41">
        <v>17</v>
      </c>
      <c r="E41">
        <v>14</v>
      </c>
      <c r="F41">
        <v>14</v>
      </c>
      <c r="G41" s="1">
        <v>0</v>
      </c>
      <c r="H41">
        <v>4</v>
      </c>
      <c r="I41">
        <v>0</v>
      </c>
      <c r="J41">
        <v>14</v>
      </c>
      <c r="K41">
        <v>8</v>
      </c>
      <c r="L41">
        <v>0</v>
      </c>
      <c r="M41">
        <v>5</v>
      </c>
      <c r="O41" t="s">
        <v>21</v>
      </c>
      <c r="P41">
        <v>40929</v>
      </c>
      <c r="Q41">
        <v>2433</v>
      </c>
      <c r="R41">
        <v>41052</v>
      </c>
      <c r="S41">
        <v>12450</v>
      </c>
      <c r="T41">
        <v>23044</v>
      </c>
      <c r="U41">
        <v>380</v>
      </c>
      <c r="W41">
        <f t="shared" si="0"/>
        <v>120288</v>
      </c>
    </row>
    <row r="42" spans="1:23" x14ac:dyDescent="0.25">
      <c r="A42" t="s">
        <v>144</v>
      </c>
      <c r="B42">
        <v>125</v>
      </c>
      <c r="C42">
        <v>7</v>
      </c>
      <c r="D42">
        <v>42</v>
      </c>
      <c r="E42">
        <v>5</v>
      </c>
      <c r="F42">
        <v>7</v>
      </c>
      <c r="G42" s="1">
        <v>0</v>
      </c>
      <c r="H42">
        <v>3</v>
      </c>
      <c r="I42">
        <v>177</v>
      </c>
      <c r="J42">
        <v>7</v>
      </c>
      <c r="K42">
        <v>10</v>
      </c>
      <c r="L42">
        <v>0</v>
      </c>
      <c r="M42">
        <v>2</v>
      </c>
    </row>
    <row r="43" spans="1:23" x14ac:dyDescent="0.25">
      <c r="A43" t="s">
        <v>145</v>
      </c>
      <c r="B43">
        <v>3572</v>
      </c>
      <c r="C43">
        <v>8</v>
      </c>
      <c r="D43">
        <v>302</v>
      </c>
      <c r="E43">
        <v>193</v>
      </c>
      <c r="F43">
        <v>248</v>
      </c>
      <c r="G43" s="1">
        <v>2</v>
      </c>
      <c r="H43">
        <v>276</v>
      </c>
      <c r="I43">
        <v>1667</v>
      </c>
      <c r="J43">
        <v>248</v>
      </c>
      <c r="K43">
        <v>202</v>
      </c>
      <c r="L43">
        <v>91</v>
      </c>
      <c r="M43">
        <v>305</v>
      </c>
      <c r="P43">
        <f>SUM(P31:P41)</f>
        <v>1727045</v>
      </c>
    </row>
    <row r="44" spans="1:23" x14ac:dyDescent="0.25">
      <c r="A44" t="s">
        <v>146</v>
      </c>
      <c r="B44">
        <v>30363</v>
      </c>
      <c r="C44">
        <v>1171</v>
      </c>
      <c r="D44">
        <v>6992</v>
      </c>
      <c r="E44">
        <v>2922</v>
      </c>
      <c r="F44">
        <v>2792</v>
      </c>
      <c r="G44" s="1">
        <v>210</v>
      </c>
      <c r="H44">
        <v>1292</v>
      </c>
      <c r="I44">
        <v>10114</v>
      </c>
      <c r="J44">
        <v>2792</v>
      </c>
      <c r="K44">
        <v>1187</v>
      </c>
      <c r="L44">
        <v>1346</v>
      </c>
      <c r="M44">
        <v>333</v>
      </c>
    </row>
    <row r="45" spans="1:23" x14ac:dyDescent="0.25">
      <c r="A45" t="s">
        <v>147</v>
      </c>
      <c r="B45">
        <v>2</v>
      </c>
      <c r="C45">
        <v>0</v>
      </c>
      <c r="D45">
        <v>0</v>
      </c>
      <c r="E45">
        <v>0</v>
      </c>
      <c r="F45">
        <v>1</v>
      </c>
      <c r="G45" s="1">
        <v>0</v>
      </c>
      <c r="H45">
        <v>0</v>
      </c>
      <c r="I45">
        <v>15</v>
      </c>
      <c r="J45">
        <v>1</v>
      </c>
      <c r="K45">
        <v>0</v>
      </c>
      <c r="L45">
        <v>0</v>
      </c>
      <c r="M45">
        <v>0</v>
      </c>
      <c r="O45" t="s">
        <v>378</v>
      </c>
    </row>
    <row r="46" spans="1:23" x14ac:dyDescent="0.25">
      <c r="A46" t="s">
        <v>148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</v>
      </c>
      <c r="O46" t="s">
        <v>344</v>
      </c>
      <c r="P46" t="s">
        <v>223</v>
      </c>
      <c r="Q46" t="s">
        <v>115</v>
      </c>
      <c r="R46" t="s">
        <v>123</v>
      </c>
      <c r="S46" t="s">
        <v>317</v>
      </c>
      <c r="T46" t="s">
        <v>146</v>
      </c>
      <c r="U46" t="s">
        <v>345</v>
      </c>
    </row>
    <row r="47" spans="1:23" x14ac:dyDescent="0.25">
      <c r="A47" t="s">
        <v>149</v>
      </c>
      <c r="B47">
        <v>317792</v>
      </c>
      <c r="C47">
        <v>6243</v>
      </c>
      <c r="D47">
        <v>11356</v>
      </c>
      <c r="E47">
        <v>14583</v>
      </c>
      <c r="F47">
        <v>1780</v>
      </c>
      <c r="G47" s="1">
        <v>961</v>
      </c>
      <c r="H47">
        <v>977</v>
      </c>
      <c r="I47">
        <v>42189</v>
      </c>
      <c r="J47">
        <v>1780</v>
      </c>
      <c r="K47">
        <v>7204</v>
      </c>
      <c r="L47">
        <v>1850</v>
      </c>
      <c r="M47">
        <v>2781</v>
      </c>
      <c r="O47" t="s">
        <v>1</v>
      </c>
      <c r="P47">
        <v>1.4812958923984905E-3</v>
      </c>
      <c r="Q47">
        <v>9.3227902652247849E-4</v>
      </c>
      <c r="R47">
        <v>1.3267139179686323E-3</v>
      </c>
      <c r="S47">
        <v>5.5526480047433967E-4</v>
      </c>
      <c r="T47">
        <v>1.7918507812601974E-3</v>
      </c>
      <c r="U47">
        <v>9.8681440605123162E-4</v>
      </c>
    </row>
    <row r="48" spans="1:23" x14ac:dyDescent="0.25">
      <c r="A48" t="s">
        <v>150</v>
      </c>
      <c r="B48">
        <v>9</v>
      </c>
      <c r="C48">
        <v>1</v>
      </c>
      <c r="D48">
        <v>0</v>
      </c>
      <c r="E48">
        <v>2</v>
      </c>
      <c r="F48">
        <v>1</v>
      </c>
      <c r="G48" s="1">
        <v>0</v>
      </c>
      <c r="H48">
        <v>0</v>
      </c>
      <c r="I48">
        <v>33</v>
      </c>
      <c r="J48">
        <v>1</v>
      </c>
      <c r="K48">
        <v>2</v>
      </c>
      <c r="L48">
        <v>0</v>
      </c>
      <c r="M48">
        <v>2</v>
      </c>
      <c r="O48" t="s">
        <v>8</v>
      </c>
      <c r="P48">
        <v>1.1831543138660085E-4</v>
      </c>
      <c r="Q48">
        <v>3.0316953033916163E-4</v>
      </c>
      <c r="R48">
        <v>3.0307288387762706E-4</v>
      </c>
      <c r="S48">
        <v>6.6423914574436282E-5</v>
      </c>
      <c r="T48">
        <v>3.5742513984051463E-4</v>
      </c>
      <c r="U48">
        <v>3.7427582995840569E-4</v>
      </c>
    </row>
    <row r="49" spans="1:29" x14ac:dyDescent="0.25">
      <c r="A49" t="s">
        <v>151</v>
      </c>
      <c r="B49">
        <v>1728</v>
      </c>
      <c r="C49">
        <v>15</v>
      </c>
      <c r="D49">
        <v>140</v>
      </c>
      <c r="E49">
        <v>209</v>
      </c>
      <c r="F49">
        <v>51</v>
      </c>
      <c r="G49" s="1">
        <v>0</v>
      </c>
      <c r="H49">
        <v>149</v>
      </c>
      <c r="I49">
        <v>2606</v>
      </c>
      <c r="J49">
        <v>51</v>
      </c>
      <c r="K49">
        <v>50</v>
      </c>
      <c r="L49">
        <v>264</v>
      </c>
      <c r="M49">
        <v>27</v>
      </c>
      <c r="O49" t="s">
        <v>13</v>
      </c>
      <c r="P49">
        <v>4.8526591582321449E-5</v>
      </c>
      <c r="Q49">
        <v>2.8283479401968749E-5</v>
      </c>
      <c r="R49">
        <v>3.879624109660232E-4</v>
      </c>
      <c r="S49">
        <v>4.2875413393524035E-5</v>
      </c>
      <c r="T49">
        <v>1.2460227507357589E-4</v>
      </c>
      <c r="U49">
        <v>2.8745033179295872E-5</v>
      </c>
    </row>
    <row r="50" spans="1:29" x14ac:dyDescent="0.25">
      <c r="A50" t="s">
        <v>152</v>
      </c>
      <c r="B50">
        <v>57</v>
      </c>
      <c r="C50">
        <v>5</v>
      </c>
      <c r="D50">
        <v>180</v>
      </c>
      <c r="E50">
        <v>49</v>
      </c>
      <c r="F50">
        <v>22</v>
      </c>
      <c r="G50" s="1">
        <v>3</v>
      </c>
      <c r="H50">
        <v>33</v>
      </c>
      <c r="I50">
        <v>66</v>
      </c>
      <c r="J50">
        <v>22</v>
      </c>
      <c r="K50">
        <v>17</v>
      </c>
      <c r="L50">
        <v>4</v>
      </c>
      <c r="M50">
        <v>12</v>
      </c>
      <c r="O50" t="s">
        <v>4</v>
      </c>
      <c r="P50">
        <v>2.1858650560172924E-4</v>
      </c>
      <c r="Q50">
        <v>3.3145300974113039E-5</v>
      </c>
      <c r="R50">
        <v>7.1369894341703153E-5</v>
      </c>
      <c r="S50">
        <v>2.0008738657303332E-4</v>
      </c>
      <c r="T50">
        <v>9.6822154767823342E-5</v>
      </c>
      <c r="U50">
        <v>3.5826126718585831E-4</v>
      </c>
    </row>
    <row r="51" spans="1:29" x14ac:dyDescent="0.25">
      <c r="A51" t="s">
        <v>153</v>
      </c>
      <c r="B51">
        <v>32</v>
      </c>
      <c r="C51">
        <v>0</v>
      </c>
      <c r="D51">
        <v>1</v>
      </c>
      <c r="E51">
        <v>2</v>
      </c>
      <c r="F51">
        <v>1</v>
      </c>
      <c r="G51" s="1">
        <v>0</v>
      </c>
      <c r="H51">
        <v>0</v>
      </c>
      <c r="I51">
        <v>42</v>
      </c>
      <c r="J51">
        <v>1</v>
      </c>
      <c r="K51">
        <v>2</v>
      </c>
      <c r="L51">
        <v>8</v>
      </c>
      <c r="M51">
        <v>0</v>
      </c>
      <c r="O51" t="s">
        <v>2</v>
      </c>
      <c r="P51">
        <v>1.0112355049650702E-4</v>
      </c>
      <c r="Q51">
        <v>1.3445825647978823E-5</v>
      </c>
      <c r="R51">
        <v>1.036541427484107E-4</v>
      </c>
      <c r="S51">
        <v>2.929304828268262E-5</v>
      </c>
      <c r="T51">
        <v>4.6086060831414869E-5</v>
      </c>
      <c r="U51">
        <v>2.5752450135854417E-4</v>
      </c>
    </row>
    <row r="52" spans="1:29" x14ac:dyDescent="0.25">
      <c r="A52" t="s">
        <v>154</v>
      </c>
      <c r="B52">
        <v>3787</v>
      </c>
      <c r="C52">
        <v>325</v>
      </c>
      <c r="D52">
        <v>2198</v>
      </c>
      <c r="E52">
        <v>182</v>
      </c>
      <c r="F52">
        <v>177</v>
      </c>
      <c r="G52" s="1">
        <v>81</v>
      </c>
      <c r="H52">
        <v>1462</v>
      </c>
      <c r="I52">
        <v>456</v>
      </c>
      <c r="J52">
        <v>177</v>
      </c>
      <c r="K52">
        <v>358</v>
      </c>
      <c r="L52">
        <v>205</v>
      </c>
      <c r="M52">
        <v>228</v>
      </c>
      <c r="O52" t="s">
        <v>17</v>
      </c>
      <c r="P52">
        <v>3.1600550868517732E-4</v>
      </c>
      <c r="Q52">
        <v>1.4556734319749152E-6</v>
      </c>
      <c r="R52">
        <v>2.838265665303664E-5</v>
      </c>
      <c r="S52">
        <v>2.2809324848349451E-5</v>
      </c>
      <c r="T52">
        <v>3.9085494530030066E-6</v>
      </c>
      <c r="U52">
        <v>2.0497902350576197E-4</v>
      </c>
    </row>
    <row r="53" spans="1:29" x14ac:dyDescent="0.25">
      <c r="A53" t="s">
        <v>155</v>
      </c>
      <c r="B53">
        <v>4361</v>
      </c>
      <c r="C53">
        <v>363</v>
      </c>
      <c r="D53">
        <v>1629</v>
      </c>
      <c r="E53">
        <v>253</v>
      </c>
      <c r="F53">
        <v>804</v>
      </c>
      <c r="G53" s="1">
        <v>50</v>
      </c>
      <c r="H53">
        <v>274</v>
      </c>
      <c r="I53">
        <v>754</v>
      </c>
      <c r="J53">
        <v>804</v>
      </c>
      <c r="K53">
        <v>520</v>
      </c>
      <c r="L53">
        <v>154</v>
      </c>
      <c r="M53">
        <v>168</v>
      </c>
      <c r="O53" t="s">
        <v>7</v>
      </c>
      <c r="P53">
        <v>1.84808581334133E-4</v>
      </c>
      <c r="Q53">
        <v>2.6562847867244012E-5</v>
      </c>
      <c r="R53">
        <v>5.9686869223275277E-5</v>
      </c>
      <c r="S53">
        <v>1.0985689632226415E-5</v>
      </c>
      <c r="T53">
        <v>3.7137223719739017E-5</v>
      </c>
      <c r="U53">
        <v>2.6331778789147027E-4</v>
      </c>
    </row>
    <row r="54" spans="1:29" x14ac:dyDescent="0.25">
      <c r="A54" t="s">
        <v>156</v>
      </c>
      <c r="B54">
        <v>144</v>
      </c>
      <c r="C54">
        <v>0</v>
      </c>
      <c r="D54">
        <v>19</v>
      </c>
      <c r="E54">
        <v>5</v>
      </c>
      <c r="F54">
        <v>8</v>
      </c>
      <c r="G54" s="1">
        <v>0</v>
      </c>
      <c r="H54">
        <v>0</v>
      </c>
      <c r="I54">
        <v>23</v>
      </c>
      <c r="J54">
        <v>8</v>
      </c>
      <c r="K54">
        <v>31</v>
      </c>
      <c r="L54">
        <v>8</v>
      </c>
      <c r="M54">
        <v>2</v>
      </c>
      <c r="O54" t="s">
        <v>24</v>
      </c>
      <c r="P54">
        <v>1.3749035418949386E-4</v>
      </c>
      <c r="Q54">
        <v>4.014913323234322E-5</v>
      </c>
      <c r="R54">
        <v>4.8720319389994373E-5</v>
      </c>
      <c r="S54">
        <v>8.6757635929676708E-6</v>
      </c>
      <c r="T54">
        <v>1.1098239115016986E-5</v>
      </c>
      <c r="U54">
        <v>2.328384587437188E-5</v>
      </c>
    </row>
    <row r="55" spans="1:29" x14ac:dyDescent="0.25">
      <c r="A55" t="s">
        <v>157</v>
      </c>
      <c r="B55">
        <v>1578</v>
      </c>
      <c r="C55">
        <v>43</v>
      </c>
      <c r="D55">
        <v>359</v>
      </c>
      <c r="E55">
        <v>26</v>
      </c>
      <c r="F55">
        <v>118</v>
      </c>
      <c r="G55" s="1">
        <v>33</v>
      </c>
      <c r="H55">
        <v>4</v>
      </c>
      <c r="I55">
        <v>102</v>
      </c>
      <c r="J55">
        <v>118</v>
      </c>
      <c r="K55">
        <v>75</v>
      </c>
      <c r="L55">
        <v>240</v>
      </c>
      <c r="M55">
        <v>89</v>
      </c>
      <c r="O55" t="s">
        <v>15</v>
      </c>
      <c r="P55">
        <v>5.6670636833550179E-5</v>
      </c>
      <c r="Q55">
        <v>2.4666641686118796E-5</v>
      </c>
      <c r="R55">
        <v>6.7914180511021048E-5</v>
      </c>
      <c r="S55">
        <v>2.8572988579410238E-5</v>
      </c>
      <c r="T55">
        <v>4.5806878727628945E-5</v>
      </c>
      <c r="U55">
        <v>6.4574849889303948E-5</v>
      </c>
      <c r="W55" s="4" t="s">
        <v>361</v>
      </c>
    </row>
    <row r="56" spans="1:29" x14ac:dyDescent="0.25">
      <c r="A56" t="s">
        <v>158</v>
      </c>
      <c r="B56">
        <v>6391</v>
      </c>
      <c r="C56">
        <v>407</v>
      </c>
      <c r="D56">
        <v>890</v>
      </c>
      <c r="E56">
        <v>897</v>
      </c>
      <c r="F56">
        <v>12332</v>
      </c>
      <c r="G56" s="1">
        <v>237</v>
      </c>
      <c r="H56">
        <v>24025</v>
      </c>
      <c r="I56">
        <v>2998</v>
      </c>
      <c r="J56">
        <v>12332</v>
      </c>
      <c r="K56">
        <v>999</v>
      </c>
      <c r="L56">
        <v>4357</v>
      </c>
      <c r="M56">
        <v>4</v>
      </c>
      <c r="O56" t="s">
        <v>5</v>
      </c>
      <c r="P56">
        <v>1.281942244880913E-4</v>
      </c>
      <c r="Q56">
        <v>3.3295337490127999E-5</v>
      </c>
      <c r="R56">
        <v>4.3178511001397723E-5</v>
      </c>
      <c r="S56">
        <v>2.4918526280058816E-5</v>
      </c>
      <c r="T56">
        <v>2.3994651135063776E-5</v>
      </c>
      <c r="U56">
        <v>7.1179934535124176E-5</v>
      </c>
      <c r="W56" s="4" t="s">
        <v>344</v>
      </c>
      <c r="X56" s="4" t="s">
        <v>354</v>
      </c>
      <c r="Y56" s="4" t="s">
        <v>352</v>
      </c>
      <c r="Z56" s="4" t="s">
        <v>353</v>
      </c>
      <c r="AA56" s="4" t="s">
        <v>355</v>
      </c>
      <c r="AB56" s="4" t="s">
        <v>357</v>
      </c>
      <c r="AC56" s="4" t="s">
        <v>358</v>
      </c>
    </row>
    <row r="57" spans="1:29" x14ac:dyDescent="0.25">
      <c r="A57" t="s">
        <v>159</v>
      </c>
      <c r="B57">
        <v>1934</v>
      </c>
      <c r="C57">
        <v>445</v>
      </c>
      <c r="D57">
        <v>491</v>
      </c>
      <c r="E57">
        <v>56</v>
      </c>
      <c r="F57">
        <v>62</v>
      </c>
      <c r="G57" s="1">
        <v>192</v>
      </c>
      <c r="H57">
        <v>140</v>
      </c>
      <c r="I57">
        <v>268</v>
      </c>
      <c r="J57">
        <v>62</v>
      </c>
      <c r="K57">
        <v>137</v>
      </c>
      <c r="L57">
        <v>207</v>
      </c>
      <c r="M57">
        <v>164</v>
      </c>
      <c r="O57" t="s">
        <v>21</v>
      </c>
      <c r="P57">
        <v>6.7749517903971707E-5</v>
      </c>
      <c r="Q57">
        <v>7.7667839034977391E-6</v>
      </c>
      <c r="R57">
        <v>2.626137804094077E-5</v>
      </c>
      <c r="S57">
        <v>3.9667005777615682E-5</v>
      </c>
      <c r="T57">
        <v>6.9177122576805902E-5</v>
      </c>
      <c r="U57">
        <v>1.4021967404534571E-5</v>
      </c>
      <c r="W57" s="4" t="s">
        <v>367</v>
      </c>
      <c r="X57" s="4">
        <v>6.7749517903971693E-5</v>
      </c>
      <c r="Y57" s="4">
        <v>7.7667839034977391E-6</v>
      </c>
      <c r="Z57" s="4">
        <v>2.626137804094077E-5</v>
      </c>
      <c r="AA57" s="4">
        <v>3.9667005777615682E-5</v>
      </c>
      <c r="AB57" s="4">
        <v>6.9177122576805902E-5</v>
      </c>
      <c r="AC57" s="4">
        <v>1.4021967404534571E-5</v>
      </c>
    </row>
    <row r="58" spans="1:29" x14ac:dyDescent="0.25">
      <c r="A58" t="s">
        <v>160</v>
      </c>
      <c r="B58">
        <v>25</v>
      </c>
      <c r="C58">
        <v>0</v>
      </c>
      <c r="D58">
        <v>6</v>
      </c>
      <c r="E58">
        <v>8</v>
      </c>
      <c r="F58">
        <v>0</v>
      </c>
      <c r="G58" s="1">
        <v>1</v>
      </c>
      <c r="H58">
        <v>2</v>
      </c>
      <c r="I58">
        <v>19</v>
      </c>
      <c r="J58">
        <v>0</v>
      </c>
      <c r="K58">
        <v>5</v>
      </c>
      <c r="L58">
        <v>2</v>
      </c>
      <c r="M58">
        <v>2</v>
      </c>
      <c r="W58" s="4" t="s">
        <v>370</v>
      </c>
      <c r="X58" s="4">
        <v>1.281942244880913E-4</v>
      </c>
      <c r="Y58" s="4">
        <v>3.3295337490127999E-5</v>
      </c>
      <c r="Z58" s="4">
        <v>4.3178511001397723E-5</v>
      </c>
      <c r="AA58" s="4">
        <v>2.4918526280058816E-5</v>
      </c>
      <c r="AB58" s="4">
        <v>2.3994651135063776E-5</v>
      </c>
      <c r="AC58" s="4">
        <v>7.1179934535124176E-5</v>
      </c>
    </row>
    <row r="59" spans="1:29" x14ac:dyDescent="0.25">
      <c r="A59" t="s">
        <v>161</v>
      </c>
      <c r="B59">
        <v>23</v>
      </c>
      <c r="C59">
        <v>0</v>
      </c>
      <c r="D59">
        <v>1</v>
      </c>
      <c r="E59">
        <v>0</v>
      </c>
      <c r="F59">
        <v>6</v>
      </c>
      <c r="G59" s="1">
        <v>0</v>
      </c>
      <c r="H59">
        <v>0</v>
      </c>
      <c r="I59">
        <v>4</v>
      </c>
      <c r="J59">
        <v>6</v>
      </c>
      <c r="K59">
        <v>1</v>
      </c>
      <c r="L59">
        <v>0</v>
      </c>
      <c r="M59">
        <v>0</v>
      </c>
      <c r="W59" s="4" t="s">
        <v>366</v>
      </c>
      <c r="X59" s="4">
        <v>5.66706368335502E-5</v>
      </c>
      <c r="Y59" s="4">
        <v>2.4666641686118796E-5</v>
      </c>
      <c r="Z59" s="4">
        <v>6.7914180511021048E-5</v>
      </c>
      <c r="AA59" s="4">
        <v>2.8572988579410238E-5</v>
      </c>
      <c r="AB59" s="4">
        <v>4.5806878727628945E-5</v>
      </c>
      <c r="AC59" s="4">
        <v>6.4574849889303948E-5</v>
      </c>
    </row>
    <row r="60" spans="1:29" x14ac:dyDescent="0.25">
      <c r="A60" t="s">
        <v>162</v>
      </c>
      <c r="B60">
        <v>57</v>
      </c>
      <c r="C60">
        <v>2</v>
      </c>
      <c r="D60">
        <v>10</v>
      </c>
      <c r="E60">
        <v>1</v>
      </c>
      <c r="F60">
        <v>1</v>
      </c>
      <c r="G60" s="1">
        <v>0</v>
      </c>
      <c r="H60">
        <v>0</v>
      </c>
      <c r="I60">
        <v>1</v>
      </c>
      <c r="J60">
        <v>1</v>
      </c>
      <c r="K60">
        <v>6</v>
      </c>
      <c r="L60">
        <v>0</v>
      </c>
      <c r="M60">
        <v>6</v>
      </c>
      <c r="W60" s="4" t="s">
        <v>368</v>
      </c>
      <c r="X60" s="4">
        <v>1.3749035418949386E-4</v>
      </c>
      <c r="Y60" s="4">
        <v>4.014913323234322E-5</v>
      </c>
      <c r="Z60" s="4">
        <v>4.8720319389994373E-5</v>
      </c>
      <c r="AA60" s="4">
        <v>8.6757635929676708E-6</v>
      </c>
      <c r="AB60" s="4">
        <v>1.1098239115016986E-5</v>
      </c>
      <c r="AC60" s="4">
        <v>2.328384587437188E-5</v>
      </c>
    </row>
    <row r="61" spans="1:29" x14ac:dyDescent="0.25">
      <c r="A61" t="s">
        <v>163</v>
      </c>
      <c r="B61">
        <v>1139</v>
      </c>
      <c r="C61">
        <v>0</v>
      </c>
      <c r="D61">
        <v>66</v>
      </c>
      <c r="E61">
        <v>69</v>
      </c>
      <c r="F61">
        <v>61</v>
      </c>
      <c r="G61" s="1">
        <v>4</v>
      </c>
      <c r="H61">
        <v>140</v>
      </c>
      <c r="I61">
        <v>254</v>
      </c>
      <c r="J61">
        <v>61</v>
      </c>
      <c r="K61">
        <v>366</v>
      </c>
      <c r="L61">
        <v>269</v>
      </c>
      <c r="M61">
        <v>122</v>
      </c>
      <c r="W61" s="4" t="s">
        <v>369</v>
      </c>
      <c r="X61" s="4">
        <v>1.84808581334133E-4</v>
      </c>
      <c r="Y61" s="4">
        <v>2.6562847867244012E-5</v>
      </c>
      <c r="Z61" s="4">
        <v>5.9686869223275277E-5</v>
      </c>
      <c r="AA61" s="4">
        <v>1.0985689632226415E-5</v>
      </c>
      <c r="AB61" s="4">
        <v>3.7137223719739017E-5</v>
      </c>
      <c r="AC61" s="4">
        <v>2.6331778789147027E-4</v>
      </c>
    </row>
    <row r="62" spans="1:29" x14ac:dyDescent="0.25">
      <c r="A62" t="s">
        <v>164</v>
      </c>
      <c r="B62">
        <v>3277</v>
      </c>
      <c r="C62">
        <v>172</v>
      </c>
      <c r="D62">
        <v>491</v>
      </c>
      <c r="E62">
        <v>121</v>
      </c>
      <c r="F62">
        <v>156</v>
      </c>
      <c r="G62" s="1">
        <v>71</v>
      </c>
      <c r="H62">
        <v>141</v>
      </c>
      <c r="I62">
        <v>824</v>
      </c>
      <c r="J62">
        <v>156</v>
      </c>
      <c r="K62">
        <v>43</v>
      </c>
      <c r="L62">
        <v>252</v>
      </c>
      <c r="M62">
        <v>44</v>
      </c>
      <c r="W62" s="5" t="s">
        <v>372</v>
      </c>
      <c r="X62" s="4">
        <v>3.16005508685177E-4</v>
      </c>
      <c r="Y62" s="4">
        <v>1.4556734319749152E-6</v>
      </c>
      <c r="Z62" s="4">
        <v>2.838265665303664E-5</v>
      </c>
      <c r="AA62" s="4">
        <v>2.2809324848349451E-5</v>
      </c>
      <c r="AB62" s="4">
        <v>3.9085494530030066E-6</v>
      </c>
      <c r="AC62" s="4">
        <v>2.0497902350576197E-4</v>
      </c>
    </row>
    <row r="63" spans="1:29" x14ac:dyDescent="0.25">
      <c r="A63" t="s">
        <v>165</v>
      </c>
      <c r="B63">
        <v>36</v>
      </c>
      <c r="C63">
        <v>0</v>
      </c>
      <c r="D63">
        <v>1</v>
      </c>
      <c r="E63">
        <v>0</v>
      </c>
      <c r="F63">
        <v>0</v>
      </c>
      <c r="G63" s="1">
        <v>0</v>
      </c>
      <c r="H63">
        <v>0</v>
      </c>
      <c r="I63">
        <v>29</v>
      </c>
      <c r="J63">
        <v>0</v>
      </c>
      <c r="K63">
        <v>1</v>
      </c>
      <c r="L63">
        <v>1</v>
      </c>
      <c r="M63">
        <v>1</v>
      </c>
      <c r="W63" s="4" t="s">
        <v>371</v>
      </c>
      <c r="X63" s="4">
        <v>1.01123550496507E-4</v>
      </c>
      <c r="Y63" s="4">
        <v>1.3445825647978823E-5</v>
      </c>
      <c r="Z63" s="4">
        <v>1.036541427484107E-4</v>
      </c>
      <c r="AA63" s="4">
        <v>2.929304828268262E-5</v>
      </c>
      <c r="AB63" s="4">
        <v>4.6086060831414869E-5</v>
      </c>
      <c r="AC63" s="4">
        <v>2.5752450135854417E-4</v>
      </c>
    </row>
    <row r="64" spans="1:29" x14ac:dyDescent="0.25">
      <c r="A64" t="s">
        <v>166</v>
      </c>
      <c r="B64">
        <v>5026</v>
      </c>
      <c r="C64">
        <v>1325</v>
      </c>
      <c r="D64">
        <v>6021</v>
      </c>
      <c r="E64">
        <v>130</v>
      </c>
      <c r="F64">
        <v>470</v>
      </c>
      <c r="G64" s="1">
        <v>3317</v>
      </c>
      <c r="H64">
        <v>39</v>
      </c>
      <c r="I64">
        <v>209</v>
      </c>
      <c r="J64">
        <v>470</v>
      </c>
      <c r="K64">
        <v>313</v>
      </c>
      <c r="L64">
        <v>104</v>
      </c>
      <c r="M64">
        <v>295</v>
      </c>
      <c r="W64" s="4" t="s">
        <v>373</v>
      </c>
      <c r="X64" s="4">
        <v>2.1858650560172924E-4</v>
      </c>
      <c r="Y64" s="4">
        <v>3.3145300974113039E-5</v>
      </c>
      <c r="Z64" s="4">
        <v>7.1369894341703153E-5</v>
      </c>
      <c r="AA64" s="4">
        <v>2.0008738657303332E-4</v>
      </c>
      <c r="AB64" s="4">
        <v>9.6822154767823342E-5</v>
      </c>
      <c r="AC64" s="4">
        <v>3.5826126718585831E-4</v>
      </c>
    </row>
    <row r="65" spans="1:36" x14ac:dyDescent="0.25">
      <c r="A65" t="s">
        <v>167</v>
      </c>
      <c r="B65">
        <v>129</v>
      </c>
      <c r="C65">
        <v>3</v>
      </c>
      <c r="D65">
        <v>21</v>
      </c>
      <c r="E65">
        <v>2</v>
      </c>
      <c r="F65">
        <v>19</v>
      </c>
      <c r="G65" s="1">
        <v>1</v>
      </c>
      <c r="H65">
        <v>12</v>
      </c>
      <c r="I65">
        <v>18</v>
      </c>
      <c r="J65">
        <v>19</v>
      </c>
      <c r="K65">
        <v>3</v>
      </c>
      <c r="L65">
        <v>295</v>
      </c>
      <c r="M65">
        <v>7</v>
      </c>
      <c r="W65" s="4" t="s">
        <v>374</v>
      </c>
      <c r="X65" s="4">
        <v>4.8526591582321401E-5</v>
      </c>
      <c r="Y65" s="4">
        <v>2.8283479401968749E-5</v>
      </c>
      <c r="Z65" s="4">
        <v>3.879624109660232E-4</v>
      </c>
      <c r="AA65" s="4">
        <v>4.2875413393524035E-5</v>
      </c>
      <c r="AB65" s="4">
        <v>1.2460227507357589E-4</v>
      </c>
      <c r="AC65" s="4">
        <v>2.8745033179295872E-5</v>
      </c>
    </row>
    <row r="66" spans="1:36" x14ac:dyDescent="0.25">
      <c r="A66" t="s">
        <v>168</v>
      </c>
      <c r="B66">
        <v>3</v>
      </c>
      <c r="C66">
        <v>5</v>
      </c>
      <c r="D66">
        <v>0</v>
      </c>
      <c r="E66">
        <v>0</v>
      </c>
      <c r="F66">
        <v>0</v>
      </c>
      <c r="G66" s="1">
        <v>0</v>
      </c>
      <c r="H66">
        <v>0</v>
      </c>
      <c r="I66">
        <v>12</v>
      </c>
      <c r="J66">
        <v>0</v>
      </c>
      <c r="K66">
        <v>1</v>
      </c>
      <c r="L66">
        <v>1</v>
      </c>
      <c r="M66">
        <v>0</v>
      </c>
      <c r="W66" s="4" t="s">
        <v>375</v>
      </c>
      <c r="X66" s="4">
        <v>1.18315431386601E-4</v>
      </c>
      <c r="Y66" s="4">
        <v>3.0316953033916163E-4</v>
      </c>
      <c r="Z66" s="4">
        <v>3.0307288387762706E-4</v>
      </c>
      <c r="AA66" s="4">
        <v>6.6423914574436282E-5</v>
      </c>
      <c r="AB66" s="4">
        <v>3.5742513984051463E-4</v>
      </c>
      <c r="AC66" s="4">
        <v>3.7427582995840569E-4</v>
      </c>
    </row>
    <row r="67" spans="1:36" x14ac:dyDescent="0.25">
      <c r="A67" t="s">
        <v>0</v>
      </c>
      <c r="B67">
        <v>432</v>
      </c>
      <c r="C67">
        <v>0</v>
      </c>
      <c r="D67">
        <v>2</v>
      </c>
      <c r="E67">
        <v>0</v>
      </c>
      <c r="F67">
        <v>2</v>
      </c>
      <c r="G67" s="1">
        <v>0</v>
      </c>
      <c r="H67">
        <v>13</v>
      </c>
      <c r="I67">
        <v>26</v>
      </c>
      <c r="J67">
        <v>2</v>
      </c>
      <c r="K67">
        <v>6</v>
      </c>
      <c r="L67">
        <v>0</v>
      </c>
      <c r="M67">
        <v>0</v>
      </c>
      <c r="W67" s="4" t="s">
        <v>376</v>
      </c>
      <c r="X67" s="4">
        <v>1.4812958923984905E-3</v>
      </c>
      <c r="Y67" s="4">
        <v>9.3227902652247849E-4</v>
      </c>
      <c r="Z67" s="4">
        <v>1.3267139179686323E-3</v>
      </c>
      <c r="AA67" s="4">
        <v>5.5526480047433967E-4</v>
      </c>
      <c r="AB67" s="4">
        <v>1.7918507812601974E-3</v>
      </c>
      <c r="AC67" s="4">
        <v>9.8681440605123162E-4</v>
      </c>
    </row>
    <row r="68" spans="1:36" x14ac:dyDescent="0.25">
      <c r="A68" t="s">
        <v>169</v>
      </c>
      <c r="B68">
        <v>27</v>
      </c>
      <c r="C68">
        <v>0</v>
      </c>
      <c r="D68">
        <v>7</v>
      </c>
      <c r="E68">
        <v>0</v>
      </c>
      <c r="F68">
        <v>0</v>
      </c>
      <c r="G68" s="1">
        <v>0</v>
      </c>
      <c r="H68">
        <v>8</v>
      </c>
      <c r="I68">
        <v>225</v>
      </c>
      <c r="J68">
        <v>0</v>
      </c>
      <c r="K68">
        <v>7</v>
      </c>
      <c r="L68">
        <v>1</v>
      </c>
      <c r="M68">
        <v>2</v>
      </c>
    </row>
    <row r="69" spans="1:36" x14ac:dyDescent="0.25">
      <c r="A69" t="s">
        <v>170</v>
      </c>
      <c r="B69">
        <v>132</v>
      </c>
      <c r="C69">
        <v>4</v>
      </c>
      <c r="D69">
        <v>9</v>
      </c>
      <c r="E69">
        <v>11</v>
      </c>
      <c r="F69">
        <v>0</v>
      </c>
      <c r="G69" s="1">
        <v>159</v>
      </c>
      <c r="H69">
        <v>39</v>
      </c>
      <c r="I69">
        <v>12</v>
      </c>
      <c r="J69">
        <v>0</v>
      </c>
      <c r="K69">
        <v>9</v>
      </c>
      <c r="L69">
        <v>41</v>
      </c>
      <c r="M69">
        <v>0</v>
      </c>
      <c r="W69" s="4" t="s">
        <v>362</v>
      </c>
      <c r="X69" s="4"/>
      <c r="Y69" s="4" t="s">
        <v>377</v>
      </c>
      <c r="Z69" s="4"/>
      <c r="AA69" s="4"/>
      <c r="AB69" s="4"/>
      <c r="AC69" s="4"/>
      <c r="AE69" t="s">
        <v>379</v>
      </c>
    </row>
    <row r="70" spans="1:36" x14ac:dyDescent="0.25">
      <c r="A70" t="s">
        <v>171</v>
      </c>
      <c r="B70">
        <v>416</v>
      </c>
      <c r="C70">
        <v>2</v>
      </c>
      <c r="D70">
        <v>81</v>
      </c>
      <c r="E70">
        <v>24</v>
      </c>
      <c r="F70">
        <v>16</v>
      </c>
      <c r="G70" s="1">
        <v>0</v>
      </c>
      <c r="H70">
        <v>11</v>
      </c>
      <c r="I70">
        <v>122</v>
      </c>
      <c r="J70">
        <v>16</v>
      </c>
      <c r="K70">
        <v>29</v>
      </c>
      <c r="L70">
        <v>1</v>
      </c>
      <c r="M70">
        <v>60</v>
      </c>
      <c r="W70" s="4" t="s">
        <v>344</v>
      </c>
      <c r="X70" s="4" t="s">
        <v>354</v>
      </c>
      <c r="Y70" s="4" t="s">
        <v>352</v>
      </c>
      <c r="Z70" s="4" t="s">
        <v>353</v>
      </c>
      <c r="AA70" s="4" t="s">
        <v>355</v>
      </c>
      <c r="AB70" s="4" t="s">
        <v>357</v>
      </c>
      <c r="AC70" s="4" t="s">
        <v>358</v>
      </c>
      <c r="AD70" t="s">
        <v>363</v>
      </c>
      <c r="AF70" t="s">
        <v>115</v>
      </c>
      <c r="AG70" t="s">
        <v>123</v>
      </c>
      <c r="AH70" t="s">
        <v>317</v>
      </c>
      <c r="AI70" t="s">
        <v>146</v>
      </c>
      <c r="AJ70" t="s">
        <v>345</v>
      </c>
    </row>
    <row r="71" spans="1:36" x14ac:dyDescent="0.25">
      <c r="A71" t="s">
        <v>172</v>
      </c>
      <c r="B71">
        <v>0</v>
      </c>
      <c r="C71">
        <v>0</v>
      </c>
      <c r="D71">
        <v>3</v>
      </c>
      <c r="E71">
        <v>1</v>
      </c>
      <c r="F71">
        <v>0</v>
      </c>
      <c r="G71" s="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V71" s="4"/>
      <c r="W71" s="4" t="s">
        <v>366</v>
      </c>
      <c r="X71" s="4">
        <v>3.2549876414987696E-10</v>
      </c>
      <c r="Y71" s="4">
        <v>1.4167762766001238E-10</v>
      </c>
      <c r="Z71" s="4">
        <v>3.9007823203959158E-10</v>
      </c>
      <c r="AA71" s="4">
        <v>1.6411448662529429E-10</v>
      </c>
      <c r="AB71" s="4">
        <v>2.6310066815023745E-10</v>
      </c>
      <c r="AC71" s="4">
        <v>3.7089814070500362E-10</v>
      </c>
      <c r="AD71">
        <v>174104</v>
      </c>
      <c r="AF71">
        <f>Y71/SUM(X71,Z71,AA71,AB71,AC71)</f>
        <v>9.3597500386756252E-2</v>
      </c>
      <c r="AG71">
        <f>Z71/SUM(X71,Y71,AA71,AB71,AC71)</f>
        <v>0.30829163942285104</v>
      </c>
      <c r="AH71">
        <f>AA71/SUM(X71,Y71,Z71,AB71,AC71)</f>
        <v>0.11005137223901368</v>
      </c>
      <c r="AI71">
        <f>AB71/SUM(X71,Y71,Z71,AA71,AC71)</f>
        <v>0.18897281964169688</v>
      </c>
      <c r="AJ71">
        <f>AC71/SUM(X71:AB71)</f>
        <v>0.28875583285582568</v>
      </c>
    </row>
    <row r="72" spans="1:36" x14ac:dyDescent="0.25">
      <c r="A72" t="s">
        <v>173</v>
      </c>
      <c r="B72">
        <v>28</v>
      </c>
      <c r="C72">
        <v>0</v>
      </c>
      <c r="D72">
        <v>28</v>
      </c>
      <c r="E72">
        <v>0</v>
      </c>
      <c r="F72">
        <v>52</v>
      </c>
      <c r="G72" s="1">
        <v>0</v>
      </c>
      <c r="H72">
        <v>0</v>
      </c>
      <c r="I72">
        <v>84</v>
      </c>
      <c r="J72">
        <v>52</v>
      </c>
      <c r="K72">
        <v>16</v>
      </c>
      <c r="L72">
        <v>4</v>
      </c>
      <c r="M72">
        <v>2</v>
      </c>
      <c r="V72" s="4"/>
      <c r="W72" s="4" t="s">
        <v>367</v>
      </c>
      <c r="X72" s="4">
        <v>5.6322756969915282E-10</v>
      </c>
      <c r="Y72" s="4">
        <v>6.4568235430780617E-11</v>
      </c>
      <c r="Z72" s="4">
        <v>2.1832084697509952E-10</v>
      </c>
      <c r="AA72" s="4">
        <v>3.2976694082215751E-10</v>
      </c>
      <c r="AB72" s="4">
        <v>5.7509579157360583E-10</v>
      </c>
      <c r="AC72" s="4">
        <v>1.1656996046600302E-10</v>
      </c>
      <c r="AD72">
        <v>120288</v>
      </c>
      <c r="AF72">
        <f t="shared" ref="AF72:AF81" si="1">Y72/SUM(X72,Z72,AA72,AB72,AC72)</f>
        <v>3.5811931189560095E-2</v>
      </c>
      <c r="AG72">
        <f t="shared" ref="AG72:AG81" si="2">Z72/SUM(X72,Y72,AA72,AB72,AC72)</f>
        <v>0.13237756153313709</v>
      </c>
      <c r="AH72">
        <f t="shared" ref="AH72:AH81" si="3">AA72/SUM(X72,Y72,Z72,AB72,AC72)</f>
        <v>0.2144431747517512</v>
      </c>
      <c r="AI72">
        <f t="shared" ref="AI72:AI81" si="4">AB72/SUM(X72,Y72,Z72,AA72,AC72)</f>
        <v>0.4449643780728178</v>
      </c>
      <c r="AJ72">
        <f t="shared" ref="AJ72:AJ81" si="5">AC72/SUM(X72:AB72)</f>
        <v>6.6574147872812961E-2</v>
      </c>
    </row>
    <row r="73" spans="1:36" x14ac:dyDescent="0.25">
      <c r="A73" t="s">
        <v>174</v>
      </c>
      <c r="B73">
        <v>580</v>
      </c>
      <c r="C73">
        <v>103</v>
      </c>
      <c r="D73">
        <v>187</v>
      </c>
      <c r="E73">
        <v>21</v>
      </c>
      <c r="F73">
        <v>80</v>
      </c>
      <c r="G73" s="1">
        <v>217</v>
      </c>
      <c r="H73">
        <v>25</v>
      </c>
      <c r="I73">
        <v>62</v>
      </c>
      <c r="J73">
        <v>80</v>
      </c>
      <c r="K73">
        <v>76</v>
      </c>
      <c r="L73">
        <v>11</v>
      </c>
      <c r="M73">
        <v>254</v>
      </c>
      <c r="V73" s="4"/>
      <c r="W73" s="4" t="s">
        <v>368</v>
      </c>
      <c r="X73" s="4">
        <v>7.6875103684948674E-10</v>
      </c>
      <c r="Y73" s="4">
        <v>2.2448620474446723E-10</v>
      </c>
      <c r="Z73" s="4">
        <v>2.7241035392981996E-10</v>
      </c>
      <c r="AA73" s="4">
        <v>4.8508873926986847E-11</v>
      </c>
      <c r="AB73" s="4">
        <v>6.2053682799551501E-11</v>
      </c>
      <c r="AC73" s="4">
        <v>1.3018717395328953E-10</v>
      </c>
      <c r="AD73">
        <v>178849</v>
      </c>
      <c r="AE73">
        <f t="shared" ref="AE73:AE81" si="6">X73/SUM(Y73:AC73)</f>
        <v>1.0421675645147042</v>
      </c>
      <c r="AF73">
        <f t="shared" si="1"/>
        <v>0.17511838456393605</v>
      </c>
      <c r="AG73">
        <f t="shared" si="2"/>
        <v>0.22075626408589097</v>
      </c>
      <c r="AH73">
        <f t="shared" si="3"/>
        <v>3.3273378255542239E-2</v>
      </c>
      <c r="AI73">
        <f t="shared" si="4"/>
        <v>4.2963240142285308E-2</v>
      </c>
      <c r="AJ73">
        <f t="shared" si="5"/>
        <v>9.4598324057131658E-2</v>
      </c>
    </row>
    <row r="74" spans="1:36" x14ac:dyDescent="0.25">
      <c r="A74" t="s">
        <v>175</v>
      </c>
      <c r="B74">
        <v>12903</v>
      </c>
      <c r="C74">
        <v>2</v>
      </c>
      <c r="D74">
        <v>45</v>
      </c>
      <c r="E74">
        <v>19</v>
      </c>
      <c r="F74">
        <v>12</v>
      </c>
      <c r="G74" s="1">
        <v>0</v>
      </c>
      <c r="H74">
        <v>8</v>
      </c>
      <c r="I74">
        <v>248</v>
      </c>
      <c r="J74">
        <v>12</v>
      </c>
      <c r="K74">
        <v>75</v>
      </c>
      <c r="L74">
        <v>281</v>
      </c>
      <c r="M74">
        <v>35</v>
      </c>
      <c r="V74" s="4"/>
      <c r="W74" s="4" t="s">
        <v>369</v>
      </c>
      <c r="X74" s="4">
        <v>7.8233802093813974E-10</v>
      </c>
      <c r="Y74" s="4">
        <v>1.1244675805052794E-10</v>
      </c>
      <c r="Z74" s="4">
        <v>2.5266850060228458E-10</v>
      </c>
      <c r="AA74" s="4">
        <v>4.6504997892807801E-11</v>
      </c>
      <c r="AB74" s="4">
        <v>1.5721056835292905E-10</v>
      </c>
      <c r="AC74" s="4">
        <v>1.1146858850908463E-9</v>
      </c>
      <c r="AD74">
        <v>236226</v>
      </c>
      <c r="AE74">
        <f t="shared" si="6"/>
        <v>0.46470463660741906</v>
      </c>
      <c r="AF74">
        <f t="shared" si="1"/>
        <v>4.7780393092262452E-2</v>
      </c>
      <c r="AG74">
        <f t="shared" si="2"/>
        <v>0.11416504275157735</v>
      </c>
      <c r="AH74">
        <f t="shared" si="3"/>
        <v>1.9222106360982354E-2</v>
      </c>
      <c r="AI74">
        <f t="shared" si="4"/>
        <v>6.8096491829042816E-2</v>
      </c>
      <c r="AJ74">
        <f t="shared" si="5"/>
        <v>0.82497897174397572</v>
      </c>
    </row>
    <row r="75" spans="1:36" x14ac:dyDescent="0.25">
      <c r="A75" t="s">
        <v>176</v>
      </c>
      <c r="B75">
        <v>6225</v>
      </c>
      <c r="C75">
        <v>15</v>
      </c>
      <c r="D75">
        <v>337</v>
      </c>
      <c r="E75">
        <v>0</v>
      </c>
      <c r="F75">
        <v>418</v>
      </c>
      <c r="G75" s="1">
        <v>19</v>
      </c>
      <c r="H75">
        <v>1</v>
      </c>
      <c r="I75">
        <v>8</v>
      </c>
      <c r="J75">
        <v>418</v>
      </c>
      <c r="K75">
        <v>29</v>
      </c>
      <c r="L75">
        <v>461</v>
      </c>
      <c r="M75">
        <v>0</v>
      </c>
      <c r="V75" s="4"/>
      <c r="W75" s="4" t="s">
        <v>370</v>
      </c>
      <c r="X75" s="4">
        <v>7.4051482822454033E-10</v>
      </c>
      <c r="Y75" s="4">
        <v>1.923307482894492E-10</v>
      </c>
      <c r="Z75" s="4">
        <v>2.4942096872828884E-10</v>
      </c>
      <c r="AA75" s="4">
        <v>1.4394204014706303E-10</v>
      </c>
      <c r="AB75" s="4">
        <v>1.3860526895453182E-10</v>
      </c>
      <c r="AC75" s="4">
        <v>4.1117138627573678E-10</v>
      </c>
      <c r="AD75">
        <v>173115</v>
      </c>
      <c r="AE75">
        <f t="shared" si="6"/>
        <v>0.65216567524869107</v>
      </c>
      <c r="AF75">
        <f t="shared" si="1"/>
        <v>0.1142340956328073</v>
      </c>
      <c r="AG75">
        <f t="shared" si="2"/>
        <v>0.15334221526842554</v>
      </c>
      <c r="AH75">
        <f t="shared" si="3"/>
        <v>8.3105340621868917E-2</v>
      </c>
      <c r="AI75">
        <f t="shared" si="4"/>
        <v>7.9778327835617127E-2</v>
      </c>
      <c r="AJ75">
        <f t="shared" si="5"/>
        <v>0.2806987284127721</v>
      </c>
    </row>
    <row r="76" spans="1:36" x14ac:dyDescent="0.25">
      <c r="A76" t="s">
        <v>177</v>
      </c>
      <c r="B76">
        <v>86</v>
      </c>
      <c r="C76">
        <v>0</v>
      </c>
      <c r="D76">
        <v>15</v>
      </c>
      <c r="E76">
        <v>0</v>
      </c>
      <c r="F76">
        <v>88</v>
      </c>
      <c r="G76" s="1">
        <v>0</v>
      </c>
      <c r="H76">
        <v>0</v>
      </c>
      <c r="I76">
        <v>16</v>
      </c>
      <c r="J76">
        <v>88</v>
      </c>
      <c r="K76">
        <v>3</v>
      </c>
      <c r="L76">
        <v>16</v>
      </c>
      <c r="M76">
        <v>1</v>
      </c>
      <c r="V76" s="4"/>
      <c r="W76" s="4" t="s">
        <v>371</v>
      </c>
      <c r="X76" s="4">
        <v>3.9064807173157417E-10</v>
      </c>
      <c r="Y76" s="4">
        <v>5.1942261089846765E-11</v>
      </c>
      <c r="Z76" s="4">
        <v>4.0042394469777488E-10</v>
      </c>
      <c r="AA76" s="4">
        <v>1.1316130387614441E-10</v>
      </c>
      <c r="AB76" s="4">
        <v>1.780340060164137E-10</v>
      </c>
      <c r="AC76" s="4">
        <v>9.9483700271011927E-10</v>
      </c>
      <c r="AD76">
        <v>258861</v>
      </c>
      <c r="AE76">
        <f t="shared" si="6"/>
        <v>0.224717213917843</v>
      </c>
      <c r="AF76">
        <f t="shared" si="1"/>
        <v>2.5007054467048814E-2</v>
      </c>
      <c r="AG76">
        <f t="shared" si="2"/>
        <v>0.2316433524446484</v>
      </c>
      <c r="AH76">
        <f t="shared" si="3"/>
        <v>5.6134793308050608E-2</v>
      </c>
      <c r="AI76">
        <f t="shared" si="4"/>
        <v>9.1252105428137165E-2</v>
      </c>
      <c r="AJ76">
        <f t="shared" si="5"/>
        <v>0.87711919714972575</v>
      </c>
    </row>
    <row r="77" spans="1:36" x14ac:dyDescent="0.25">
      <c r="A77" t="s">
        <v>178</v>
      </c>
      <c r="B77">
        <v>0</v>
      </c>
      <c r="C77">
        <v>0</v>
      </c>
      <c r="D77">
        <v>0</v>
      </c>
      <c r="E77">
        <v>0</v>
      </c>
      <c r="F77">
        <v>0</v>
      </c>
      <c r="G77" s="1">
        <v>0</v>
      </c>
      <c r="H77">
        <v>0</v>
      </c>
      <c r="I77">
        <v>16</v>
      </c>
      <c r="J77">
        <v>0</v>
      </c>
      <c r="K77">
        <v>1</v>
      </c>
      <c r="L77">
        <v>0</v>
      </c>
      <c r="M77">
        <v>0</v>
      </c>
      <c r="V77" s="4"/>
      <c r="W77" s="5" t="s">
        <v>372</v>
      </c>
      <c r="X77" s="5">
        <v>1.2653075872493547E-9</v>
      </c>
      <c r="Y77" s="5">
        <v>5.828615601350633E-12</v>
      </c>
      <c r="Z77" s="5">
        <v>1.1364609104064386E-10</v>
      </c>
      <c r="AA77" s="5">
        <v>9.1330090765615663E-11</v>
      </c>
      <c r="AB77" s="5">
        <v>1.5650098311896913E-11</v>
      </c>
      <c r="AC77" s="5">
        <v>8.2074997599866247E-10</v>
      </c>
      <c r="AD77" s="3">
        <v>249746</v>
      </c>
      <c r="AE77" s="3">
        <f t="shared" si="6"/>
        <v>1.208271295733508</v>
      </c>
      <c r="AF77" s="3">
        <f t="shared" si="1"/>
        <v>2.5268376583610429E-3</v>
      </c>
      <c r="AG77" s="3">
        <f t="shared" si="2"/>
        <v>5.168394619077777E-2</v>
      </c>
      <c r="AH77" s="3">
        <f t="shared" si="3"/>
        <v>4.1117781265096749E-2</v>
      </c>
      <c r="AI77" s="3">
        <f t="shared" si="4"/>
        <v>6.8136857392837738E-3</v>
      </c>
      <c r="AJ77" s="3">
        <f t="shared" si="5"/>
        <v>0.55018810659806239</v>
      </c>
    </row>
    <row r="78" spans="1:36" x14ac:dyDescent="0.25">
      <c r="A78" t="s">
        <v>179</v>
      </c>
      <c r="B78">
        <v>21151</v>
      </c>
      <c r="C78">
        <v>6807</v>
      </c>
      <c r="D78">
        <v>2416</v>
      </c>
      <c r="E78">
        <v>4654</v>
      </c>
      <c r="F78">
        <v>691</v>
      </c>
      <c r="G78" s="1">
        <v>33</v>
      </c>
      <c r="H78">
        <v>1542</v>
      </c>
      <c r="I78">
        <v>9429</v>
      </c>
      <c r="J78">
        <v>691</v>
      </c>
      <c r="K78">
        <v>1206</v>
      </c>
      <c r="L78">
        <v>65</v>
      </c>
      <c r="M78">
        <v>3126</v>
      </c>
      <c r="V78" s="4"/>
      <c r="W78" s="4" t="s">
        <v>373</v>
      </c>
      <c r="X78" s="4">
        <v>6.0927658739931892E-10</v>
      </c>
      <c r="Y78" s="4">
        <v>9.2387477489695279E-11</v>
      </c>
      <c r="Z78" s="4">
        <v>1.9893270880496134E-10</v>
      </c>
      <c r="AA78" s="4">
        <v>5.577131110508114E-10</v>
      </c>
      <c r="AB78" s="4">
        <v>2.6987700763684019E-10</v>
      </c>
      <c r="AC78" s="4">
        <v>9.9859870886114072E-10</v>
      </c>
      <c r="AD78">
        <v>358764</v>
      </c>
      <c r="AE78">
        <f t="shared" si="6"/>
        <v>0.28773270074229007</v>
      </c>
      <c r="AF78">
        <f t="shared" si="1"/>
        <v>3.5069671761713925E-2</v>
      </c>
      <c r="AG78">
        <f t="shared" si="2"/>
        <v>7.8696315517440954E-2</v>
      </c>
      <c r="AH78">
        <f t="shared" si="3"/>
        <v>0.2571205497154479</v>
      </c>
      <c r="AI78">
        <f t="shared" si="4"/>
        <v>0.10984413841816972</v>
      </c>
      <c r="AJ78">
        <f t="shared" si="5"/>
        <v>0.57783027591707081</v>
      </c>
    </row>
    <row r="79" spans="1:36" x14ac:dyDescent="0.25">
      <c r="A79" t="s">
        <v>180</v>
      </c>
      <c r="B79">
        <v>2918</v>
      </c>
      <c r="C79">
        <v>17</v>
      </c>
      <c r="D79">
        <v>23</v>
      </c>
      <c r="E79">
        <v>28</v>
      </c>
      <c r="F79">
        <v>23</v>
      </c>
      <c r="G79" s="1">
        <v>0</v>
      </c>
      <c r="H79">
        <v>33</v>
      </c>
      <c r="I79">
        <v>126</v>
      </c>
      <c r="J79">
        <v>23</v>
      </c>
      <c r="K79">
        <v>37</v>
      </c>
      <c r="L79">
        <v>89</v>
      </c>
      <c r="M79">
        <v>10</v>
      </c>
      <c r="V79" s="4"/>
      <c r="W79" s="4" t="s">
        <v>374</v>
      </c>
      <c r="X79" s="4">
        <v>6.9285595183108498E-11</v>
      </c>
      <c r="Y79" s="4">
        <v>4.0382760056210151E-11</v>
      </c>
      <c r="Z79" s="4">
        <v>5.539273556201563E-10</v>
      </c>
      <c r="AA79" s="4">
        <v>6.1216921255486671E-11</v>
      </c>
      <c r="AB79" s="4">
        <v>1.7790540213393476E-10</v>
      </c>
      <c r="AC79" s="4">
        <v>4.1041760145199959E-11</v>
      </c>
      <c r="AD79">
        <v>700385</v>
      </c>
      <c r="AE79">
        <f t="shared" si="6"/>
        <v>7.923114855260778E-2</v>
      </c>
      <c r="AF79">
        <f t="shared" si="1"/>
        <v>4.4701999853038063E-2</v>
      </c>
      <c r="AG79">
        <f t="shared" si="2"/>
        <v>1.4209370501908725</v>
      </c>
      <c r="AH79">
        <f t="shared" si="3"/>
        <v>6.9364246337154559E-2</v>
      </c>
      <c r="AI79">
        <f t="shared" si="4"/>
        <v>0.23229664010792811</v>
      </c>
      <c r="AJ79">
        <f t="shared" si="5"/>
        <v>4.5464650741522651E-2</v>
      </c>
    </row>
    <row r="80" spans="1:36" x14ac:dyDescent="0.25">
      <c r="A80" t="s">
        <v>181</v>
      </c>
      <c r="B80">
        <v>542649</v>
      </c>
      <c r="C80">
        <v>2987</v>
      </c>
      <c r="D80">
        <v>622</v>
      </c>
      <c r="E80">
        <v>1774</v>
      </c>
      <c r="F80">
        <v>1834</v>
      </c>
      <c r="G80" s="1">
        <v>198</v>
      </c>
      <c r="H80">
        <v>3843</v>
      </c>
      <c r="I80">
        <v>12044</v>
      </c>
      <c r="J80">
        <v>1834</v>
      </c>
      <c r="K80">
        <v>26731</v>
      </c>
      <c r="L80">
        <v>938</v>
      </c>
      <c r="M80">
        <v>15610</v>
      </c>
      <c r="V80" s="4"/>
      <c r="W80" s="4" t="s">
        <v>375</v>
      </c>
      <c r="X80" s="4">
        <v>1.4971557925488675E-10</v>
      </c>
      <c r="Y80" s="4">
        <v>3.8362875674981351E-10</v>
      </c>
      <c r="Z80" s="4">
        <v>3.8350646094442271E-10</v>
      </c>
      <c r="AA80" s="4">
        <v>8.4052390549074846E-11</v>
      </c>
      <c r="AB80" s="4">
        <v>4.5228345300646696E-10</v>
      </c>
      <c r="AC80" s="4">
        <v>4.736062069556223E-10</v>
      </c>
      <c r="AD80">
        <v>790268</v>
      </c>
      <c r="AE80">
        <f t="shared" si="6"/>
        <v>8.4248210212085228E-2</v>
      </c>
      <c r="AF80">
        <f t="shared" si="1"/>
        <v>0.24859881010657173</v>
      </c>
      <c r="AG80">
        <f t="shared" si="2"/>
        <v>0.24849986645073044</v>
      </c>
      <c r="AH80">
        <f t="shared" si="3"/>
        <v>4.5612712432635705E-2</v>
      </c>
      <c r="AI80">
        <f t="shared" si="4"/>
        <v>0.30673487378762981</v>
      </c>
      <c r="AJ80">
        <f t="shared" si="5"/>
        <v>0.3259087262123106</v>
      </c>
    </row>
    <row r="81" spans="1:55" x14ac:dyDescent="0.25">
      <c r="A81" t="s">
        <v>182</v>
      </c>
      <c r="B81">
        <v>20405</v>
      </c>
      <c r="C81">
        <v>189</v>
      </c>
      <c r="D81">
        <v>2331</v>
      </c>
      <c r="E81">
        <v>6299</v>
      </c>
      <c r="F81">
        <v>908</v>
      </c>
      <c r="G81" s="1">
        <v>12</v>
      </c>
      <c r="H81">
        <v>2618</v>
      </c>
      <c r="I81">
        <v>17959</v>
      </c>
      <c r="J81">
        <v>908</v>
      </c>
      <c r="K81">
        <v>1154</v>
      </c>
      <c r="L81">
        <v>334</v>
      </c>
      <c r="M81">
        <v>3648</v>
      </c>
      <c r="V81" s="4"/>
      <c r="W81" s="4" t="s">
        <v>376</v>
      </c>
      <c r="X81" s="4">
        <v>3.6496168234140099E-10</v>
      </c>
      <c r="Y81" s="4">
        <v>2.2969490678889705E-10</v>
      </c>
      <c r="Z81" s="4">
        <v>3.2687577544252494E-10</v>
      </c>
      <c r="AA81" s="4">
        <v>1.3680614168041008E-10</v>
      </c>
      <c r="AB81" s="4">
        <v>4.4147619593719317E-10</v>
      </c>
      <c r="AC81" s="4">
        <v>2.4313133361089638E-10</v>
      </c>
      <c r="AD81">
        <v>4058771</v>
      </c>
      <c r="AE81">
        <f t="shared" si="6"/>
        <v>0.2648518333499465</v>
      </c>
      <c r="AF81">
        <f t="shared" si="1"/>
        <v>0.15178902059620469</v>
      </c>
      <c r="AG81">
        <f t="shared" si="2"/>
        <v>0.23083302050260035</v>
      </c>
      <c r="AH81">
        <f t="shared" si="3"/>
        <v>8.5176977535501727E-2</v>
      </c>
      <c r="AI81">
        <f t="shared" si="4"/>
        <v>0.33921354334517834</v>
      </c>
      <c r="AJ81">
        <f t="shared" si="5"/>
        <v>0.16210758119373792</v>
      </c>
    </row>
    <row r="82" spans="1:55" x14ac:dyDescent="0.25">
      <c r="A82" t="s">
        <v>183</v>
      </c>
      <c r="B82">
        <v>945</v>
      </c>
      <c r="C82">
        <v>53</v>
      </c>
      <c r="D82">
        <v>234</v>
      </c>
      <c r="E82">
        <v>85</v>
      </c>
      <c r="F82">
        <v>48</v>
      </c>
      <c r="G82" s="1">
        <v>1</v>
      </c>
      <c r="H82">
        <v>12</v>
      </c>
      <c r="I82">
        <v>660</v>
      </c>
      <c r="J82">
        <v>48</v>
      </c>
      <c r="K82">
        <v>95</v>
      </c>
      <c r="L82">
        <v>75</v>
      </c>
      <c r="M82">
        <v>200</v>
      </c>
    </row>
    <row r="83" spans="1:55" x14ac:dyDescent="0.25">
      <c r="A83" t="s">
        <v>184</v>
      </c>
      <c r="B83">
        <v>31</v>
      </c>
      <c r="C83">
        <v>0</v>
      </c>
      <c r="D83">
        <v>0</v>
      </c>
      <c r="E83">
        <v>0</v>
      </c>
      <c r="F83">
        <v>11</v>
      </c>
      <c r="G83" s="1">
        <v>0</v>
      </c>
      <c r="H83">
        <v>13</v>
      </c>
      <c r="I83">
        <v>0</v>
      </c>
      <c r="J83">
        <v>11</v>
      </c>
      <c r="K83">
        <v>4</v>
      </c>
      <c r="L83">
        <v>0</v>
      </c>
      <c r="M83">
        <v>4</v>
      </c>
    </row>
    <row r="84" spans="1:55" x14ac:dyDescent="0.25">
      <c r="A84" t="s">
        <v>185</v>
      </c>
      <c r="B84">
        <v>7</v>
      </c>
      <c r="C84">
        <v>0</v>
      </c>
      <c r="D84">
        <v>0</v>
      </c>
      <c r="E84">
        <v>0</v>
      </c>
      <c r="F84">
        <v>11</v>
      </c>
      <c r="G84" s="1">
        <v>0</v>
      </c>
      <c r="H84">
        <v>0</v>
      </c>
      <c r="I84">
        <v>4</v>
      </c>
      <c r="J84">
        <v>11</v>
      </c>
      <c r="K84">
        <v>0</v>
      </c>
      <c r="L84">
        <v>0</v>
      </c>
      <c r="M84">
        <v>2</v>
      </c>
      <c r="BC84" t="s">
        <v>381</v>
      </c>
    </row>
    <row r="85" spans="1:55" x14ac:dyDescent="0.25">
      <c r="A85" t="s">
        <v>186</v>
      </c>
      <c r="B85">
        <v>19559</v>
      </c>
      <c r="C85">
        <v>12</v>
      </c>
      <c r="D85">
        <v>109</v>
      </c>
      <c r="E85">
        <v>55</v>
      </c>
      <c r="F85">
        <v>3</v>
      </c>
      <c r="G85" s="1">
        <v>2</v>
      </c>
      <c r="H85">
        <v>75</v>
      </c>
      <c r="I85">
        <v>608</v>
      </c>
      <c r="J85">
        <v>3</v>
      </c>
      <c r="K85">
        <v>72</v>
      </c>
      <c r="L85">
        <v>2688</v>
      </c>
      <c r="M85">
        <v>55</v>
      </c>
      <c r="AD85" s="4" t="s">
        <v>364</v>
      </c>
      <c r="AE85" s="4" t="s">
        <v>377</v>
      </c>
      <c r="AF85" s="4"/>
      <c r="AG85" s="4"/>
      <c r="AH85" s="4"/>
      <c r="AI85" s="4"/>
      <c r="AJ85" s="4"/>
      <c r="AK85" s="4"/>
    </row>
    <row r="86" spans="1:55" x14ac:dyDescent="0.25">
      <c r="A86" t="s">
        <v>187</v>
      </c>
      <c r="B86">
        <v>161</v>
      </c>
      <c r="C86">
        <v>0</v>
      </c>
      <c r="D86">
        <v>0</v>
      </c>
      <c r="E86">
        <v>3</v>
      </c>
      <c r="F86">
        <v>0</v>
      </c>
      <c r="G86" s="1">
        <v>0</v>
      </c>
      <c r="H86">
        <v>0</v>
      </c>
      <c r="I86">
        <v>44</v>
      </c>
      <c r="J86">
        <v>0</v>
      </c>
      <c r="K86">
        <v>9</v>
      </c>
      <c r="L86">
        <v>0</v>
      </c>
      <c r="M86">
        <v>3</v>
      </c>
      <c r="AD86" s="4" t="s">
        <v>344</v>
      </c>
      <c r="AE86" s="4" t="s">
        <v>354</v>
      </c>
      <c r="AF86" s="4" t="s">
        <v>352</v>
      </c>
      <c r="AG86" s="4" t="s">
        <v>353</v>
      </c>
      <c r="AH86" s="4" t="s">
        <v>355</v>
      </c>
      <c r="AI86" s="4" t="s">
        <v>357</v>
      </c>
      <c r="AJ86" s="4" t="s">
        <v>358</v>
      </c>
      <c r="AK86" s="4" t="s">
        <v>365</v>
      </c>
    </row>
    <row r="87" spans="1:55" x14ac:dyDescent="0.25">
      <c r="A87" t="s">
        <v>188</v>
      </c>
      <c r="B87">
        <v>126</v>
      </c>
      <c r="C87">
        <v>1</v>
      </c>
      <c r="D87">
        <v>2</v>
      </c>
      <c r="E87">
        <v>7</v>
      </c>
      <c r="F87">
        <v>15</v>
      </c>
      <c r="G87" s="1">
        <v>0</v>
      </c>
      <c r="H87">
        <v>3</v>
      </c>
      <c r="I87">
        <v>61</v>
      </c>
      <c r="J87">
        <v>15</v>
      </c>
      <c r="K87">
        <v>3</v>
      </c>
      <c r="L87">
        <v>4</v>
      </c>
      <c r="M87">
        <v>7</v>
      </c>
      <c r="AD87" s="4" t="s">
        <v>366</v>
      </c>
      <c r="AE87" s="4">
        <v>0.24475999227592135</v>
      </c>
      <c r="AF87" s="4">
        <v>9.3597500386756252E-2</v>
      </c>
      <c r="AG87" s="4">
        <v>0.30829163942285104</v>
      </c>
      <c r="AH87" s="4">
        <v>0.11005137223901368</v>
      </c>
      <c r="AI87" s="4">
        <v>0.18897281964169688</v>
      </c>
      <c r="AJ87" s="4">
        <v>0.28875583285582568</v>
      </c>
      <c r="AK87" s="4">
        <v>1</v>
      </c>
    </row>
    <row r="88" spans="1:55" x14ac:dyDescent="0.25">
      <c r="A88" t="s">
        <v>189</v>
      </c>
      <c r="B88">
        <v>15</v>
      </c>
      <c r="C88">
        <v>0</v>
      </c>
      <c r="D88">
        <v>0</v>
      </c>
      <c r="E88">
        <v>1</v>
      </c>
      <c r="F88">
        <v>0</v>
      </c>
      <c r="G88" s="1">
        <v>0</v>
      </c>
      <c r="H88">
        <v>0</v>
      </c>
      <c r="I88">
        <v>2</v>
      </c>
      <c r="J88">
        <v>0</v>
      </c>
      <c r="K88">
        <v>12</v>
      </c>
      <c r="L88">
        <v>1</v>
      </c>
      <c r="M88">
        <v>4</v>
      </c>
      <c r="AD88" s="4" t="s">
        <v>367</v>
      </c>
      <c r="AE88" s="4">
        <v>0.43181642780101465</v>
      </c>
      <c r="AF88" s="4">
        <v>3.5811931189560095E-2</v>
      </c>
      <c r="AG88" s="4">
        <v>0.13237756153313709</v>
      </c>
      <c r="AH88" s="4">
        <v>0.2144431747517512</v>
      </c>
      <c r="AI88" s="4">
        <v>0.4449643780728178</v>
      </c>
      <c r="AJ88" s="4">
        <v>6.6574147872812961E-2</v>
      </c>
      <c r="AK88" s="4">
        <v>1</v>
      </c>
    </row>
    <row r="89" spans="1:55" x14ac:dyDescent="0.25">
      <c r="A89" t="s">
        <v>190</v>
      </c>
      <c r="B89">
        <v>74365</v>
      </c>
      <c r="C89">
        <v>7466</v>
      </c>
      <c r="D89">
        <v>8819</v>
      </c>
      <c r="E89">
        <v>5740</v>
      </c>
      <c r="F89">
        <v>3624</v>
      </c>
      <c r="G89" s="1">
        <v>522</v>
      </c>
      <c r="H89">
        <v>10120</v>
      </c>
      <c r="I89">
        <v>20036</v>
      </c>
      <c r="J89">
        <v>3624</v>
      </c>
      <c r="K89">
        <v>4388</v>
      </c>
      <c r="L89">
        <v>559</v>
      </c>
      <c r="M89">
        <v>410</v>
      </c>
      <c r="AD89" s="4" t="s">
        <v>368</v>
      </c>
      <c r="AE89" s="4">
        <v>1.0421675645147042</v>
      </c>
      <c r="AF89" s="4">
        <v>0.17511838456393605</v>
      </c>
      <c r="AG89" s="4">
        <v>0.22075626408589097</v>
      </c>
      <c r="AH89" s="4">
        <v>3.3273378255542239E-2</v>
      </c>
      <c r="AI89" s="4">
        <v>4.2963240142285308E-2</v>
      </c>
      <c r="AJ89" s="4">
        <v>9.4598324057131658E-2</v>
      </c>
      <c r="AK89" s="4">
        <v>1</v>
      </c>
    </row>
    <row r="90" spans="1:55" x14ac:dyDescent="0.25">
      <c r="A90" t="s">
        <v>191</v>
      </c>
      <c r="B90">
        <v>15</v>
      </c>
      <c r="C90">
        <v>0</v>
      </c>
      <c r="D90">
        <v>4</v>
      </c>
      <c r="E90">
        <v>1</v>
      </c>
      <c r="F90">
        <v>2</v>
      </c>
      <c r="G90" s="1">
        <v>0</v>
      </c>
      <c r="H90">
        <v>1</v>
      </c>
      <c r="I90">
        <v>3</v>
      </c>
      <c r="J90">
        <v>2</v>
      </c>
      <c r="K90">
        <v>1</v>
      </c>
      <c r="L90">
        <v>2</v>
      </c>
      <c r="M90">
        <v>12</v>
      </c>
      <c r="AD90" s="4" t="s">
        <v>369</v>
      </c>
      <c r="AE90" s="4">
        <v>0.46470463660741906</v>
      </c>
      <c r="AF90" s="4">
        <v>4.7780393092262452E-2</v>
      </c>
      <c r="AG90" s="4">
        <v>0.11416504275157735</v>
      </c>
      <c r="AH90" s="4">
        <v>1.9222106360982354E-2</v>
      </c>
      <c r="AI90" s="4">
        <v>6.8096491829042816E-2</v>
      </c>
      <c r="AJ90" s="4">
        <v>0.82497897174397572</v>
      </c>
      <c r="AK90" s="4">
        <v>1</v>
      </c>
    </row>
    <row r="91" spans="1:55" x14ac:dyDescent="0.25">
      <c r="A91" t="s">
        <v>192</v>
      </c>
      <c r="B91">
        <v>2353</v>
      </c>
      <c r="C91">
        <v>30</v>
      </c>
      <c r="D91">
        <v>446</v>
      </c>
      <c r="E91">
        <v>43</v>
      </c>
      <c r="F91">
        <v>194</v>
      </c>
      <c r="G91" s="1">
        <v>41</v>
      </c>
      <c r="H91">
        <v>22</v>
      </c>
      <c r="I91">
        <v>159</v>
      </c>
      <c r="J91">
        <v>194</v>
      </c>
      <c r="K91">
        <v>52</v>
      </c>
      <c r="L91">
        <v>52</v>
      </c>
      <c r="M91">
        <v>51</v>
      </c>
      <c r="AD91" s="4" t="s">
        <v>370</v>
      </c>
      <c r="AE91" s="4">
        <v>0.65216567524869107</v>
      </c>
      <c r="AF91" s="4">
        <v>0.1142340956328073</v>
      </c>
      <c r="AG91" s="4">
        <v>0.15334221526842554</v>
      </c>
      <c r="AH91" s="4">
        <v>8.3105340621868917E-2</v>
      </c>
      <c r="AI91" s="4">
        <v>7.9778327835617127E-2</v>
      </c>
      <c r="AJ91" s="4">
        <v>0.2806987284127721</v>
      </c>
      <c r="AK91" s="4">
        <v>1</v>
      </c>
    </row>
    <row r="92" spans="1:55" x14ac:dyDescent="0.25">
      <c r="A92" t="s">
        <v>193</v>
      </c>
      <c r="B92">
        <v>6</v>
      </c>
      <c r="C92">
        <v>0</v>
      </c>
      <c r="D92">
        <v>0</v>
      </c>
      <c r="E92">
        <v>2</v>
      </c>
      <c r="F92">
        <v>1</v>
      </c>
      <c r="G92" s="1">
        <v>0</v>
      </c>
      <c r="H92">
        <v>28</v>
      </c>
      <c r="I92">
        <v>20</v>
      </c>
      <c r="J92">
        <v>1</v>
      </c>
      <c r="K92">
        <v>3</v>
      </c>
      <c r="L92">
        <v>0</v>
      </c>
      <c r="M92">
        <v>1</v>
      </c>
      <c r="AD92" s="4" t="s">
        <v>371</v>
      </c>
      <c r="AE92" s="4">
        <v>0.224717213917843</v>
      </c>
      <c r="AF92" s="4">
        <v>2.5007054467048814E-2</v>
      </c>
      <c r="AG92" s="4">
        <v>0.2316433524446484</v>
      </c>
      <c r="AH92" s="4">
        <v>5.6134793308050608E-2</v>
      </c>
      <c r="AI92" s="4">
        <v>9.1252105428137165E-2</v>
      </c>
      <c r="AJ92" s="4">
        <v>0.87711919714972575</v>
      </c>
      <c r="AK92" s="4">
        <v>1</v>
      </c>
    </row>
    <row r="93" spans="1:55" x14ac:dyDescent="0.25">
      <c r="A93" t="s">
        <v>194</v>
      </c>
      <c r="B93">
        <v>4654</v>
      </c>
      <c r="C93">
        <v>174</v>
      </c>
      <c r="D93">
        <v>665</v>
      </c>
      <c r="E93">
        <v>125</v>
      </c>
      <c r="F93">
        <v>389</v>
      </c>
      <c r="G93" s="1">
        <v>404</v>
      </c>
      <c r="H93">
        <v>420</v>
      </c>
      <c r="I93">
        <v>519</v>
      </c>
      <c r="J93">
        <v>389</v>
      </c>
      <c r="K93">
        <v>233</v>
      </c>
      <c r="L93">
        <v>122</v>
      </c>
      <c r="M93">
        <v>288</v>
      </c>
      <c r="AD93" s="5" t="s">
        <v>372</v>
      </c>
      <c r="AE93" s="4">
        <v>1.208271295733508</v>
      </c>
      <c r="AF93" s="4">
        <v>2.5268376583610429E-3</v>
      </c>
      <c r="AG93" s="4">
        <v>5.168394619077777E-2</v>
      </c>
      <c r="AH93" s="4">
        <v>4.1117781265096749E-2</v>
      </c>
      <c r="AI93" s="4">
        <v>6.8136857392837738E-3</v>
      </c>
      <c r="AJ93" s="4">
        <v>0.55018810659806239</v>
      </c>
      <c r="AK93" s="4">
        <v>1</v>
      </c>
    </row>
    <row r="94" spans="1:55" x14ac:dyDescent="0.25">
      <c r="A94" t="s">
        <v>195</v>
      </c>
      <c r="B94">
        <v>7</v>
      </c>
      <c r="C94">
        <v>0</v>
      </c>
      <c r="D94">
        <v>7</v>
      </c>
      <c r="E94">
        <v>5</v>
      </c>
      <c r="F94">
        <v>2</v>
      </c>
      <c r="G94" s="1">
        <v>0</v>
      </c>
      <c r="H94">
        <v>0</v>
      </c>
      <c r="I94">
        <v>100</v>
      </c>
      <c r="J94">
        <v>2</v>
      </c>
      <c r="K94">
        <v>0</v>
      </c>
      <c r="L94">
        <v>0</v>
      </c>
      <c r="M94">
        <v>1</v>
      </c>
      <c r="AD94" s="4" t="s">
        <v>373</v>
      </c>
      <c r="AE94" s="4">
        <v>0.28773270074229007</v>
      </c>
      <c r="AF94" s="4">
        <v>3.5069671761713925E-2</v>
      </c>
      <c r="AG94" s="4">
        <v>7.8696315517440954E-2</v>
      </c>
      <c r="AH94" s="4">
        <v>0.2571205497154479</v>
      </c>
      <c r="AI94" s="4">
        <v>0.10984413841816972</v>
      </c>
      <c r="AJ94" s="4">
        <v>0.57783027591707081</v>
      </c>
      <c r="AK94" s="4">
        <v>1</v>
      </c>
    </row>
    <row r="95" spans="1:55" x14ac:dyDescent="0.25">
      <c r="A95" t="s">
        <v>196</v>
      </c>
      <c r="B95">
        <v>10</v>
      </c>
      <c r="C95">
        <v>0</v>
      </c>
      <c r="D95">
        <v>1</v>
      </c>
      <c r="E95">
        <v>0</v>
      </c>
      <c r="F95">
        <v>0</v>
      </c>
      <c r="G95" s="1">
        <v>0</v>
      </c>
      <c r="H95">
        <v>116</v>
      </c>
      <c r="I95">
        <v>27</v>
      </c>
      <c r="J95">
        <v>0</v>
      </c>
      <c r="K95">
        <v>9</v>
      </c>
      <c r="L95">
        <v>2</v>
      </c>
      <c r="M95">
        <v>0</v>
      </c>
      <c r="AD95" s="4" t="s">
        <v>374</v>
      </c>
      <c r="AE95" s="4">
        <v>7.923114855260778E-2</v>
      </c>
      <c r="AF95" s="4">
        <v>4.4701999853038063E-2</v>
      </c>
      <c r="AG95" s="4">
        <v>1.4209370501908725</v>
      </c>
      <c r="AH95" s="4">
        <v>6.9364246337154559E-2</v>
      </c>
      <c r="AI95" s="4">
        <v>0.23229664010792811</v>
      </c>
      <c r="AJ95" s="4">
        <v>4.5464650741522651E-2</v>
      </c>
      <c r="AK95" s="4">
        <v>1</v>
      </c>
    </row>
    <row r="96" spans="1:55" x14ac:dyDescent="0.25">
      <c r="A96" t="s">
        <v>197</v>
      </c>
      <c r="B96">
        <v>6971</v>
      </c>
      <c r="C96">
        <v>176</v>
      </c>
      <c r="D96">
        <v>1757</v>
      </c>
      <c r="E96">
        <v>1589</v>
      </c>
      <c r="F96">
        <v>990</v>
      </c>
      <c r="G96" s="1">
        <v>94</v>
      </c>
      <c r="H96">
        <v>377</v>
      </c>
      <c r="I96">
        <v>19251</v>
      </c>
      <c r="J96">
        <v>990</v>
      </c>
      <c r="K96">
        <v>833</v>
      </c>
      <c r="L96">
        <v>1245</v>
      </c>
      <c r="M96">
        <v>475</v>
      </c>
      <c r="AD96" s="4" t="s">
        <v>375</v>
      </c>
      <c r="AE96" s="4">
        <v>8.4248210212085228E-2</v>
      </c>
      <c r="AF96" s="4">
        <v>0.24859881010657173</v>
      </c>
      <c r="AG96" s="4">
        <v>0.24849986645073044</v>
      </c>
      <c r="AH96" s="4">
        <v>4.5612712432635705E-2</v>
      </c>
      <c r="AI96" s="4">
        <v>0.30673487378762981</v>
      </c>
      <c r="AJ96" s="4">
        <v>0.3259087262123106</v>
      </c>
      <c r="AK96" s="4">
        <v>1</v>
      </c>
    </row>
    <row r="97" spans="1:37" x14ac:dyDescent="0.25">
      <c r="A97" t="s">
        <v>198</v>
      </c>
      <c r="B97">
        <v>0</v>
      </c>
      <c r="C97">
        <v>0</v>
      </c>
      <c r="D97">
        <v>0</v>
      </c>
      <c r="E97">
        <v>1</v>
      </c>
      <c r="F97">
        <v>0</v>
      </c>
      <c r="G97" s="1">
        <v>0</v>
      </c>
      <c r="H97">
        <v>0</v>
      </c>
      <c r="I97">
        <v>5</v>
      </c>
      <c r="J97">
        <v>0</v>
      </c>
      <c r="K97">
        <v>1</v>
      </c>
      <c r="L97">
        <v>0</v>
      </c>
      <c r="M97">
        <v>0</v>
      </c>
      <c r="AD97" s="4" t="s">
        <v>376</v>
      </c>
      <c r="AE97" s="4">
        <v>0.2648518333499465</v>
      </c>
      <c r="AF97" s="4">
        <v>0.15178902059620469</v>
      </c>
      <c r="AG97" s="4">
        <v>0.23083302050260035</v>
      </c>
      <c r="AH97" s="4">
        <v>8.5176977535501727E-2</v>
      </c>
      <c r="AI97" s="4">
        <v>0.33921354334517834</v>
      </c>
      <c r="AJ97" s="4">
        <v>0.16210758119373792</v>
      </c>
      <c r="AK97" s="4">
        <v>1</v>
      </c>
    </row>
    <row r="98" spans="1:37" x14ac:dyDescent="0.25">
      <c r="A98" t="s">
        <v>199</v>
      </c>
      <c r="B98">
        <v>39514</v>
      </c>
      <c r="C98">
        <v>1902</v>
      </c>
      <c r="D98">
        <v>14746</v>
      </c>
      <c r="E98">
        <v>3488</v>
      </c>
      <c r="F98">
        <v>3634</v>
      </c>
      <c r="G98" s="1">
        <v>630</v>
      </c>
      <c r="H98">
        <v>722</v>
      </c>
      <c r="I98">
        <v>2472</v>
      </c>
      <c r="J98">
        <v>3634</v>
      </c>
      <c r="K98">
        <v>3221</v>
      </c>
      <c r="L98">
        <v>1253</v>
      </c>
      <c r="M98">
        <v>807</v>
      </c>
    </row>
    <row r="99" spans="1:37" x14ac:dyDescent="0.25">
      <c r="A99" t="s">
        <v>200</v>
      </c>
      <c r="B99">
        <v>330</v>
      </c>
      <c r="C99">
        <v>8</v>
      </c>
      <c r="D99">
        <v>73</v>
      </c>
      <c r="E99">
        <v>24</v>
      </c>
      <c r="F99">
        <v>17</v>
      </c>
      <c r="G99" s="1">
        <v>9</v>
      </c>
      <c r="H99">
        <v>9</v>
      </c>
      <c r="I99">
        <v>101</v>
      </c>
      <c r="J99">
        <v>17</v>
      </c>
      <c r="K99">
        <v>34</v>
      </c>
      <c r="L99">
        <v>3</v>
      </c>
      <c r="M99">
        <v>21</v>
      </c>
    </row>
    <row r="100" spans="1:37" x14ac:dyDescent="0.25">
      <c r="A100" t="s">
        <v>201</v>
      </c>
      <c r="B100">
        <v>52162</v>
      </c>
      <c r="C100">
        <v>20448</v>
      </c>
      <c r="D100">
        <v>14556</v>
      </c>
      <c r="E100">
        <v>842</v>
      </c>
      <c r="F100">
        <v>5954</v>
      </c>
      <c r="G100" s="1">
        <v>8467</v>
      </c>
      <c r="H100">
        <v>564</v>
      </c>
      <c r="I100">
        <v>1816</v>
      </c>
      <c r="J100">
        <v>5954</v>
      </c>
      <c r="K100">
        <v>1493</v>
      </c>
      <c r="L100">
        <v>993</v>
      </c>
      <c r="M100">
        <v>10296</v>
      </c>
    </row>
    <row r="101" spans="1:37" x14ac:dyDescent="0.25">
      <c r="A101" t="s">
        <v>202</v>
      </c>
      <c r="B101">
        <v>97779</v>
      </c>
      <c r="C101">
        <v>2786</v>
      </c>
      <c r="D101">
        <v>3365</v>
      </c>
      <c r="E101">
        <v>4793</v>
      </c>
      <c r="F101">
        <v>1674</v>
      </c>
      <c r="G101" s="1">
        <v>83</v>
      </c>
      <c r="H101">
        <v>4207</v>
      </c>
      <c r="I101">
        <v>4318</v>
      </c>
      <c r="J101">
        <v>1674</v>
      </c>
      <c r="K101">
        <v>3135</v>
      </c>
      <c r="L101">
        <v>4185</v>
      </c>
      <c r="M101">
        <v>882</v>
      </c>
    </row>
    <row r="102" spans="1:37" x14ac:dyDescent="0.25">
      <c r="A102" t="s">
        <v>203</v>
      </c>
      <c r="B102">
        <v>496</v>
      </c>
      <c r="C102">
        <v>4</v>
      </c>
      <c r="D102">
        <v>26</v>
      </c>
      <c r="E102">
        <v>48</v>
      </c>
      <c r="F102">
        <v>55</v>
      </c>
      <c r="G102" s="1">
        <v>0</v>
      </c>
      <c r="H102">
        <v>33</v>
      </c>
      <c r="I102">
        <v>503</v>
      </c>
      <c r="J102">
        <v>55</v>
      </c>
      <c r="K102">
        <v>69</v>
      </c>
      <c r="L102">
        <v>190</v>
      </c>
      <c r="M102">
        <v>3</v>
      </c>
    </row>
    <row r="103" spans="1:37" x14ac:dyDescent="0.25">
      <c r="A103" t="s">
        <v>204</v>
      </c>
      <c r="B103">
        <v>24</v>
      </c>
      <c r="C103">
        <v>0</v>
      </c>
      <c r="D103">
        <v>0</v>
      </c>
      <c r="E103">
        <v>0</v>
      </c>
      <c r="F103">
        <v>217</v>
      </c>
      <c r="G103" s="1">
        <v>0</v>
      </c>
      <c r="H103">
        <v>0</v>
      </c>
      <c r="I103">
        <v>65</v>
      </c>
      <c r="J103">
        <v>217</v>
      </c>
      <c r="K103">
        <v>1</v>
      </c>
      <c r="L103">
        <v>0</v>
      </c>
      <c r="M103">
        <v>1</v>
      </c>
    </row>
    <row r="104" spans="1:37" x14ac:dyDescent="0.25">
      <c r="A104" t="s">
        <v>205</v>
      </c>
      <c r="B104">
        <v>338</v>
      </c>
      <c r="C104">
        <v>99</v>
      </c>
      <c r="D104">
        <v>522</v>
      </c>
      <c r="E104">
        <v>28</v>
      </c>
      <c r="F104">
        <v>12</v>
      </c>
      <c r="G104" s="1">
        <v>18</v>
      </c>
      <c r="H104">
        <v>9</v>
      </c>
      <c r="I104">
        <v>41</v>
      </c>
      <c r="J104">
        <v>12</v>
      </c>
      <c r="K104">
        <v>78</v>
      </c>
      <c r="L104">
        <v>7</v>
      </c>
      <c r="M104">
        <v>108</v>
      </c>
    </row>
    <row r="105" spans="1:37" x14ac:dyDescent="0.25">
      <c r="A105" t="s">
        <v>206</v>
      </c>
      <c r="B105">
        <v>245</v>
      </c>
      <c r="C105">
        <v>2</v>
      </c>
      <c r="D105">
        <v>166</v>
      </c>
      <c r="E105">
        <v>27</v>
      </c>
      <c r="F105">
        <v>31</v>
      </c>
      <c r="G105" s="1">
        <v>7</v>
      </c>
      <c r="H105">
        <v>2</v>
      </c>
      <c r="I105">
        <v>2062</v>
      </c>
      <c r="J105">
        <v>31</v>
      </c>
      <c r="K105">
        <v>619</v>
      </c>
      <c r="L105">
        <v>0</v>
      </c>
      <c r="M105">
        <v>44</v>
      </c>
    </row>
    <row r="106" spans="1:37" x14ac:dyDescent="0.25">
      <c r="A106" t="s">
        <v>207</v>
      </c>
      <c r="B106">
        <v>11764</v>
      </c>
      <c r="C106">
        <v>319</v>
      </c>
      <c r="D106">
        <v>651</v>
      </c>
      <c r="E106">
        <v>289</v>
      </c>
      <c r="F106">
        <v>226</v>
      </c>
      <c r="G106" s="1">
        <v>3</v>
      </c>
      <c r="H106">
        <v>68</v>
      </c>
      <c r="I106">
        <v>1269</v>
      </c>
      <c r="J106">
        <v>226</v>
      </c>
      <c r="K106">
        <v>47</v>
      </c>
      <c r="L106">
        <v>610</v>
      </c>
      <c r="M106">
        <v>190</v>
      </c>
    </row>
    <row r="107" spans="1:37" x14ac:dyDescent="0.25">
      <c r="A107" t="s">
        <v>208</v>
      </c>
      <c r="B107">
        <v>57671</v>
      </c>
      <c r="C107">
        <v>10830</v>
      </c>
      <c r="D107">
        <v>1436</v>
      </c>
      <c r="E107">
        <v>2208</v>
      </c>
      <c r="F107">
        <v>7702</v>
      </c>
      <c r="G107" s="1">
        <v>684</v>
      </c>
      <c r="H107">
        <v>15417</v>
      </c>
      <c r="I107">
        <v>3346</v>
      </c>
      <c r="J107">
        <v>7702</v>
      </c>
      <c r="K107">
        <v>3114</v>
      </c>
      <c r="L107">
        <v>14369</v>
      </c>
      <c r="M107">
        <v>36</v>
      </c>
    </row>
    <row r="108" spans="1:37" x14ac:dyDescent="0.25">
      <c r="A108" t="s">
        <v>209</v>
      </c>
      <c r="B108">
        <v>570</v>
      </c>
      <c r="C108">
        <v>1</v>
      </c>
      <c r="D108">
        <v>6</v>
      </c>
      <c r="E108">
        <v>18</v>
      </c>
      <c r="F108">
        <v>44</v>
      </c>
      <c r="G108" s="1">
        <v>0</v>
      </c>
      <c r="H108">
        <v>1</v>
      </c>
      <c r="I108">
        <v>46</v>
      </c>
      <c r="J108">
        <v>44</v>
      </c>
      <c r="K108">
        <v>21</v>
      </c>
      <c r="L108">
        <v>64</v>
      </c>
      <c r="M108">
        <v>6</v>
      </c>
    </row>
    <row r="109" spans="1:37" x14ac:dyDescent="0.25">
      <c r="A109" t="s">
        <v>210</v>
      </c>
      <c r="B109">
        <v>29281</v>
      </c>
      <c r="C109">
        <v>144</v>
      </c>
      <c r="D109">
        <v>1501</v>
      </c>
      <c r="E109">
        <v>3456</v>
      </c>
      <c r="F109">
        <v>2038</v>
      </c>
      <c r="G109" s="1">
        <v>53</v>
      </c>
      <c r="H109">
        <v>3331</v>
      </c>
      <c r="I109">
        <v>34661</v>
      </c>
      <c r="J109">
        <v>2038</v>
      </c>
      <c r="K109">
        <v>1433</v>
      </c>
      <c r="L109">
        <v>1988</v>
      </c>
      <c r="M109">
        <v>326</v>
      </c>
    </row>
    <row r="110" spans="1:37" x14ac:dyDescent="0.25">
      <c r="A110" t="s">
        <v>211</v>
      </c>
      <c r="B110">
        <v>9533</v>
      </c>
      <c r="C110">
        <v>957</v>
      </c>
      <c r="D110">
        <v>7952</v>
      </c>
      <c r="E110">
        <v>384</v>
      </c>
      <c r="F110">
        <v>5499</v>
      </c>
      <c r="G110" s="1">
        <v>4919</v>
      </c>
      <c r="H110">
        <v>198</v>
      </c>
      <c r="I110">
        <v>1474</v>
      </c>
      <c r="J110">
        <v>5499</v>
      </c>
      <c r="K110">
        <v>772</v>
      </c>
      <c r="L110">
        <v>157</v>
      </c>
      <c r="M110">
        <v>1227</v>
      </c>
    </row>
    <row r="111" spans="1:37" x14ac:dyDescent="0.25">
      <c r="A111" t="s">
        <v>212</v>
      </c>
      <c r="B111">
        <v>51803</v>
      </c>
      <c r="C111">
        <v>6449</v>
      </c>
      <c r="D111">
        <v>42060</v>
      </c>
      <c r="E111">
        <v>2115</v>
      </c>
      <c r="F111">
        <v>4199</v>
      </c>
      <c r="G111" s="1">
        <v>3611</v>
      </c>
      <c r="H111">
        <v>388</v>
      </c>
      <c r="I111">
        <v>2509</v>
      </c>
      <c r="J111">
        <v>4199</v>
      </c>
      <c r="K111">
        <v>5650</v>
      </c>
      <c r="L111">
        <v>484</v>
      </c>
      <c r="M111">
        <v>3053</v>
      </c>
    </row>
    <row r="112" spans="1:37" x14ac:dyDescent="0.25">
      <c r="A112" t="s">
        <v>213</v>
      </c>
      <c r="B112">
        <v>5540</v>
      </c>
      <c r="C112">
        <v>182</v>
      </c>
      <c r="D112">
        <v>1546</v>
      </c>
      <c r="E112">
        <v>270</v>
      </c>
      <c r="F112">
        <v>442</v>
      </c>
      <c r="G112" s="1">
        <v>15</v>
      </c>
      <c r="H112">
        <v>77</v>
      </c>
      <c r="I112">
        <v>797</v>
      </c>
      <c r="J112">
        <v>442</v>
      </c>
      <c r="K112">
        <v>188</v>
      </c>
      <c r="L112">
        <v>126</v>
      </c>
      <c r="M112">
        <v>299</v>
      </c>
    </row>
    <row r="113" spans="1:13" x14ac:dyDescent="0.25">
      <c r="A113" t="s">
        <v>214</v>
      </c>
      <c r="B113">
        <v>810</v>
      </c>
      <c r="C113">
        <v>82</v>
      </c>
      <c r="D113">
        <v>226</v>
      </c>
      <c r="E113">
        <v>15</v>
      </c>
      <c r="F113">
        <v>185</v>
      </c>
      <c r="G113" s="1">
        <v>8</v>
      </c>
      <c r="H113">
        <v>16</v>
      </c>
      <c r="I113">
        <v>21</v>
      </c>
      <c r="J113">
        <v>185</v>
      </c>
      <c r="K113">
        <v>118</v>
      </c>
      <c r="L113">
        <v>50</v>
      </c>
      <c r="M113">
        <v>32</v>
      </c>
    </row>
    <row r="114" spans="1:13" x14ac:dyDescent="0.25">
      <c r="A114" t="s">
        <v>215</v>
      </c>
      <c r="B114">
        <v>152392</v>
      </c>
      <c r="C114">
        <v>256</v>
      </c>
      <c r="D114">
        <v>1858</v>
      </c>
      <c r="E114">
        <v>231</v>
      </c>
      <c r="F114">
        <v>1791</v>
      </c>
      <c r="G114" s="1">
        <v>131</v>
      </c>
      <c r="H114">
        <v>877</v>
      </c>
      <c r="I114">
        <v>1647</v>
      </c>
      <c r="J114">
        <v>1791</v>
      </c>
      <c r="K114">
        <v>505</v>
      </c>
      <c r="L114">
        <v>490</v>
      </c>
      <c r="M114">
        <v>7</v>
      </c>
    </row>
    <row r="115" spans="1:13" x14ac:dyDescent="0.25">
      <c r="A115" t="s">
        <v>216</v>
      </c>
      <c r="B115">
        <v>19209</v>
      </c>
      <c r="C115">
        <v>161</v>
      </c>
      <c r="D115">
        <v>1381</v>
      </c>
      <c r="E115">
        <v>988</v>
      </c>
      <c r="F115">
        <v>280</v>
      </c>
      <c r="G115" s="1">
        <v>4</v>
      </c>
      <c r="H115">
        <v>847</v>
      </c>
      <c r="I115">
        <v>2460</v>
      </c>
      <c r="J115">
        <v>280</v>
      </c>
      <c r="K115">
        <v>465</v>
      </c>
      <c r="L115">
        <v>73</v>
      </c>
      <c r="M115">
        <v>1735</v>
      </c>
    </row>
    <row r="116" spans="1:13" x14ac:dyDescent="0.25">
      <c r="A116" t="s">
        <v>217</v>
      </c>
      <c r="B116">
        <v>654</v>
      </c>
      <c r="C116">
        <v>64</v>
      </c>
      <c r="D116">
        <v>39</v>
      </c>
      <c r="E116">
        <v>78</v>
      </c>
      <c r="F116">
        <v>91</v>
      </c>
      <c r="G116" s="1">
        <v>7</v>
      </c>
      <c r="H116">
        <v>1931</v>
      </c>
      <c r="I116">
        <v>1315</v>
      </c>
      <c r="J116">
        <v>91</v>
      </c>
      <c r="K116">
        <v>81</v>
      </c>
      <c r="L116">
        <v>197</v>
      </c>
      <c r="M116">
        <v>0</v>
      </c>
    </row>
    <row r="117" spans="1:13" x14ac:dyDescent="0.25">
      <c r="A117" t="s">
        <v>218</v>
      </c>
      <c r="B117">
        <v>1</v>
      </c>
      <c r="C117">
        <v>0</v>
      </c>
      <c r="D117">
        <v>0</v>
      </c>
      <c r="E117">
        <v>0</v>
      </c>
      <c r="F117">
        <v>0</v>
      </c>
      <c r="G117" s="1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t="s">
        <v>219</v>
      </c>
      <c r="B118">
        <v>4</v>
      </c>
      <c r="C118">
        <v>0</v>
      </c>
      <c r="D118">
        <v>0</v>
      </c>
      <c r="E118">
        <v>1</v>
      </c>
      <c r="F118">
        <v>1</v>
      </c>
      <c r="G118" s="1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</row>
    <row r="119" spans="1:13" x14ac:dyDescent="0.25">
      <c r="A119" t="s">
        <v>220</v>
      </c>
      <c r="B119">
        <v>70420</v>
      </c>
      <c r="C119">
        <v>5478</v>
      </c>
      <c r="D119">
        <v>16299</v>
      </c>
      <c r="E119">
        <v>1493</v>
      </c>
      <c r="F119">
        <v>868</v>
      </c>
      <c r="G119" s="1">
        <v>6976</v>
      </c>
      <c r="H119">
        <v>998</v>
      </c>
      <c r="I119">
        <v>1921</v>
      </c>
      <c r="J119">
        <v>868</v>
      </c>
      <c r="K119">
        <v>2152</v>
      </c>
      <c r="L119">
        <v>615</v>
      </c>
      <c r="M119">
        <v>7237</v>
      </c>
    </row>
    <row r="120" spans="1:13" x14ac:dyDescent="0.25">
      <c r="A120" t="s">
        <v>221</v>
      </c>
      <c r="B120">
        <v>66457</v>
      </c>
      <c r="C120">
        <v>93</v>
      </c>
      <c r="D120">
        <v>1402</v>
      </c>
      <c r="E120">
        <v>132</v>
      </c>
      <c r="F120">
        <v>409</v>
      </c>
      <c r="G120" s="1">
        <v>49</v>
      </c>
      <c r="H120">
        <v>133</v>
      </c>
      <c r="I120">
        <v>3346</v>
      </c>
      <c r="J120">
        <v>409</v>
      </c>
      <c r="K120">
        <v>186</v>
      </c>
      <c r="L120">
        <v>478</v>
      </c>
      <c r="M120">
        <v>398</v>
      </c>
    </row>
    <row r="121" spans="1:13" x14ac:dyDescent="0.25">
      <c r="A121" t="s">
        <v>222</v>
      </c>
      <c r="B121">
        <v>557</v>
      </c>
      <c r="C121">
        <v>0</v>
      </c>
      <c r="D121">
        <v>5</v>
      </c>
      <c r="E121">
        <v>13</v>
      </c>
      <c r="F121">
        <v>16</v>
      </c>
      <c r="G121" s="1">
        <v>1</v>
      </c>
      <c r="H121">
        <v>19</v>
      </c>
      <c r="I121">
        <v>365</v>
      </c>
      <c r="J121">
        <v>16</v>
      </c>
      <c r="K121">
        <v>14</v>
      </c>
      <c r="L121">
        <v>142</v>
      </c>
      <c r="M121">
        <v>8</v>
      </c>
    </row>
    <row r="122" spans="1:13" x14ac:dyDescent="0.25">
      <c r="A122" t="s">
        <v>223</v>
      </c>
      <c r="B122">
        <v>3205</v>
      </c>
      <c r="C122">
        <v>476</v>
      </c>
      <c r="D122">
        <v>749</v>
      </c>
      <c r="E122">
        <v>98</v>
      </c>
      <c r="F122">
        <v>76</v>
      </c>
      <c r="G122" s="1">
        <v>1588</v>
      </c>
      <c r="H122">
        <v>207</v>
      </c>
      <c r="I122">
        <v>195</v>
      </c>
      <c r="J122">
        <v>76</v>
      </c>
      <c r="K122">
        <v>234</v>
      </c>
      <c r="L122">
        <v>245</v>
      </c>
      <c r="M122">
        <v>155</v>
      </c>
    </row>
    <row r="123" spans="1:13" x14ac:dyDescent="0.25">
      <c r="A123" t="s">
        <v>224</v>
      </c>
      <c r="B123">
        <v>0</v>
      </c>
      <c r="C123">
        <v>1</v>
      </c>
      <c r="D123">
        <v>0</v>
      </c>
      <c r="E123">
        <v>0</v>
      </c>
      <c r="F123">
        <v>0</v>
      </c>
      <c r="G123" s="1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225</v>
      </c>
      <c r="B124">
        <v>2</v>
      </c>
      <c r="C124">
        <v>0</v>
      </c>
      <c r="D124">
        <v>7</v>
      </c>
      <c r="E124">
        <v>4</v>
      </c>
      <c r="F124">
        <v>2</v>
      </c>
      <c r="G124" s="1">
        <v>0</v>
      </c>
      <c r="H124">
        <v>0</v>
      </c>
      <c r="I124">
        <v>239</v>
      </c>
      <c r="J124">
        <v>2</v>
      </c>
      <c r="K124">
        <v>9</v>
      </c>
      <c r="L124">
        <v>0</v>
      </c>
      <c r="M124">
        <v>2</v>
      </c>
    </row>
    <row r="125" spans="1:13" x14ac:dyDescent="0.25">
      <c r="A125" t="s">
        <v>226</v>
      </c>
      <c r="B125">
        <v>175665</v>
      </c>
      <c r="C125">
        <v>349</v>
      </c>
      <c r="D125">
        <v>4631</v>
      </c>
      <c r="E125">
        <v>525802</v>
      </c>
      <c r="F125">
        <v>3199</v>
      </c>
      <c r="G125" s="1">
        <v>161</v>
      </c>
      <c r="H125">
        <v>9223</v>
      </c>
      <c r="I125">
        <v>115549</v>
      </c>
      <c r="J125">
        <v>3199</v>
      </c>
      <c r="K125">
        <v>21774</v>
      </c>
      <c r="L125">
        <v>490</v>
      </c>
      <c r="M125">
        <v>2591</v>
      </c>
    </row>
    <row r="126" spans="1:13" x14ac:dyDescent="0.25">
      <c r="A126" t="s">
        <v>227</v>
      </c>
      <c r="B126">
        <v>0</v>
      </c>
      <c r="C126">
        <v>0</v>
      </c>
      <c r="D126">
        <v>0</v>
      </c>
      <c r="E126">
        <v>1</v>
      </c>
      <c r="F126">
        <v>0</v>
      </c>
      <c r="G126" s="1">
        <v>0</v>
      </c>
      <c r="H126">
        <v>0</v>
      </c>
      <c r="I126">
        <v>8</v>
      </c>
      <c r="J126">
        <v>0</v>
      </c>
      <c r="K126">
        <v>8</v>
      </c>
      <c r="L126">
        <v>0</v>
      </c>
      <c r="M126">
        <v>0</v>
      </c>
    </row>
    <row r="127" spans="1:13" x14ac:dyDescent="0.25">
      <c r="A127" t="s">
        <v>228</v>
      </c>
      <c r="B127">
        <v>44</v>
      </c>
      <c r="C127">
        <v>10</v>
      </c>
      <c r="D127">
        <v>59</v>
      </c>
      <c r="E127">
        <v>3</v>
      </c>
      <c r="F127">
        <v>132</v>
      </c>
      <c r="G127" s="1">
        <v>94</v>
      </c>
      <c r="H127">
        <v>4</v>
      </c>
      <c r="I127">
        <v>10</v>
      </c>
      <c r="J127">
        <v>132</v>
      </c>
      <c r="K127">
        <v>36</v>
      </c>
      <c r="L127">
        <v>1</v>
      </c>
      <c r="M127">
        <v>10</v>
      </c>
    </row>
    <row r="128" spans="1:13" x14ac:dyDescent="0.25">
      <c r="A128" t="s">
        <v>229</v>
      </c>
      <c r="B128">
        <v>60</v>
      </c>
      <c r="C128">
        <v>0</v>
      </c>
      <c r="D128">
        <v>20</v>
      </c>
      <c r="E128">
        <v>2</v>
      </c>
      <c r="F128">
        <v>27</v>
      </c>
      <c r="G128" s="1">
        <v>2</v>
      </c>
      <c r="H128">
        <v>0</v>
      </c>
      <c r="I128">
        <v>51</v>
      </c>
      <c r="J128">
        <v>27</v>
      </c>
      <c r="K128">
        <v>1</v>
      </c>
      <c r="L128">
        <v>7</v>
      </c>
      <c r="M128">
        <v>1</v>
      </c>
    </row>
    <row r="129" spans="1:13" x14ac:dyDescent="0.25">
      <c r="A129" t="s">
        <v>230</v>
      </c>
      <c r="B129">
        <v>5</v>
      </c>
      <c r="C129">
        <v>0</v>
      </c>
      <c r="D129">
        <v>1</v>
      </c>
      <c r="E129">
        <v>0</v>
      </c>
      <c r="F129">
        <v>0</v>
      </c>
      <c r="G129" s="1">
        <v>0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231</v>
      </c>
      <c r="B130">
        <v>28</v>
      </c>
      <c r="C130">
        <v>0</v>
      </c>
      <c r="D130">
        <v>12</v>
      </c>
      <c r="E130">
        <v>2</v>
      </c>
      <c r="F130">
        <v>2</v>
      </c>
      <c r="G130" s="1">
        <v>2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3</v>
      </c>
    </row>
    <row r="131" spans="1:13" x14ac:dyDescent="0.25">
      <c r="A131" t="s">
        <v>232</v>
      </c>
      <c r="B131">
        <v>21562</v>
      </c>
      <c r="C131">
        <v>1068</v>
      </c>
      <c r="D131">
        <v>10628</v>
      </c>
      <c r="E131">
        <v>234</v>
      </c>
      <c r="F131">
        <v>1886</v>
      </c>
      <c r="G131" s="1">
        <v>470</v>
      </c>
      <c r="H131">
        <v>114</v>
      </c>
      <c r="I131">
        <v>741</v>
      </c>
      <c r="J131">
        <v>1886</v>
      </c>
      <c r="K131">
        <v>695</v>
      </c>
      <c r="L131">
        <v>827</v>
      </c>
      <c r="M131">
        <v>895</v>
      </c>
    </row>
    <row r="132" spans="1:13" x14ac:dyDescent="0.25">
      <c r="A132" t="s">
        <v>233</v>
      </c>
      <c r="B132">
        <v>1</v>
      </c>
      <c r="C132">
        <v>0</v>
      </c>
      <c r="D132">
        <v>2</v>
      </c>
      <c r="E132">
        <v>0</v>
      </c>
      <c r="F132">
        <v>0</v>
      </c>
      <c r="G132" s="1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234</v>
      </c>
      <c r="B133">
        <v>686</v>
      </c>
      <c r="C133">
        <v>0</v>
      </c>
      <c r="D133">
        <v>12</v>
      </c>
      <c r="E133">
        <v>11</v>
      </c>
      <c r="F133">
        <v>10</v>
      </c>
      <c r="G133" s="1">
        <v>1</v>
      </c>
      <c r="H133">
        <v>0</v>
      </c>
      <c r="I133">
        <v>202</v>
      </c>
      <c r="J133">
        <v>10</v>
      </c>
      <c r="K133">
        <v>8</v>
      </c>
      <c r="L133">
        <v>12</v>
      </c>
      <c r="M133">
        <v>10</v>
      </c>
    </row>
    <row r="134" spans="1:13" x14ac:dyDescent="0.25">
      <c r="A134" t="s">
        <v>235</v>
      </c>
      <c r="B134">
        <v>7192</v>
      </c>
      <c r="C134">
        <v>503</v>
      </c>
      <c r="D134">
        <v>4176</v>
      </c>
      <c r="E134">
        <v>188</v>
      </c>
      <c r="F134">
        <v>2635</v>
      </c>
      <c r="G134" s="1">
        <v>1911</v>
      </c>
      <c r="H134">
        <v>213</v>
      </c>
      <c r="I134">
        <v>805</v>
      </c>
      <c r="J134">
        <v>2635</v>
      </c>
      <c r="K134">
        <v>303</v>
      </c>
      <c r="L134">
        <v>195</v>
      </c>
      <c r="M134">
        <v>438</v>
      </c>
    </row>
    <row r="135" spans="1:13" x14ac:dyDescent="0.25">
      <c r="A135" t="s">
        <v>236</v>
      </c>
      <c r="B135">
        <v>65</v>
      </c>
      <c r="C135">
        <v>0</v>
      </c>
      <c r="D135">
        <v>1</v>
      </c>
      <c r="E135">
        <v>0</v>
      </c>
      <c r="F135">
        <v>11</v>
      </c>
      <c r="G135" s="1">
        <v>1</v>
      </c>
      <c r="H135">
        <v>0</v>
      </c>
      <c r="I135">
        <v>22</v>
      </c>
      <c r="J135">
        <v>11</v>
      </c>
      <c r="K135">
        <v>0</v>
      </c>
      <c r="L135">
        <v>0</v>
      </c>
      <c r="M135">
        <v>4</v>
      </c>
    </row>
    <row r="136" spans="1:13" x14ac:dyDescent="0.25">
      <c r="A136" t="s">
        <v>237</v>
      </c>
      <c r="B136">
        <v>3</v>
      </c>
      <c r="C136">
        <v>0</v>
      </c>
      <c r="D136">
        <v>0</v>
      </c>
      <c r="E136">
        <v>1</v>
      </c>
      <c r="F136">
        <v>0</v>
      </c>
      <c r="G136" s="1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">
        <v>238</v>
      </c>
      <c r="B137">
        <v>1341</v>
      </c>
      <c r="C137">
        <v>11</v>
      </c>
      <c r="D137">
        <v>118</v>
      </c>
      <c r="E137">
        <v>21</v>
      </c>
      <c r="F137">
        <v>301</v>
      </c>
      <c r="G137" s="1">
        <v>10</v>
      </c>
      <c r="H137">
        <v>54</v>
      </c>
      <c r="I137">
        <v>438</v>
      </c>
      <c r="J137">
        <v>301</v>
      </c>
      <c r="K137">
        <v>66</v>
      </c>
      <c r="L137">
        <v>79</v>
      </c>
      <c r="M137">
        <v>4</v>
      </c>
    </row>
    <row r="138" spans="1:13" x14ac:dyDescent="0.25">
      <c r="A138" t="s">
        <v>239</v>
      </c>
      <c r="B138">
        <v>0</v>
      </c>
      <c r="C138">
        <v>0</v>
      </c>
      <c r="D138">
        <v>0</v>
      </c>
      <c r="E138">
        <v>0</v>
      </c>
      <c r="F138">
        <v>0</v>
      </c>
      <c r="G138" s="1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240</v>
      </c>
      <c r="B139">
        <v>1842</v>
      </c>
      <c r="C139">
        <v>1</v>
      </c>
      <c r="D139">
        <v>48</v>
      </c>
      <c r="E139">
        <v>21</v>
      </c>
      <c r="F139">
        <v>126</v>
      </c>
      <c r="G139" s="1">
        <v>3</v>
      </c>
      <c r="H139">
        <v>18</v>
      </c>
      <c r="I139">
        <v>379</v>
      </c>
      <c r="J139">
        <v>126</v>
      </c>
      <c r="K139">
        <v>50</v>
      </c>
      <c r="L139">
        <v>210</v>
      </c>
      <c r="M139">
        <v>19</v>
      </c>
    </row>
    <row r="140" spans="1:13" x14ac:dyDescent="0.25">
      <c r="A140" t="s">
        <v>241</v>
      </c>
      <c r="B140">
        <v>6</v>
      </c>
      <c r="C140">
        <v>0</v>
      </c>
      <c r="D140">
        <v>16</v>
      </c>
      <c r="E140">
        <v>0</v>
      </c>
      <c r="F140">
        <v>0</v>
      </c>
      <c r="G140" s="1">
        <v>2</v>
      </c>
      <c r="H140">
        <v>1</v>
      </c>
      <c r="I140">
        <v>2</v>
      </c>
      <c r="J140">
        <v>0</v>
      </c>
      <c r="K140">
        <v>6</v>
      </c>
      <c r="L140">
        <v>0</v>
      </c>
      <c r="M140">
        <v>4</v>
      </c>
    </row>
    <row r="141" spans="1:13" x14ac:dyDescent="0.25">
      <c r="A141" t="s">
        <v>242</v>
      </c>
      <c r="B141">
        <v>1</v>
      </c>
      <c r="C141">
        <v>0</v>
      </c>
      <c r="D141">
        <v>34</v>
      </c>
      <c r="E141">
        <v>0</v>
      </c>
      <c r="F141">
        <v>0</v>
      </c>
      <c r="G141" s="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">
        <v>243</v>
      </c>
      <c r="B142">
        <v>42</v>
      </c>
      <c r="C142">
        <v>0</v>
      </c>
      <c r="D142">
        <v>1</v>
      </c>
      <c r="E142">
        <v>1</v>
      </c>
      <c r="F142">
        <v>4</v>
      </c>
      <c r="G142" s="1">
        <v>0</v>
      </c>
      <c r="H142">
        <v>0</v>
      </c>
      <c r="I142">
        <v>103</v>
      </c>
      <c r="J142">
        <v>4</v>
      </c>
      <c r="K142">
        <v>13</v>
      </c>
      <c r="L142">
        <v>17</v>
      </c>
      <c r="M142">
        <v>2</v>
      </c>
    </row>
    <row r="143" spans="1:13" x14ac:dyDescent="0.25">
      <c r="A143" t="s">
        <v>244</v>
      </c>
      <c r="B143">
        <v>19</v>
      </c>
      <c r="C143">
        <v>0</v>
      </c>
      <c r="D143">
        <v>8</v>
      </c>
      <c r="E143">
        <v>0</v>
      </c>
      <c r="F143">
        <v>13</v>
      </c>
      <c r="G143" s="1">
        <v>0</v>
      </c>
      <c r="H143">
        <v>0</v>
      </c>
      <c r="I143">
        <v>101</v>
      </c>
      <c r="J143">
        <v>13</v>
      </c>
      <c r="K143">
        <v>4</v>
      </c>
      <c r="L143">
        <v>0</v>
      </c>
      <c r="M143">
        <v>0</v>
      </c>
    </row>
    <row r="144" spans="1:13" x14ac:dyDescent="0.25">
      <c r="A144" t="s">
        <v>245</v>
      </c>
      <c r="B144">
        <v>3</v>
      </c>
      <c r="C144">
        <v>0</v>
      </c>
      <c r="D144">
        <v>0</v>
      </c>
      <c r="E144">
        <v>0</v>
      </c>
      <c r="F144">
        <v>0</v>
      </c>
      <c r="G144" s="1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246</v>
      </c>
      <c r="B145">
        <v>31</v>
      </c>
      <c r="C145">
        <v>0</v>
      </c>
      <c r="D145">
        <v>3</v>
      </c>
      <c r="E145">
        <v>0</v>
      </c>
      <c r="F145">
        <v>0</v>
      </c>
      <c r="G145" s="1">
        <v>0</v>
      </c>
      <c r="H145">
        <v>0</v>
      </c>
      <c r="I145">
        <v>30</v>
      </c>
      <c r="J145">
        <v>0</v>
      </c>
      <c r="K145">
        <v>1</v>
      </c>
      <c r="L145">
        <v>17</v>
      </c>
      <c r="M145">
        <v>8</v>
      </c>
    </row>
    <row r="146" spans="1:13" x14ac:dyDescent="0.25">
      <c r="A146" t="s">
        <v>247</v>
      </c>
      <c r="B146">
        <v>21953</v>
      </c>
      <c r="C146">
        <v>246</v>
      </c>
      <c r="D146">
        <v>4101</v>
      </c>
      <c r="E146">
        <v>320</v>
      </c>
      <c r="F146">
        <v>3086</v>
      </c>
      <c r="G146" s="1">
        <v>1742</v>
      </c>
      <c r="H146">
        <v>200</v>
      </c>
      <c r="I146">
        <v>1080</v>
      </c>
      <c r="J146">
        <v>3086</v>
      </c>
      <c r="K146">
        <v>803</v>
      </c>
      <c r="L146">
        <v>1492</v>
      </c>
      <c r="M146">
        <v>1353</v>
      </c>
    </row>
    <row r="147" spans="1:13" x14ac:dyDescent="0.25">
      <c r="A147" t="s">
        <v>248</v>
      </c>
      <c r="B147">
        <v>8926</v>
      </c>
      <c r="C147">
        <v>86</v>
      </c>
      <c r="D147">
        <v>1025</v>
      </c>
      <c r="E147">
        <v>222</v>
      </c>
      <c r="F147">
        <v>207</v>
      </c>
      <c r="G147" s="1">
        <v>3</v>
      </c>
      <c r="H147">
        <v>179</v>
      </c>
      <c r="I147">
        <v>1517</v>
      </c>
      <c r="J147">
        <v>207</v>
      </c>
      <c r="K147">
        <v>65</v>
      </c>
      <c r="L147">
        <v>234</v>
      </c>
      <c r="M147">
        <v>435</v>
      </c>
    </row>
    <row r="148" spans="1:13" x14ac:dyDescent="0.25">
      <c r="A148" t="s">
        <v>249</v>
      </c>
      <c r="B148">
        <v>45</v>
      </c>
      <c r="C148">
        <v>0</v>
      </c>
      <c r="D148">
        <v>51</v>
      </c>
      <c r="E148">
        <v>8</v>
      </c>
      <c r="F148">
        <v>7</v>
      </c>
      <c r="G148" s="1">
        <v>0</v>
      </c>
      <c r="H148">
        <v>1</v>
      </c>
      <c r="I148">
        <v>7</v>
      </c>
      <c r="J148">
        <v>7</v>
      </c>
      <c r="K148">
        <v>6</v>
      </c>
      <c r="L148">
        <v>0</v>
      </c>
      <c r="M148">
        <v>4</v>
      </c>
    </row>
    <row r="149" spans="1:13" x14ac:dyDescent="0.25">
      <c r="A149" t="s">
        <v>250</v>
      </c>
      <c r="B149">
        <v>5</v>
      </c>
      <c r="C149">
        <v>0</v>
      </c>
      <c r="D149">
        <v>0</v>
      </c>
      <c r="E149">
        <v>0</v>
      </c>
      <c r="F149">
        <v>1</v>
      </c>
      <c r="G149" s="1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</row>
    <row r="150" spans="1:13" x14ac:dyDescent="0.25">
      <c r="A150" t="s">
        <v>251</v>
      </c>
      <c r="B150">
        <v>7</v>
      </c>
      <c r="C150">
        <v>0</v>
      </c>
      <c r="D150">
        <v>12</v>
      </c>
      <c r="E150">
        <v>0</v>
      </c>
      <c r="F150">
        <v>3</v>
      </c>
      <c r="G150" s="1">
        <v>1</v>
      </c>
      <c r="H150">
        <v>1</v>
      </c>
      <c r="I150">
        <v>12</v>
      </c>
      <c r="J150">
        <v>3</v>
      </c>
      <c r="K150">
        <v>1</v>
      </c>
      <c r="L150">
        <v>3</v>
      </c>
      <c r="M150">
        <v>0</v>
      </c>
    </row>
    <row r="151" spans="1:13" x14ac:dyDescent="0.25">
      <c r="A151" t="s">
        <v>252</v>
      </c>
      <c r="B151">
        <v>7199</v>
      </c>
      <c r="C151">
        <v>320</v>
      </c>
      <c r="D151">
        <v>1098</v>
      </c>
      <c r="E151">
        <v>80</v>
      </c>
      <c r="F151">
        <v>918</v>
      </c>
      <c r="G151" s="1">
        <v>208</v>
      </c>
      <c r="H151">
        <v>61</v>
      </c>
      <c r="I151">
        <v>187</v>
      </c>
      <c r="J151">
        <v>918</v>
      </c>
      <c r="K151">
        <v>382</v>
      </c>
      <c r="L151">
        <v>123</v>
      </c>
      <c r="M151">
        <v>65</v>
      </c>
    </row>
    <row r="152" spans="1:13" x14ac:dyDescent="0.25">
      <c r="A152" t="s">
        <v>253</v>
      </c>
      <c r="B152">
        <v>1004</v>
      </c>
      <c r="C152">
        <v>3</v>
      </c>
      <c r="D152">
        <v>177</v>
      </c>
      <c r="E152">
        <v>15</v>
      </c>
      <c r="F152">
        <v>34</v>
      </c>
      <c r="G152" s="1">
        <v>0</v>
      </c>
      <c r="H152">
        <v>6</v>
      </c>
      <c r="I152">
        <v>180</v>
      </c>
      <c r="J152">
        <v>34</v>
      </c>
      <c r="K152">
        <v>16</v>
      </c>
      <c r="L152">
        <v>12</v>
      </c>
      <c r="M152">
        <v>32</v>
      </c>
    </row>
    <row r="153" spans="1:13" x14ac:dyDescent="0.25">
      <c r="A153" t="s">
        <v>254</v>
      </c>
      <c r="B153">
        <v>18405</v>
      </c>
      <c r="C153">
        <v>154</v>
      </c>
      <c r="D153">
        <v>1609</v>
      </c>
      <c r="E153">
        <v>50</v>
      </c>
      <c r="F153">
        <v>388</v>
      </c>
      <c r="G153" s="1">
        <v>2098</v>
      </c>
      <c r="H153">
        <v>72</v>
      </c>
      <c r="I153">
        <v>908</v>
      </c>
      <c r="J153">
        <v>388</v>
      </c>
      <c r="K153">
        <v>289</v>
      </c>
      <c r="L153">
        <v>4402</v>
      </c>
      <c r="M153">
        <v>307</v>
      </c>
    </row>
    <row r="154" spans="1:13" x14ac:dyDescent="0.25">
      <c r="A154" t="s">
        <v>255</v>
      </c>
      <c r="B154">
        <v>3569</v>
      </c>
      <c r="C154">
        <v>12</v>
      </c>
      <c r="D154">
        <v>81</v>
      </c>
      <c r="E154">
        <v>0</v>
      </c>
      <c r="F154">
        <v>165</v>
      </c>
      <c r="G154" s="1">
        <v>20</v>
      </c>
      <c r="H154">
        <v>0</v>
      </c>
      <c r="I154">
        <v>4</v>
      </c>
      <c r="J154">
        <v>165</v>
      </c>
      <c r="K154">
        <v>9</v>
      </c>
      <c r="L154">
        <v>86</v>
      </c>
      <c r="M154">
        <v>0</v>
      </c>
    </row>
    <row r="155" spans="1:13" x14ac:dyDescent="0.25">
      <c r="A155" t="s">
        <v>256</v>
      </c>
      <c r="B155">
        <v>15</v>
      </c>
      <c r="C155">
        <v>1</v>
      </c>
      <c r="D155">
        <v>126</v>
      </c>
      <c r="E155">
        <v>99</v>
      </c>
      <c r="F155">
        <v>23</v>
      </c>
      <c r="G155" s="1">
        <v>0</v>
      </c>
      <c r="H155">
        <v>2</v>
      </c>
      <c r="I155">
        <v>703</v>
      </c>
      <c r="J155">
        <v>23</v>
      </c>
      <c r="K155">
        <v>44</v>
      </c>
      <c r="L155">
        <v>99</v>
      </c>
      <c r="M155">
        <v>4</v>
      </c>
    </row>
    <row r="156" spans="1:13" x14ac:dyDescent="0.25">
      <c r="A156" t="s">
        <v>257</v>
      </c>
      <c r="B156">
        <v>27264</v>
      </c>
      <c r="C156">
        <v>154</v>
      </c>
      <c r="D156">
        <v>1634</v>
      </c>
      <c r="E156">
        <v>225</v>
      </c>
      <c r="F156">
        <v>411</v>
      </c>
      <c r="G156" s="1">
        <v>66</v>
      </c>
      <c r="H156">
        <v>329</v>
      </c>
      <c r="I156">
        <v>885</v>
      </c>
      <c r="J156">
        <v>411</v>
      </c>
      <c r="K156">
        <v>162</v>
      </c>
      <c r="L156">
        <v>92</v>
      </c>
      <c r="M156">
        <v>310</v>
      </c>
    </row>
    <row r="157" spans="1:13" x14ac:dyDescent="0.25">
      <c r="A157" t="s">
        <v>258</v>
      </c>
      <c r="B157">
        <v>207294</v>
      </c>
      <c r="C157">
        <v>4832</v>
      </c>
      <c r="D157">
        <v>8504</v>
      </c>
      <c r="E157">
        <v>3176</v>
      </c>
      <c r="F157">
        <v>3049</v>
      </c>
      <c r="G157" s="1">
        <v>38027</v>
      </c>
      <c r="H157">
        <v>1105</v>
      </c>
      <c r="I157">
        <v>11949</v>
      </c>
      <c r="J157">
        <v>3049</v>
      </c>
      <c r="K157">
        <v>1360</v>
      </c>
      <c r="L157">
        <v>53</v>
      </c>
      <c r="M157">
        <v>561</v>
      </c>
    </row>
    <row r="158" spans="1:13" x14ac:dyDescent="0.25">
      <c r="A158" t="s">
        <v>259</v>
      </c>
      <c r="B158">
        <v>1</v>
      </c>
      <c r="C158">
        <v>0</v>
      </c>
      <c r="D158">
        <v>0</v>
      </c>
      <c r="E158">
        <v>1</v>
      </c>
      <c r="F158">
        <v>0</v>
      </c>
      <c r="G158" s="1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t="s">
        <v>260</v>
      </c>
      <c r="B159">
        <v>7115</v>
      </c>
      <c r="C159">
        <v>48</v>
      </c>
      <c r="D159">
        <v>725</v>
      </c>
      <c r="E159">
        <v>257</v>
      </c>
      <c r="F159">
        <v>333</v>
      </c>
      <c r="G159" s="1">
        <v>6</v>
      </c>
      <c r="H159">
        <v>133</v>
      </c>
      <c r="I159">
        <v>1341</v>
      </c>
      <c r="J159">
        <v>333</v>
      </c>
      <c r="K159">
        <v>225</v>
      </c>
      <c r="L159">
        <v>1981</v>
      </c>
      <c r="M159">
        <v>729</v>
      </c>
    </row>
    <row r="160" spans="1:13" x14ac:dyDescent="0.25">
      <c r="A160" t="s">
        <v>261</v>
      </c>
      <c r="B160">
        <v>4436</v>
      </c>
      <c r="C160">
        <v>283</v>
      </c>
      <c r="D160">
        <v>1085</v>
      </c>
      <c r="E160">
        <v>80</v>
      </c>
      <c r="F160">
        <v>599</v>
      </c>
      <c r="G160" s="1">
        <v>570</v>
      </c>
      <c r="H160">
        <v>46</v>
      </c>
      <c r="I160">
        <v>267</v>
      </c>
      <c r="J160">
        <v>599</v>
      </c>
      <c r="K160">
        <v>202</v>
      </c>
      <c r="L160">
        <v>86</v>
      </c>
      <c r="M160">
        <v>156</v>
      </c>
    </row>
    <row r="161" spans="1:13" x14ac:dyDescent="0.25">
      <c r="A161" t="s">
        <v>262</v>
      </c>
      <c r="B161">
        <v>6122</v>
      </c>
      <c r="C161">
        <v>171</v>
      </c>
      <c r="D161">
        <v>3273</v>
      </c>
      <c r="E161">
        <v>1345</v>
      </c>
      <c r="F161">
        <v>1634</v>
      </c>
      <c r="G161" s="1">
        <v>427</v>
      </c>
      <c r="H161">
        <v>756</v>
      </c>
      <c r="I161">
        <v>2278</v>
      </c>
      <c r="J161">
        <v>1634</v>
      </c>
      <c r="K161">
        <v>915</v>
      </c>
      <c r="L161">
        <v>322</v>
      </c>
      <c r="M161">
        <v>994</v>
      </c>
    </row>
    <row r="162" spans="1:13" x14ac:dyDescent="0.25">
      <c r="A162" t="s">
        <v>263</v>
      </c>
      <c r="B162">
        <v>0</v>
      </c>
      <c r="C162">
        <v>0</v>
      </c>
      <c r="D162">
        <v>0</v>
      </c>
      <c r="E162">
        <v>0</v>
      </c>
      <c r="F162">
        <v>0</v>
      </c>
      <c r="G162" s="1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t="s">
        <v>264</v>
      </c>
      <c r="B163">
        <v>442636</v>
      </c>
      <c r="C163">
        <v>7244</v>
      </c>
      <c r="D163">
        <v>23914</v>
      </c>
      <c r="E163">
        <v>36938</v>
      </c>
      <c r="F163">
        <v>15127</v>
      </c>
      <c r="G163" s="1">
        <v>782</v>
      </c>
      <c r="H163">
        <v>18099</v>
      </c>
      <c r="I163">
        <v>146886</v>
      </c>
      <c r="J163">
        <v>15127</v>
      </c>
      <c r="K163">
        <v>24038</v>
      </c>
      <c r="L163">
        <v>47150</v>
      </c>
      <c r="M163">
        <v>2908</v>
      </c>
    </row>
    <row r="164" spans="1:13" x14ac:dyDescent="0.25">
      <c r="A164" t="s">
        <v>265</v>
      </c>
      <c r="B164">
        <v>18</v>
      </c>
      <c r="C164">
        <v>0</v>
      </c>
      <c r="D164">
        <v>4</v>
      </c>
      <c r="E164">
        <v>0</v>
      </c>
      <c r="F164">
        <v>0</v>
      </c>
      <c r="G164" s="1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266</v>
      </c>
      <c r="B165">
        <v>15108</v>
      </c>
      <c r="C165">
        <v>2357</v>
      </c>
      <c r="D165">
        <v>2339</v>
      </c>
      <c r="E165">
        <v>548</v>
      </c>
      <c r="F165">
        <v>2597</v>
      </c>
      <c r="G165" s="1">
        <v>72</v>
      </c>
      <c r="H165">
        <v>1388</v>
      </c>
      <c r="I165">
        <v>4374</v>
      </c>
      <c r="J165">
        <v>2597</v>
      </c>
      <c r="K165">
        <v>1933</v>
      </c>
      <c r="L165">
        <v>2062</v>
      </c>
      <c r="M165">
        <v>555</v>
      </c>
    </row>
    <row r="166" spans="1:13" x14ac:dyDescent="0.25">
      <c r="A166" t="s">
        <v>267</v>
      </c>
      <c r="B166">
        <v>1789</v>
      </c>
      <c r="C166">
        <v>36</v>
      </c>
      <c r="D166">
        <v>318</v>
      </c>
      <c r="E166">
        <v>357</v>
      </c>
      <c r="F166">
        <v>212</v>
      </c>
      <c r="G166" s="1">
        <v>1</v>
      </c>
      <c r="H166">
        <v>129</v>
      </c>
      <c r="I166">
        <v>17397</v>
      </c>
      <c r="J166">
        <v>212</v>
      </c>
      <c r="K166">
        <v>187</v>
      </c>
      <c r="L166">
        <v>84</v>
      </c>
      <c r="M166">
        <v>39</v>
      </c>
    </row>
    <row r="167" spans="1:13" x14ac:dyDescent="0.25">
      <c r="A167" t="s">
        <v>268</v>
      </c>
      <c r="B167">
        <v>52265</v>
      </c>
      <c r="C167">
        <v>844</v>
      </c>
      <c r="D167">
        <v>10747</v>
      </c>
      <c r="E167">
        <v>6414</v>
      </c>
      <c r="F167">
        <v>2871</v>
      </c>
      <c r="G167" s="1">
        <v>1289</v>
      </c>
      <c r="H167">
        <v>7097</v>
      </c>
      <c r="I167">
        <v>43401</v>
      </c>
      <c r="J167">
        <v>2871</v>
      </c>
      <c r="K167">
        <v>7517</v>
      </c>
      <c r="L167">
        <v>593</v>
      </c>
      <c r="M167">
        <v>14046</v>
      </c>
    </row>
    <row r="168" spans="1:13" x14ac:dyDescent="0.25">
      <c r="A168" t="s">
        <v>269</v>
      </c>
      <c r="B168">
        <v>109</v>
      </c>
      <c r="C168">
        <v>4</v>
      </c>
      <c r="D168">
        <v>35</v>
      </c>
      <c r="E168">
        <v>0</v>
      </c>
      <c r="F168">
        <v>10</v>
      </c>
      <c r="G168" s="1">
        <v>4</v>
      </c>
      <c r="H168">
        <v>3</v>
      </c>
      <c r="I168">
        <v>6</v>
      </c>
      <c r="J168">
        <v>10</v>
      </c>
      <c r="K168">
        <v>4</v>
      </c>
      <c r="L168">
        <v>1</v>
      </c>
      <c r="M168">
        <v>14</v>
      </c>
    </row>
    <row r="169" spans="1:13" x14ac:dyDescent="0.25">
      <c r="A169" t="s">
        <v>270</v>
      </c>
      <c r="B169">
        <v>113509</v>
      </c>
      <c r="C169">
        <v>7540</v>
      </c>
      <c r="D169">
        <v>20538</v>
      </c>
      <c r="E169">
        <v>1541</v>
      </c>
      <c r="F169">
        <v>23807</v>
      </c>
      <c r="G169" s="1">
        <v>4435</v>
      </c>
      <c r="H169">
        <v>1957</v>
      </c>
      <c r="I169">
        <v>4404</v>
      </c>
      <c r="J169">
        <v>23807</v>
      </c>
      <c r="K169">
        <v>2871</v>
      </c>
      <c r="L169">
        <v>6247</v>
      </c>
      <c r="M169">
        <v>6174</v>
      </c>
    </row>
    <row r="170" spans="1:13" x14ac:dyDescent="0.25">
      <c r="A170" t="s">
        <v>271</v>
      </c>
      <c r="B170">
        <v>117</v>
      </c>
      <c r="C170">
        <v>48</v>
      </c>
      <c r="D170">
        <v>30</v>
      </c>
      <c r="E170">
        <v>8</v>
      </c>
      <c r="F170">
        <v>2</v>
      </c>
      <c r="G170" s="1">
        <v>0</v>
      </c>
      <c r="H170">
        <v>3</v>
      </c>
      <c r="I170">
        <v>74</v>
      </c>
      <c r="J170">
        <v>2</v>
      </c>
      <c r="K170">
        <v>18</v>
      </c>
      <c r="L170">
        <v>27</v>
      </c>
      <c r="M170">
        <v>5</v>
      </c>
    </row>
    <row r="171" spans="1:13" x14ac:dyDescent="0.25">
      <c r="A171" t="s">
        <v>272</v>
      </c>
      <c r="B171">
        <v>119</v>
      </c>
      <c r="C171">
        <v>1</v>
      </c>
      <c r="D171">
        <v>18</v>
      </c>
      <c r="E171">
        <v>0</v>
      </c>
      <c r="F171">
        <v>9</v>
      </c>
      <c r="G171" s="1">
        <v>2</v>
      </c>
      <c r="H171">
        <v>6</v>
      </c>
      <c r="I171">
        <v>2</v>
      </c>
      <c r="J171">
        <v>9</v>
      </c>
      <c r="K171">
        <v>14</v>
      </c>
      <c r="L171">
        <v>0</v>
      </c>
      <c r="M171">
        <v>9</v>
      </c>
    </row>
    <row r="172" spans="1:13" x14ac:dyDescent="0.25">
      <c r="A172" t="s">
        <v>273</v>
      </c>
      <c r="B172">
        <v>166</v>
      </c>
      <c r="C172">
        <v>104</v>
      </c>
      <c r="D172">
        <v>143</v>
      </c>
      <c r="E172">
        <v>37</v>
      </c>
      <c r="F172">
        <v>50</v>
      </c>
      <c r="G172" s="1">
        <v>0</v>
      </c>
      <c r="H172">
        <v>17</v>
      </c>
      <c r="I172">
        <v>29</v>
      </c>
      <c r="J172">
        <v>50</v>
      </c>
      <c r="K172">
        <v>14</v>
      </c>
      <c r="L172">
        <v>38</v>
      </c>
      <c r="M172">
        <v>18</v>
      </c>
    </row>
    <row r="173" spans="1:13" x14ac:dyDescent="0.25">
      <c r="A173" t="s">
        <v>274</v>
      </c>
      <c r="B173">
        <v>508</v>
      </c>
      <c r="C173">
        <v>3</v>
      </c>
      <c r="D173">
        <v>131</v>
      </c>
      <c r="E173">
        <v>12</v>
      </c>
      <c r="F173">
        <v>54</v>
      </c>
      <c r="G173" s="1">
        <v>12</v>
      </c>
      <c r="H173">
        <v>3</v>
      </c>
      <c r="I173">
        <v>190</v>
      </c>
      <c r="J173">
        <v>54</v>
      </c>
      <c r="K173">
        <v>131</v>
      </c>
      <c r="L173">
        <v>514</v>
      </c>
      <c r="M173">
        <v>12</v>
      </c>
    </row>
    <row r="174" spans="1:13" x14ac:dyDescent="0.25">
      <c r="A174" t="s">
        <v>275</v>
      </c>
      <c r="B174">
        <v>6434</v>
      </c>
      <c r="C174">
        <v>78</v>
      </c>
      <c r="D174">
        <v>331</v>
      </c>
      <c r="E174">
        <v>76</v>
      </c>
      <c r="F174">
        <v>380</v>
      </c>
      <c r="G174" s="1">
        <v>35</v>
      </c>
      <c r="H174">
        <v>26</v>
      </c>
      <c r="I174">
        <v>405</v>
      </c>
      <c r="J174">
        <v>380</v>
      </c>
      <c r="K174">
        <v>233</v>
      </c>
      <c r="L174">
        <v>350</v>
      </c>
      <c r="M174">
        <v>10</v>
      </c>
    </row>
    <row r="175" spans="1:13" x14ac:dyDescent="0.25">
      <c r="A175" t="s">
        <v>276</v>
      </c>
      <c r="B175">
        <v>37501</v>
      </c>
      <c r="C175">
        <v>127880</v>
      </c>
      <c r="D175">
        <v>18537</v>
      </c>
      <c r="E175">
        <v>115</v>
      </c>
      <c r="F175">
        <v>16622</v>
      </c>
      <c r="G175" s="1">
        <v>760</v>
      </c>
      <c r="H175">
        <v>104</v>
      </c>
      <c r="I175">
        <v>126</v>
      </c>
      <c r="J175">
        <v>16622</v>
      </c>
      <c r="K175">
        <v>1260</v>
      </c>
      <c r="L175">
        <v>33</v>
      </c>
      <c r="M175">
        <v>122</v>
      </c>
    </row>
    <row r="176" spans="1:13" x14ac:dyDescent="0.25">
      <c r="A176" t="s">
        <v>277</v>
      </c>
      <c r="B176">
        <v>2839</v>
      </c>
      <c r="C176">
        <v>33</v>
      </c>
      <c r="D176">
        <v>135</v>
      </c>
      <c r="E176">
        <v>73</v>
      </c>
      <c r="F176">
        <v>341</v>
      </c>
      <c r="G176" s="1">
        <v>1</v>
      </c>
      <c r="H176">
        <v>23</v>
      </c>
      <c r="I176">
        <v>1206</v>
      </c>
      <c r="J176">
        <v>341</v>
      </c>
      <c r="K176">
        <v>83</v>
      </c>
      <c r="L176">
        <v>695</v>
      </c>
      <c r="M176">
        <v>30</v>
      </c>
    </row>
    <row r="177" spans="1:13" x14ac:dyDescent="0.25">
      <c r="A177" t="s">
        <v>278</v>
      </c>
      <c r="B177">
        <v>197</v>
      </c>
      <c r="C177">
        <v>63</v>
      </c>
      <c r="D177">
        <v>51</v>
      </c>
      <c r="E177">
        <v>529</v>
      </c>
      <c r="F177">
        <v>349</v>
      </c>
      <c r="G177" s="1">
        <v>169</v>
      </c>
      <c r="H177">
        <v>4706</v>
      </c>
      <c r="I177">
        <v>1766</v>
      </c>
      <c r="J177">
        <v>349</v>
      </c>
      <c r="K177">
        <v>611</v>
      </c>
      <c r="L177">
        <v>154</v>
      </c>
      <c r="M177">
        <v>13</v>
      </c>
    </row>
    <row r="178" spans="1:13" x14ac:dyDescent="0.25">
      <c r="A178" t="s">
        <v>279</v>
      </c>
      <c r="B178">
        <v>1944</v>
      </c>
      <c r="C178">
        <v>13</v>
      </c>
      <c r="D178">
        <v>72</v>
      </c>
      <c r="E178">
        <v>987</v>
      </c>
      <c r="F178">
        <v>112</v>
      </c>
      <c r="G178" s="1">
        <v>0</v>
      </c>
      <c r="H178">
        <v>47</v>
      </c>
      <c r="I178">
        <v>1581</v>
      </c>
      <c r="J178">
        <v>112</v>
      </c>
      <c r="K178">
        <v>213</v>
      </c>
      <c r="L178">
        <v>55</v>
      </c>
      <c r="M178">
        <v>23</v>
      </c>
    </row>
    <row r="179" spans="1:13" x14ac:dyDescent="0.25">
      <c r="A179" t="s">
        <v>280</v>
      </c>
      <c r="B179">
        <v>61</v>
      </c>
      <c r="C179">
        <v>0</v>
      </c>
      <c r="D179">
        <v>2</v>
      </c>
      <c r="E179">
        <v>0</v>
      </c>
      <c r="F179">
        <v>1</v>
      </c>
      <c r="G179" s="1">
        <v>0</v>
      </c>
      <c r="H179">
        <v>0</v>
      </c>
      <c r="I179">
        <v>0</v>
      </c>
      <c r="J179">
        <v>1</v>
      </c>
      <c r="K179">
        <v>0</v>
      </c>
      <c r="L179">
        <v>3</v>
      </c>
      <c r="M179">
        <v>0</v>
      </c>
    </row>
    <row r="180" spans="1:13" x14ac:dyDescent="0.25">
      <c r="A180" t="s">
        <v>281</v>
      </c>
      <c r="B180">
        <v>2</v>
      </c>
      <c r="C180">
        <v>1</v>
      </c>
      <c r="D180">
        <v>1</v>
      </c>
      <c r="E180">
        <v>1</v>
      </c>
      <c r="F180">
        <v>0</v>
      </c>
      <c r="G180" s="1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2</v>
      </c>
    </row>
    <row r="181" spans="1:13" x14ac:dyDescent="0.25">
      <c r="A181" t="s">
        <v>282</v>
      </c>
      <c r="B181">
        <v>11</v>
      </c>
      <c r="C181">
        <v>0</v>
      </c>
      <c r="D181">
        <v>0</v>
      </c>
      <c r="E181">
        <v>0</v>
      </c>
      <c r="F181">
        <v>0</v>
      </c>
      <c r="G181" s="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</row>
    <row r="182" spans="1:13" x14ac:dyDescent="0.25">
      <c r="A182" t="s">
        <v>283</v>
      </c>
      <c r="B182">
        <v>47591</v>
      </c>
      <c r="C182">
        <v>193</v>
      </c>
      <c r="D182">
        <v>986</v>
      </c>
      <c r="E182">
        <v>2551</v>
      </c>
      <c r="F182">
        <v>953</v>
      </c>
      <c r="G182" s="1">
        <v>841</v>
      </c>
      <c r="H182">
        <v>532</v>
      </c>
      <c r="I182">
        <v>2582</v>
      </c>
      <c r="J182">
        <v>953</v>
      </c>
      <c r="K182">
        <v>1419</v>
      </c>
      <c r="L182">
        <v>1235</v>
      </c>
      <c r="M182">
        <v>661</v>
      </c>
    </row>
    <row r="183" spans="1:13" x14ac:dyDescent="0.25">
      <c r="A183" t="s">
        <v>284</v>
      </c>
      <c r="B183">
        <v>1994</v>
      </c>
      <c r="C183">
        <v>167</v>
      </c>
      <c r="D183">
        <v>500</v>
      </c>
      <c r="E183">
        <v>427</v>
      </c>
      <c r="F183">
        <v>132</v>
      </c>
      <c r="G183" s="1">
        <v>7</v>
      </c>
      <c r="H183">
        <v>215</v>
      </c>
      <c r="I183">
        <v>1144</v>
      </c>
      <c r="J183">
        <v>132</v>
      </c>
      <c r="K183">
        <v>157</v>
      </c>
      <c r="L183">
        <v>509</v>
      </c>
      <c r="M183">
        <v>89</v>
      </c>
    </row>
    <row r="184" spans="1:13" x14ac:dyDescent="0.25">
      <c r="A184" t="s">
        <v>285</v>
      </c>
      <c r="B184">
        <v>41</v>
      </c>
      <c r="C184">
        <v>2</v>
      </c>
      <c r="D184">
        <v>2</v>
      </c>
      <c r="E184">
        <v>35</v>
      </c>
      <c r="F184">
        <v>3</v>
      </c>
      <c r="G184" s="1">
        <v>9</v>
      </c>
      <c r="H184">
        <v>31</v>
      </c>
      <c r="I184">
        <v>1</v>
      </c>
      <c r="J184">
        <v>3</v>
      </c>
      <c r="K184">
        <v>1</v>
      </c>
      <c r="L184">
        <v>1</v>
      </c>
      <c r="M184">
        <v>0</v>
      </c>
    </row>
    <row r="185" spans="1:13" x14ac:dyDescent="0.25">
      <c r="A185" t="s">
        <v>286</v>
      </c>
      <c r="B185">
        <v>12803</v>
      </c>
      <c r="C185">
        <v>584</v>
      </c>
      <c r="D185">
        <v>516</v>
      </c>
      <c r="E185">
        <v>4553</v>
      </c>
      <c r="F185">
        <v>1808</v>
      </c>
      <c r="G185" s="1">
        <v>36</v>
      </c>
      <c r="H185">
        <v>23167</v>
      </c>
      <c r="I185">
        <v>10537</v>
      </c>
      <c r="J185">
        <v>1808</v>
      </c>
      <c r="K185">
        <v>2418</v>
      </c>
      <c r="L185">
        <v>1155</v>
      </c>
      <c r="M185">
        <v>10</v>
      </c>
    </row>
    <row r="186" spans="1:13" x14ac:dyDescent="0.25">
      <c r="A186" t="s">
        <v>287</v>
      </c>
      <c r="B186">
        <v>313</v>
      </c>
      <c r="C186">
        <v>6</v>
      </c>
      <c r="D186">
        <v>13</v>
      </c>
      <c r="E186">
        <v>36</v>
      </c>
      <c r="F186">
        <v>4</v>
      </c>
      <c r="G186" s="1">
        <v>4</v>
      </c>
      <c r="H186">
        <v>57</v>
      </c>
      <c r="I186">
        <v>1227</v>
      </c>
      <c r="J186">
        <v>4</v>
      </c>
      <c r="K186">
        <v>27</v>
      </c>
      <c r="L186">
        <v>7</v>
      </c>
      <c r="M186">
        <v>6</v>
      </c>
    </row>
    <row r="187" spans="1:13" x14ac:dyDescent="0.25">
      <c r="A187" t="s">
        <v>288</v>
      </c>
      <c r="B187">
        <v>2676</v>
      </c>
      <c r="C187">
        <v>35</v>
      </c>
      <c r="D187">
        <v>345</v>
      </c>
      <c r="E187">
        <v>340</v>
      </c>
      <c r="F187">
        <v>442</v>
      </c>
      <c r="G187" s="1">
        <v>14</v>
      </c>
      <c r="H187">
        <v>68</v>
      </c>
      <c r="I187">
        <v>1080</v>
      </c>
      <c r="J187">
        <v>442</v>
      </c>
      <c r="K187">
        <v>190</v>
      </c>
      <c r="L187">
        <v>2067</v>
      </c>
      <c r="M187">
        <v>74</v>
      </c>
    </row>
    <row r="188" spans="1:13" x14ac:dyDescent="0.25">
      <c r="A188" t="s">
        <v>289</v>
      </c>
      <c r="B188">
        <v>6</v>
      </c>
      <c r="C188">
        <v>6</v>
      </c>
      <c r="D188">
        <v>17</v>
      </c>
      <c r="E188">
        <v>0</v>
      </c>
      <c r="F188">
        <v>0</v>
      </c>
      <c r="G188" s="1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7</v>
      </c>
    </row>
    <row r="189" spans="1:13" x14ac:dyDescent="0.25">
      <c r="A189" t="s">
        <v>290</v>
      </c>
      <c r="B189">
        <v>7758</v>
      </c>
      <c r="C189">
        <v>369</v>
      </c>
      <c r="D189">
        <v>926</v>
      </c>
      <c r="E189">
        <v>115</v>
      </c>
      <c r="F189">
        <v>265</v>
      </c>
      <c r="G189" s="1">
        <v>13</v>
      </c>
      <c r="H189">
        <v>141</v>
      </c>
      <c r="I189">
        <v>4380</v>
      </c>
      <c r="J189">
        <v>265</v>
      </c>
      <c r="K189">
        <v>127</v>
      </c>
      <c r="L189">
        <v>1255</v>
      </c>
      <c r="M189">
        <v>55</v>
      </c>
    </row>
    <row r="190" spans="1:13" x14ac:dyDescent="0.25">
      <c r="A190" t="s">
        <v>291</v>
      </c>
      <c r="B190">
        <v>15</v>
      </c>
      <c r="C190">
        <v>200</v>
      </c>
      <c r="D190">
        <v>5</v>
      </c>
      <c r="E190">
        <v>2</v>
      </c>
      <c r="F190">
        <v>6</v>
      </c>
      <c r="G190" s="1">
        <v>1</v>
      </c>
      <c r="H190">
        <v>0</v>
      </c>
      <c r="I190">
        <v>20</v>
      </c>
      <c r="J190">
        <v>6</v>
      </c>
      <c r="K190">
        <v>4</v>
      </c>
      <c r="L190">
        <v>2</v>
      </c>
      <c r="M190">
        <v>0</v>
      </c>
    </row>
    <row r="191" spans="1:13" x14ac:dyDescent="0.25">
      <c r="A191" t="s">
        <v>292</v>
      </c>
      <c r="B191">
        <v>41</v>
      </c>
      <c r="C191">
        <v>14</v>
      </c>
      <c r="D191">
        <v>1</v>
      </c>
      <c r="E191">
        <v>0</v>
      </c>
      <c r="F191">
        <v>1</v>
      </c>
      <c r="G191" s="1">
        <v>0</v>
      </c>
      <c r="H191">
        <v>0</v>
      </c>
      <c r="I191">
        <v>56</v>
      </c>
      <c r="J191">
        <v>1</v>
      </c>
      <c r="K191">
        <v>1</v>
      </c>
      <c r="L191">
        <v>13</v>
      </c>
      <c r="M191">
        <v>12</v>
      </c>
    </row>
    <row r="192" spans="1:13" x14ac:dyDescent="0.25">
      <c r="A192" t="s">
        <v>293</v>
      </c>
      <c r="B192">
        <v>4712</v>
      </c>
      <c r="C192">
        <v>111</v>
      </c>
      <c r="D192">
        <v>561</v>
      </c>
      <c r="E192">
        <v>158</v>
      </c>
      <c r="F192">
        <v>132</v>
      </c>
      <c r="G192" s="1">
        <v>21</v>
      </c>
      <c r="H192">
        <v>425</v>
      </c>
      <c r="I192">
        <v>522</v>
      </c>
      <c r="J192">
        <v>132</v>
      </c>
      <c r="K192">
        <v>281</v>
      </c>
      <c r="L192">
        <v>490</v>
      </c>
      <c r="M192">
        <v>749</v>
      </c>
    </row>
    <row r="193" spans="1:13" x14ac:dyDescent="0.25">
      <c r="A193" t="s">
        <v>294</v>
      </c>
      <c r="B193">
        <v>234</v>
      </c>
      <c r="C193">
        <v>31</v>
      </c>
      <c r="D193">
        <v>34</v>
      </c>
      <c r="E193">
        <v>6</v>
      </c>
      <c r="F193">
        <v>39</v>
      </c>
      <c r="G193" s="1">
        <v>13</v>
      </c>
      <c r="H193">
        <v>0</v>
      </c>
      <c r="I193">
        <v>72</v>
      </c>
      <c r="J193">
        <v>39</v>
      </c>
      <c r="K193">
        <v>26</v>
      </c>
      <c r="L193">
        <v>65</v>
      </c>
      <c r="M193">
        <v>61</v>
      </c>
    </row>
    <row r="194" spans="1:13" x14ac:dyDescent="0.25">
      <c r="A194" t="s">
        <v>295</v>
      </c>
      <c r="B194">
        <v>1627</v>
      </c>
      <c r="C194">
        <v>46</v>
      </c>
      <c r="D194">
        <v>116</v>
      </c>
      <c r="E194">
        <v>24</v>
      </c>
      <c r="F194">
        <v>90</v>
      </c>
      <c r="G194" s="1">
        <v>22</v>
      </c>
      <c r="H194">
        <v>64</v>
      </c>
      <c r="I194">
        <v>28</v>
      </c>
      <c r="J194">
        <v>90</v>
      </c>
      <c r="K194">
        <v>74</v>
      </c>
      <c r="L194">
        <v>47</v>
      </c>
      <c r="M194">
        <v>18</v>
      </c>
    </row>
    <row r="195" spans="1:13" x14ac:dyDescent="0.25">
      <c r="A195" t="s">
        <v>296</v>
      </c>
      <c r="B195">
        <v>689</v>
      </c>
      <c r="C195">
        <v>4</v>
      </c>
      <c r="D195">
        <v>178</v>
      </c>
      <c r="E195">
        <v>135</v>
      </c>
      <c r="F195">
        <v>40</v>
      </c>
      <c r="G195" s="1">
        <v>1</v>
      </c>
      <c r="H195">
        <v>26</v>
      </c>
      <c r="I195">
        <v>4422</v>
      </c>
      <c r="J195">
        <v>40</v>
      </c>
      <c r="K195">
        <v>111</v>
      </c>
      <c r="L195">
        <v>109</v>
      </c>
      <c r="M195">
        <v>39</v>
      </c>
    </row>
    <row r="196" spans="1:13" x14ac:dyDescent="0.25">
      <c r="A196" t="s">
        <v>297</v>
      </c>
      <c r="B196">
        <v>34910</v>
      </c>
      <c r="C196">
        <v>237</v>
      </c>
      <c r="D196">
        <v>1237</v>
      </c>
      <c r="E196">
        <v>1832</v>
      </c>
      <c r="F196">
        <v>943</v>
      </c>
      <c r="G196" s="1">
        <v>83</v>
      </c>
      <c r="H196">
        <v>1619</v>
      </c>
      <c r="I196">
        <v>16961</v>
      </c>
      <c r="J196">
        <v>943</v>
      </c>
      <c r="K196">
        <v>981</v>
      </c>
      <c r="L196">
        <v>2433</v>
      </c>
      <c r="M196">
        <v>395</v>
      </c>
    </row>
    <row r="197" spans="1:13" x14ac:dyDescent="0.25">
      <c r="A197" t="s">
        <v>298</v>
      </c>
      <c r="B197">
        <v>16</v>
      </c>
      <c r="C197">
        <v>1</v>
      </c>
      <c r="D197">
        <v>4</v>
      </c>
      <c r="E197">
        <v>1</v>
      </c>
      <c r="F197">
        <v>2</v>
      </c>
      <c r="G197" s="1">
        <v>0</v>
      </c>
      <c r="H197">
        <v>0</v>
      </c>
      <c r="I197">
        <v>3</v>
      </c>
      <c r="J197">
        <v>2</v>
      </c>
      <c r="K197">
        <v>3</v>
      </c>
      <c r="L197">
        <v>0</v>
      </c>
      <c r="M197">
        <v>4</v>
      </c>
    </row>
    <row r="198" spans="1:13" x14ac:dyDescent="0.25">
      <c r="A198" t="s">
        <v>299</v>
      </c>
      <c r="B198">
        <v>2736</v>
      </c>
      <c r="C198">
        <v>24</v>
      </c>
      <c r="D198">
        <v>126</v>
      </c>
      <c r="E198">
        <v>138</v>
      </c>
      <c r="F198">
        <v>72</v>
      </c>
      <c r="G198" s="1">
        <v>71</v>
      </c>
      <c r="H198">
        <v>1000</v>
      </c>
      <c r="I198">
        <v>972</v>
      </c>
      <c r="J198">
        <v>72</v>
      </c>
      <c r="K198">
        <v>101</v>
      </c>
      <c r="L198">
        <v>429</v>
      </c>
      <c r="M198">
        <v>0</v>
      </c>
    </row>
    <row r="199" spans="1:13" x14ac:dyDescent="0.25">
      <c r="A199" t="s">
        <v>300</v>
      </c>
      <c r="B199">
        <v>92</v>
      </c>
      <c r="C199">
        <v>3</v>
      </c>
      <c r="D199">
        <v>8</v>
      </c>
      <c r="E199">
        <v>4</v>
      </c>
      <c r="F199">
        <v>1</v>
      </c>
      <c r="G199" s="1">
        <v>0</v>
      </c>
      <c r="H199">
        <v>2</v>
      </c>
      <c r="I199">
        <v>104</v>
      </c>
      <c r="J199">
        <v>1</v>
      </c>
      <c r="K199">
        <v>0</v>
      </c>
      <c r="L199">
        <v>32</v>
      </c>
      <c r="M199">
        <v>7</v>
      </c>
    </row>
    <row r="200" spans="1:13" x14ac:dyDescent="0.25">
      <c r="A200" t="s">
        <v>301</v>
      </c>
      <c r="B200">
        <v>0</v>
      </c>
      <c r="C200">
        <v>0</v>
      </c>
      <c r="D200">
        <v>2</v>
      </c>
      <c r="E200">
        <v>0</v>
      </c>
      <c r="F200">
        <v>0</v>
      </c>
      <c r="G200" s="1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302</v>
      </c>
      <c r="B201">
        <v>725</v>
      </c>
      <c r="C201">
        <v>21</v>
      </c>
      <c r="D201">
        <v>7</v>
      </c>
      <c r="E201">
        <v>5</v>
      </c>
      <c r="F201">
        <v>69</v>
      </c>
      <c r="G201" s="1">
        <v>0</v>
      </c>
      <c r="H201">
        <v>0</v>
      </c>
      <c r="I201">
        <v>25</v>
      </c>
      <c r="J201">
        <v>69</v>
      </c>
      <c r="K201">
        <v>16</v>
      </c>
      <c r="L201">
        <v>89</v>
      </c>
      <c r="M201">
        <v>9</v>
      </c>
    </row>
    <row r="202" spans="1:13" x14ac:dyDescent="0.25">
      <c r="A202" t="s">
        <v>303</v>
      </c>
      <c r="B202">
        <v>1</v>
      </c>
      <c r="C202">
        <v>0</v>
      </c>
      <c r="D202">
        <v>0</v>
      </c>
      <c r="E202">
        <v>0</v>
      </c>
      <c r="F202">
        <v>0</v>
      </c>
      <c r="G202" s="1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304</v>
      </c>
      <c r="B203">
        <v>14018</v>
      </c>
      <c r="C203">
        <v>115</v>
      </c>
      <c r="D203">
        <v>690</v>
      </c>
      <c r="E203">
        <v>248</v>
      </c>
      <c r="F203">
        <v>209</v>
      </c>
      <c r="G203" s="1">
        <v>40</v>
      </c>
      <c r="H203">
        <v>306</v>
      </c>
      <c r="I203">
        <v>2717</v>
      </c>
      <c r="J203">
        <v>209</v>
      </c>
      <c r="K203">
        <v>281</v>
      </c>
      <c r="L203">
        <v>2171</v>
      </c>
      <c r="M203">
        <v>288</v>
      </c>
    </row>
    <row r="204" spans="1:13" x14ac:dyDescent="0.25">
      <c r="A204" t="s">
        <v>305</v>
      </c>
      <c r="B204">
        <v>105</v>
      </c>
      <c r="C204">
        <v>2</v>
      </c>
      <c r="D204">
        <v>2</v>
      </c>
      <c r="E204">
        <v>26</v>
      </c>
      <c r="F204">
        <v>8</v>
      </c>
      <c r="G204" s="1">
        <v>0</v>
      </c>
      <c r="H204">
        <v>10</v>
      </c>
      <c r="I204">
        <v>118</v>
      </c>
      <c r="J204">
        <v>8</v>
      </c>
      <c r="K204">
        <v>14</v>
      </c>
      <c r="L204">
        <v>4</v>
      </c>
      <c r="M204">
        <v>10</v>
      </c>
    </row>
    <row r="205" spans="1:13" x14ac:dyDescent="0.25">
      <c r="A205" t="s">
        <v>306</v>
      </c>
      <c r="B205">
        <v>1292</v>
      </c>
      <c r="C205">
        <v>40</v>
      </c>
      <c r="D205">
        <v>37</v>
      </c>
      <c r="E205">
        <v>5</v>
      </c>
      <c r="F205">
        <v>37</v>
      </c>
      <c r="G205" s="1">
        <v>0</v>
      </c>
      <c r="H205">
        <v>3</v>
      </c>
      <c r="I205">
        <v>736</v>
      </c>
      <c r="J205">
        <v>37</v>
      </c>
      <c r="K205">
        <v>25</v>
      </c>
      <c r="L205">
        <v>5</v>
      </c>
      <c r="M205">
        <v>0</v>
      </c>
    </row>
    <row r="206" spans="1:13" x14ac:dyDescent="0.25">
      <c r="A206" t="s">
        <v>307</v>
      </c>
      <c r="B206">
        <v>1254</v>
      </c>
      <c r="C206">
        <v>1</v>
      </c>
      <c r="D206">
        <v>49</v>
      </c>
      <c r="E206">
        <v>79</v>
      </c>
      <c r="F206">
        <v>57</v>
      </c>
      <c r="G206" s="1">
        <v>0</v>
      </c>
      <c r="H206">
        <v>62</v>
      </c>
      <c r="I206">
        <v>1306</v>
      </c>
      <c r="J206">
        <v>57</v>
      </c>
      <c r="K206">
        <v>16</v>
      </c>
      <c r="L206">
        <v>84</v>
      </c>
      <c r="M206">
        <v>5</v>
      </c>
    </row>
    <row r="207" spans="1:13" x14ac:dyDescent="0.25">
      <c r="A207" t="s">
        <v>308</v>
      </c>
      <c r="B207">
        <v>638</v>
      </c>
      <c r="C207">
        <v>10</v>
      </c>
      <c r="D207">
        <v>35</v>
      </c>
      <c r="E207">
        <v>75</v>
      </c>
      <c r="F207">
        <v>91</v>
      </c>
      <c r="G207" s="1">
        <v>2</v>
      </c>
      <c r="H207">
        <v>136</v>
      </c>
      <c r="I207">
        <v>34</v>
      </c>
      <c r="J207">
        <v>91</v>
      </c>
      <c r="K207">
        <v>51</v>
      </c>
      <c r="L207">
        <v>4</v>
      </c>
      <c r="M207">
        <v>23</v>
      </c>
    </row>
    <row r="208" spans="1:13" x14ac:dyDescent="0.25">
      <c r="A208" t="s">
        <v>309</v>
      </c>
      <c r="B208">
        <v>133</v>
      </c>
      <c r="C208">
        <v>0</v>
      </c>
      <c r="D208">
        <v>9</v>
      </c>
      <c r="E208">
        <v>45</v>
      </c>
      <c r="F208">
        <v>3</v>
      </c>
      <c r="G208" s="1">
        <v>0</v>
      </c>
      <c r="H208">
        <v>37</v>
      </c>
      <c r="I208">
        <v>72</v>
      </c>
      <c r="J208">
        <v>3</v>
      </c>
      <c r="K208">
        <v>28</v>
      </c>
      <c r="L208">
        <v>46</v>
      </c>
      <c r="M208">
        <v>20</v>
      </c>
    </row>
    <row r="209" spans="1:13" x14ac:dyDescent="0.25">
      <c r="A209" t="s">
        <v>310</v>
      </c>
      <c r="B209">
        <v>245</v>
      </c>
      <c r="C209">
        <v>17</v>
      </c>
      <c r="D209">
        <v>90</v>
      </c>
      <c r="E209">
        <v>4</v>
      </c>
      <c r="F209">
        <v>82</v>
      </c>
      <c r="G209" s="1">
        <v>0</v>
      </c>
      <c r="H209">
        <v>0</v>
      </c>
      <c r="I209">
        <v>3</v>
      </c>
      <c r="J209">
        <v>82</v>
      </c>
      <c r="K209">
        <v>18</v>
      </c>
      <c r="L209">
        <v>6</v>
      </c>
      <c r="M209">
        <v>5</v>
      </c>
    </row>
    <row r="210" spans="1:13" x14ac:dyDescent="0.25">
      <c r="A210" t="s">
        <v>311</v>
      </c>
      <c r="B210">
        <v>1044</v>
      </c>
      <c r="C210">
        <v>10</v>
      </c>
      <c r="D210">
        <v>268</v>
      </c>
      <c r="E210">
        <v>117</v>
      </c>
      <c r="F210">
        <v>251</v>
      </c>
      <c r="G210" s="1">
        <v>0</v>
      </c>
      <c r="H210">
        <v>105</v>
      </c>
      <c r="I210">
        <v>148</v>
      </c>
      <c r="J210">
        <v>251</v>
      </c>
      <c r="K210">
        <v>193</v>
      </c>
      <c r="L210">
        <v>989</v>
      </c>
      <c r="M210">
        <v>164</v>
      </c>
    </row>
    <row r="211" spans="1:13" x14ac:dyDescent="0.25">
      <c r="A211" t="s">
        <v>312</v>
      </c>
      <c r="B211">
        <v>129</v>
      </c>
      <c r="C211">
        <v>14</v>
      </c>
      <c r="D211">
        <v>48</v>
      </c>
      <c r="E211">
        <v>3</v>
      </c>
      <c r="F211">
        <v>8</v>
      </c>
      <c r="G211" s="1">
        <v>4</v>
      </c>
      <c r="H211">
        <v>6</v>
      </c>
      <c r="I211">
        <v>127</v>
      </c>
      <c r="J211">
        <v>8</v>
      </c>
      <c r="K211">
        <v>28</v>
      </c>
      <c r="L211">
        <v>0</v>
      </c>
      <c r="M211">
        <v>4</v>
      </c>
    </row>
    <row r="212" spans="1:13" x14ac:dyDescent="0.25">
      <c r="A212" t="s">
        <v>313</v>
      </c>
      <c r="B212">
        <v>74</v>
      </c>
      <c r="C212">
        <v>35</v>
      </c>
      <c r="D212">
        <v>21</v>
      </c>
      <c r="E212">
        <v>3</v>
      </c>
      <c r="F212">
        <v>177</v>
      </c>
      <c r="G212" s="1">
        <v>0</v>
      </c>
      <c r="H212">
        <v>7</v>
      </c>
      <c r="I212">
        <v>213</v>
      </c>
      <c r="J212">
        <v>177</v>
      </c>
      <c r="K212">
        <v>15</v>
      </c>
      <c r="L212">
        <v>146</v>
      </c>
      <c r="M212">
        <v>1</v>
      </c>
    </row>
    <row r="213" spans="1:13" x14ac:dyDescent="0.25">
      <c r="A213" t="s">
        <v>314</v>
      </c>
      <c r="B213">
        <v>91210</v>
      </c>
      <c r="C213">
        <v>886</v>
      </c>
      <c r="D213">
        <v>11079</v>
      </c>
      <c r="E213">
        <v>9966</v>
      </c>
      <c r="F213">
        <v>2110</v>
      </c>
      <c r="G213" s="1">
        <v>177</v>
      </c>
      <c r="H213">
        <v>2541</v>
      </c>
      <c r="I213">
        <v>10144</v>
      </c>
      <c r="J213">
        <v>2110</v>
      </c>
      <c r="K213">
        <v>1702</v>
      </c>
      <c r="L213">
        <v>399</v>
      </c>
      <c r="M213">
        <v>7644</v>
      </c>
    </row>
    <row r="214" spans="1:13" x14ac:dyDescent="0.25">
      <c r="A214" t="s">
        <v>315</v>
      </c>
      <c r="B214">
        <v>49051</v>
      </c>
      <c r="C214">
        <v>731</v>
      </c>
      <c r="D214">
        <v>6825</v>
      </c>
      <c r="E214">
        <v>465</v>
      </c>
      <c r="F214">
        <v>2515</v>
      </c>
      <c r="G214" s="1">
        <v>45</v>
      </c>
      <c r="H214">
        <v>140</v>
      </c>
      <c r="I214">
        <v>3994</v>
      </c>
      <c r="J214">
        <v>2515</v>
      </c>
      <c r="K214">
        <v>745</v>
      </c>
      <c r="L214">
        <v>4846</v>
      </c>
      <c r="M214">
        <v>201</v>
      </c>
    </row>
    <row r="215" spans="1:13" x14ac:dyDescent="0.25">
      <c r="A215" t="s">
        <v>316</v>
      </c>
      <c r="B215">
        <v>54</v>
      </c>
      <c r="C215">
        <v>6</v>
      </c>
      <c r="D215">
        <v>27</v>
      </c>
      <c r="E215">
        <v>152</v>
      </c>
      <c r="F215">
        <v>20</v>
      </c>
      <c r="G215" s="1">
        <v>0</v>
      </c>
      <c r="H215">
        <v>8</v>
      </c>
      <c r="I215">
        <v>333</v>
      </c>
      <c r="J215">
        <v>20</v>
      </c>
      <c r="K215">
        <v>31</v>
      </c>
      <c r="L215">
        <v>26</v>
      </c>
      <c r="M215">
        <v>10</v>
      </c>
    </row>
    <row r="216" spans="1:13" x14ac:dyDescent="0.25">
      <c r="A216" t="s">
        <v>317</v>
      </c>
      <c r="B216">
        <v>399</v>
      </c>
      <c r="C216">
        <v>284</v>
      </c>
      <c r="D216">
        <v>44</v>
      </c>
      <c r="E216">
        <v>15</v>
      </c>
      <c r="F216">
        <v>27</v>
      </c>
      <c r="G216" s="1">
        <v>7</v>
      </c>
      <c r="H216">
        <v>11</v>
      </c>
      <c r="I216">
        <v>340</v>
      </c>
      <c r="J216">
        <v>27</v>
      </c>
      <c r="K216">
        <v>76</v>
      </c>
      <c r="L216">
        <v>33</v>
      </c>
      <c r="M216">
        <v>12</v>
      </c>
    </row>
    <row r="217" spans="1:13" x14ac:dyDescent="0.25">
      <c r="A217" t="s">
        <v>318</v>
      </c>
      <c r="B217">
        <v>39</v>
      </c>
      <c r="C217">
        <v>5</v>
      </c>
      <c r="D217">
        <v>17</v>
      </c>
      <c r="E217">
        <v>3</v>
      </c>
      <c r="F217">
        <v>7</v>
      </c>
      <c r="G217" s="1">
        <v>0</v>
      </c>
      <c r="H217">
        <v>33</v>
      </c>
      <c r="I217">
        <v>34</v>
      </c>
      <c r="J217">
        <v>7</v>
      </c>
      <c r="K217">
        <v>14</v>
      </c>
      <c r="L217">
        <v>0</v>
      </c>
      <c r="M217">
        <v>16</v>
      </c>
    </row>
    <row r="218" spans="1:13" x14ac:dyDescent="0.25">
      <c r="A218" t="s">
        <v>319</v>
      </c>
      <c r="B218">
        <v>67</v>
      </c>
      <c r="C218">
        <v>0</v>
      </c>
      <c r="D218">
        <v>0</v>
      </c>
      <c r="E218">
        <v>1</v>
      </c>
      <c r="F218">
        <v>0</v>
      </c>
      <c r="G218" s="1">
        <v>0</v>
      </c>
      <c r="H218">
        <v>2</v>
      </c>
      <c r="I218">
        <v>94</v>
      </c>
      <c r="J218">
        <v>0</v>
      </c>
      <c r="K218">
        <v>1</v>
      </c>
      <c r="L218">
        <v>2</v>
      </c>
      <c r="M218">
        <v>1</v>
      </c>
    </row>
    <row r="219" spans="1:13" x14ac:dyDescent="0.25">
      <c r="A219" t="s">
        <v>320</v>
      </c>
      <c r="B219">
        <v>0</v>
      </c>
      <c r="C219">
        <v>0</v>
      </c>
      <c r="D219">
        <v>1</v>
      </c>
      <c r="E219">
        <v>0</v>
      </c>
      <c r="F219">
        <v>0</v>
      </c>
      <c r="G219" s="1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t="s">
        <v>321</v>
      </c>
      <c r="B220">
        <v>22349</v>
      </c>
      <c r="C220">
        <v>227</v>
      </c>
      <c r="D220">
        <v>240</v>
      </c>
      <c r="E220">
        <v>100</v>
      </c>
      <c r="F220">
        <v>198</v>
      </c>
      <c r="G220" s="1">
        <v>0</v>
      </c>
      <c r="H220">
        <v>17</v>
      </c>
      <c r="I220">
        <v>1730</v>
      </c>
      <c r="J220">
        <v>198</v>
      </c>
      <c r="K220">
        <v>170</v>
      </c>
      <c r="L220">
        <v>391</v>
      </c>
      <c r="M220">
        <v>36</v>
      </c>
    </row>
    <row r="221" spans="1:13" x14ac:dyDescent="0.25">
      <c r="A221" t="s">
        <v>322</v>
      </c>
      <c r="B221">
        <v>252</v>
      </c>
      <c r="C221">
        <v>0</v>
      </c>
      <c r="D221">
        <v>7</v>
      </c>
      <c r="E221">
        <v>5</v>
      </c>
      <c r="F221">
        <v>0</v>
      </c>
      <c r="G221" s="1">
        <v>0</v>
      </c>
      <c r="H221">
        <v>1</v>
      </c>
      <c r="I221">
        <v>36</v>
      </c>
      <c r="J221">
        <v>0</v>
      </c>
      <c r="K221">
        <v>50</v>
      </c>
      <c r="L221">
        <v>2</v>
      </c>
      <c r="M221">
        <v>5</v>
      </c>
    </row>
    <row r="222" spans="1:13" x14ac:dyDescent="0.25">
      <c r="A222" t="s">
        <v>323</v>
      </c>
      <c r="B222">
        <v>1119</v>
      </c>
      <c r="C222">
        <v>206</v>
      </c>
      <c r="D222">
        <v>446</v>
      </c>
      <c r="E222">
        <v>29</v>
      </c>
      <c r="F222">
        <v>29</v>
      </c>
      <c r="G222" s="1">
        <v>1989</v>
      </c>
      <c r="H222">
        <v>9</v>
      </c>
      <c r="I222">
        <v>140</v>
      </c>
      <c r="J222">
        <v>29</v>
      </c>
      <c r="K222">
        <v>108</v>
      </c>
      <c r="L222">
        <v>40</v>
      </c>
      <c r="M222">
        <v>121</v>
      </c>
    </row>
    <row r="223" spans="1:13" x14ac:dyDescent="0.25">
      <c r="A223" t="s">
        <v>324</v>
      </c>
      <c r="B223">
        <v>277</v>
      </c>
      <c r="C223">
        <v>47</v>
      </c>
      <c r="D223">
        <v>180</v>
      </c>
      <c r="E223">
        <v>20</v>
      </c>
      <c r="F223">
        <v>19</v>
      </c>
      <c r="G223" s="1">
        <v>45</v>
      </c>
      <c r="H223">
        <v>2</v>
      </c>
      <c r="I223">
        <v>277</v>
      </c>
      <c r="J223">
        <v>19</v>
      </c>
      <c r="K223">
        <v>153</v>
      </c>
      <c r="L223">
        <v>4</v>
      </c>
      <c r="M223">
        <v>62</v>
      </c>
    </row>
    <row r="224" spans="1:13" x14ac:dyDescent="0.25">
      <c r="A224" t="s">
        <v>325</v>
      </c>
      <c r="B224">
        <v>4997</v>
      </c>
      <c r="C224">
        <v>123</v>
      </c>
      <c r="D224">
        <v>205</v>
      </c>
      <c r="E224">
        <v>99</v>
      </c>
      <c r="F224">
        <v>162</v>
      </c>
      <c r="G224" s="1">
        <v>0</v>
      </c>
      <c r="H224">
        <v>307</v>
      </c>
      <c r="I224">
        <v>1309</v>
      </c>
      <c r="J224">
        <v>162</v>
      </c>
      <c r="K224">
        <v>103</v>
      </c>
      <c r="L224">
        <v>1047</v>
      </c>
      <c r="M224">
        <v>36</v>
      </c>
    </row>
    <row r="225" spans="1:13" x14ac:dyDescent="0.25">
      <c r="A225" t="s">
        <v>326</v>
      </c>
      <c r="B225">
        <v>0</v>
      </c>
      <c r="C225">
        <v>0</v>
      </c>
      <c r="D225">
        <v>0</v>
      </c>
      <c r="E225">
        <v>0</v>
      </c>
      <c r="F225">
        <v>0</v>
      </c>
      <c r="G225" s="1">
        <v>1</v>
      </c>
      <c r="H225">
        <v>0</v>
      </c>
      <c r="I225">
        <v>14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t="s">
        <v>327</v>
      </c>
      <c r="B226">
        <v>0</v>
      </c>
      <c r="C226">
        <v>0</v>
      </c>
      <c r="D226">
        <v>0</v>
      </c>
      <c r="E226">
        <v>0</v>
      </c>
      <c r="F226">
        <v>0</v>
      </c>
      <c r="G226" s="1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t="s">
        <v>328</v>
      </c>
      <c r="B227">
        <v>8</v>
      </c>
      <c r="C227">
        <v>0</v>
      </c>
      <c r="D227">
        <v>0</v>
      </c>
      <c r="E227">
        <v>0</v>
      </c>
      <c r="F227">
        <v>1</v>
      </c>
      <c r="G227" s="1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</row>
    <row r="228" spans="1:13" x14ac:dyDescent="0.25">
      <c r="A228" t="s">
        <v>329</v>
      </c>
      <c r="B228">
        <v>3892</v>
      </c>
      <c r="C228">
        <v>1104</v>
      </c>
      <c r="D228">
        <v>2154</v>
      </c>
      <c r="E228">
        <v>53</v>
      </c>
      <c r="F228">
        <v>174</v>
      </c>
      <c r="G228" s="1">
        <v>463</v>
      </c>
      <c r="H228">
        <v>41</v>
      </c>
      <c r="I228">
        <v>185</v>
      </c>
      <c r="J228">
        <v>174</v>
      </c>
      <c r="K228">
        <v>57</v>
      </c>
      <c r="L228">
        <v>26</v>
      </c>
      <c r="M228">
        <v>63</v>
      </c>
    </row>
    <row r="229" spans="1:13" x14ac:dyDescent="0.25">
      <c r="A229" t="s">
        <v>330</v>
      </c>
      <c r="B229">
        <v>5175</v>
      </c>
      <c r="C229">
        <v>130</v>
      </c>
      <c r="D229">
        <v>700</v>
      </c>
      <c r="E229">
        <v>26</v>
      </c>
      <c r="F229">
        <v>376</v>
      </c>
      <c r="G229" s="1">
        <v>74</v>
      </c>
      <c r="H229">
        <v>20</v>
      </c>
      <c r="I229">
        <v>447</v>
      </c>
      <c r="J229">
        <v>376</v>
      </c>
      <c r="K229">
        <v>17</v>
      </c>
      <c r="L229">
        <v>757</v>
      </c>
      <c r="M229">
        <v>0</v>
      </c>
    </row>
    <row r="230" spans="1:13" x14ac:dyDescent="0.25">
      <c r="A230" t="s">
        <v>331</v>
      </c>
      <c r="B230">
        <v>820</v>
      </c>
      <c r="C230">
        <v>0</v>
      </c>
      <c r="D230">
        <v>6</v>
      </c>
      <c r="E230">
        <v>18</v>
      </c>
      <c r="F230">
        <v>0</v>
      </c>
      <c r="G230" s="1">
        <v>86</v>
      </c>
      <c r="H230">
        <v>134</v>
      </c>
      <c r="I230">
        <v>73</v>
      </c>
      <c r="J230">
        <v>0</v>
      </c>
      <c r="K230">
        <v>11</v>
      </c>
      <c r="L230">
        <v>28</v>
      </c>
      <c r="M230">
        <v>2</v>
      </c>
    </row>
    <row r="231" spans="1:13" x14ac:dyDescent="0.25">
      <c r="A231" t="s">
        <v>332</v>
      </c>
      <c r="B231">
        <v>507</v>
      </c>
      <c r="C231">
        <v>12</v>
      </c>
      <c r="D231">
        <v>154</v>
      </c>
      <c r="E231">
        <v>274</v>
      </c>
      <c r="F231">
        <v>53</v>
      </c>
      <c r="G231" s="1">
        <v>2</v>
      </c>
      <c r="H231">
        <v>49</v>
      </c>
      <c r="I231">
        <v>553</v>
      </c>
      <c r="J231">
        <v>53</v>
      </c>
      <c r="K231">
        <v>59</v>
      </c>
      <c r="L231">
        <v>51</v>
      </c>
      <c r="M231">
        <v>269</v>
      </c>
    </row>
    <row r="232" spans="1:13" x14ac:dyDescent="0.25">
      <c r="A232" t="s">
        <v>333</v>
      </c>
      <c r="B232">
        <v>17215</v>
      </c>
      <c r="C232">
        <v>349</v>
      </c>
      <c r="D232">
        <v>1858</v>
      </c>
      <c r="E232">
        <v>4422</v>
      </c>
      <c r="F232">
        <v>898</v>
      </c>
      <c r="G232" s="1">
        <v>22</v>
      </c>
      <c r="H232">
        <v>2819</v>
      </c>
      <c r="I232">
        <v>15987</v>
      </c>
      <c r="J232">
        <v>898</v>
      </c>
      <c r="K232">
        <v>1111</v>
      </c>
      <c r="L232">
        <v>56</v>
      </c>
      <c r="M232">
        <v>481</v>
      </c>
    </row>
    <row r="233" spans="1:13" x14ac:dyDescent="0.25">
      <c r="A233" t="s">
        <v>334</v>
      </c>
      <c r="B233">
        <v>288</v>
      </c>
      <c r="C233">
        <v>1</v>
      </c>
      <c r="D233">
        <v>26</v>
      </c>
      <c r="E233">
        <v>0</v>
      </c>
      <c r="F233">
        <v>18</v>
      </c>
      <c r="G233" s="1">
        <v>0</v>
      </c>
      <c r="H233">
        <v>0</v>
      </c>
      <c r="I233">
        <v>24</v>
      </c>
      <c r="J233">
        <v>18</v>
      </c>
      <c r="K233">
        <v>1</v>
      </c>
      <c r="L233">
        <v>0</v>
      </c>
      <c r="M233">
        <v>0</v>
      </c>
    </row>
    <row r="234" spans="1:13" x14ac:dyDescent="0.25">
      <c r="A234" t="s">
        <v>335</v>
      </c>
      <c r="B234">
        <v>15</v>
      </c>
      <c r="C234">
        <v>0</v>
      </c>
      <c r="D234">
        <v>1</v>
      </c>
      <c r="E234">
        <v>1</v>
      </c>
      <c r="F234">
        <v>0</v>
      </c>
      <c r="G234" s="1">
        <v>0</v>
      </c>
      <c r="H234">
        <v>0</v>
      </c>
      <c r="I234">
        <v>43</v>
      </c>
      <c r="J234">
        <v>0</v>
      </c>
      <c r="K234">
        <v>1</v>
      </c>
      <c r="L234">
        <v>0</v>
      </c>
      <c r="M234">
        <v>1</v>
      </c>
    </row>
    <row r="235" spans="1:13" x14ac:dyDescent="0.25">
      <c r="A235" t="s">
        <v>336</v>
      </c>
      <c r="B235">
        <v>56381</v>
      </c>
      <c r="C235">
        <v>650</v>
      </c>
      <c r="D235">
        <v>2198</v>
      </c>
      <c r="E235">
        <v>1164</v>
      </c>
      <c r="F235">
        <v>932</v>
      </c>
      <c r="G235" s="1">
        <v>19</v>
      </c>
      <c r="H235">
        <v>408</v>
      </c>
      <c r="I235">
        <v>10426</v>
      </c>
      <c r="J235">
        <v>932</v>
      </c>
      <c r="K235">
        <v>519</v>
      </c>
      <c r="L235">
        <v>623</v>
      </c>
      <c r="M235">
        <v>82</v>
      </c>
    </row>
    <row r="236" spans="1:13" x14ac:dyDescent="0.25">
      <c r="A236" t="s">
        <v>337</v>
      </c>
      <c r="B236">
        <v>145877</v>
      </c>
      <c r="C236">
        <v>1430</v>
      </c>
      <c r="D236">
        <v>1758</v>
      </c>
      <c r="E236">
        <v>3350</v>
      </c>
      <c r="F236">
        <v>1150</v>
      </c>
      <c r="G236" s="1">
        <v>63</v>
      </c>
      <c r="H236">
        <v>987</v>
      </c>
      <c r="I236">
        <v>26339</v>
      </c>
      <c r="J236">
        <v>1150</v>
      </c>
      <c r="K236">
        <v>2017</v>
      </c>
      <c r="L236">
        <v>2273</v>
      </c>
      <c r="M236">
        <v>553</v>
      </c>
    </row>
    <row r="237" spans="1:13" x14ac:dyDescent="0.25">
      <c r="A237" t="s">
        <v>338</v>
      </c>
      <c r="B237">
        <v>45147</v>
      </c>
      <c r="C237">
        <v>3126</v>
      </c>
      <c r="D237">
        <v>7017</v>
      </c>
      <c r="E237">
        <v>1205</v>
      </c>
      <c r="F237">
        <v>2637</v>
      </c>
      <c r="G237" s="1">
        <v>43349</v>
      </c>
      <c r="H237">
        <v>797</v>
      </c>
      <c r="I237">
        <v>9305</v>
      </c>
      <c r="J237">
        <v>2637</v>
      </c>
      <c r="K237">
        <v>2687</v>
      </c>
      <c r="L237">
        <v>3039</v>
      </c>
      <c r="M237">
        <v>1549</v>
      </c>
    </row>
    <row r="238" spans="1:13" x14ac:dyDescent="0.25">
      <c r="G23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sqref="A1:B11"/>
    </sheetView>
  </sheetViews>
  <sheetFormatPr defaultRowHeight="15" x14ac:dyDescent="0.25"/>
  <cols>
    <col min="1" max="1" width="12.7109375" customWidth="1"/>
  </cols>
  <sheetData>
    <row r="1" spans="1:2" x14ac:dyDescent="0.25">
      <c r="A1" t="s">
        <v>1</v>
      </c>
      <c r="B1">
        <v>4062868</v>
      </c>
    </row>
    <row r="2" spans="1:2" x14ac:dyDescent="0.25">
      <c r="A2" t="s">
        <v>8</v>
      </c>
      <c r="B2">
        <v>791165</v>
      </c>
    </row>
    <row r="3" spans="1:2" x14ac:dyDescent="0.25">
      <c r="A3" t="s">
        <v>13</v>
      </c>
      <c r="B3">
        <v>700524</v>
      </c>
    </row>
    <row r="4" spans="1:2" x14ac:dyDescent="0.25">
      <c r="A4" t="s">
        <v>4</v>
      </c>
      <c r="B4">
        <v>359261</v>
      </c>
    </row>
    <row r="5" spans="1:2" x14ac:dyDescent="0.25">
      <c r="A5" t="s">
        <v>2</v>
      </c>
      <c r="B5">
        <v>259033</v>
      </c>
    </row>
    <row r="6" spans="1:2" x14ac:dyDescent="0.25">
      <c r="A6" t="s">
        <v>17</v>
      </c>
      <c r="B6">
        <v>249903</v>
      </c>
    </row>
    <row r="7" spans="1:2" x14ac:dyDescent="0.25">
      <c r="A7" t="s">
        <v>7</v>
      </c>
      <c r="B7">
        <v>236501</v>
      </c>
    </row>
    <row r="8" spans="1:2" x14ac:dyDescent="0.25">
      <c r="A8" t="s">
        <v>24</v>
      </c>
      <c r="B8">
        <v>179129</v>
      </c>
    </row>
    <row r="9" spans="1:2" x14ac:dyDescent="0.25">
      <c r="A9" t="s">
        <v>15</v>
      </c>
      <c r="B9">
        <v>174158</v>
      </c>
    </row>
    <row r="10" spans="1:2" x14ac:dyDescent="0.25">
      <c r="A10" t="s">
        <v>5</v>
      </c>
      <c r="B10">
        <v>173271</v>
      </c>
    </row>
    <row r="11" spans="1:2" x14ac:dyDescent="0.25">
      <c r="A11" t="s">
        <v>21</v>
      </c>
      <c r="B11">
        <v>120334</v>
      </c>
    </row>
    <row r="12" spans="1:2" x14ac:dyDescent="0.25">
      <c r="A12" t="s">
        <v>12</v>
      </c>
      <c r="B12">
        <v>85175</v>
      </c>
    </row>
    <row r="13" spans="1:2" x14ac:dyDescent="0.25">
      <c r="A13" t="s">
        <v>3</v>
      </c>
      <c r="B13">
        <v>82888</v>
      </c>
    </row>
    <row r="14" spans="1:2" x14ac:dyDescent="0.25">
      <c r="A14" t="s">
        <v>14</v>
      </c>
      <c r="B14">
        <v>77863</v>
      </c>
    </row>
    <row r="15" spans="1:2" x14ac:dyDescent="0.25">
      <c r="A15" t="s">
        <v>20</v>
      </c>
      <c r="B15">
        <v>62443</v>
      </c>
    </row>
    <row r="16" spans="1:2" x14ac:dyDescent="0.25">
      <c r="A16" t="s">
        <v>10</v>
      </c>
      <c r="B16">
        <v>52892</v>
      </c>
    </row>
    <row r="17" spans="1:2" x14ac:dyDescent="0.25">
      <c r="A17" t="s">
        <v>27</v>
      </c>
      <c r="B17">
        <v>36289</v>
      </c>
    </row>
    <row r="18" spans="1:2" x14ac:dyDescent="0.25">
      <c r="A18" t="s">
        <v>19</v>
      </c>
      <c r="B18">
        <v>35543</v>
      </c>
    </row>
    <row r="19" spans="1:2" x14ac:dyDescent="0.25">
      <c r="A19" t="s">
        <v>48</v>
      </c>
      <c r="B19">
        <v>27936</v>
      </c>
    </row>
    <row r="20" spans="1:2" x14ac:dyDescent="0.25">
      <c r="A20" t="s">
        <v>59</v>
      </c>
      <c r="B20">
        <v>27459</v>
      </c>
    </row>
    <row r="21" spans="1:2" x14ac:dyDescent="0.25">
      <c r="A21" t="s">
        <v>9</v>
      </c>
      <c r="B21">
        <v>27413</v>
      </c>
    </row>
    <row r="22" spans="1:2" x14ac:dyDescent="0.25">
      <c r="A22" t="s">
        <v>28</v>
      </c>
      <c r="B22">
        <v>24252</v>
      </c>
    </row>
    <row r="23" spans="1:2" x14ac:dyDescent="0.25">
      <c r="A23" t="s">
        <v>11</v>
      </c>
      <c r="B23">
        <v>18224</v>
      </c>
    </row>
    <row r="24" spans="1:2" x14ac:dyDescent="0.25">
      <c r="A24" t="s">
        <v>31</v>
      </c>
      <c r="B24">
        <v>15864</v>
      </c>
    </row>
    <row r="25" spans="1:2" x14ac:dyDescent="0.25">
      <c r="A25" t="s">
        <v>54</v>
      </c>
      <c r="B25">
        <v>15643</v>
      </c>
    </row>
    <row r="26" spans="1:2" x14ac:dyDescent="0.25">
      <c r="A26" t="s">
        <v>23</v>
      </c>
      <c r="B26">
        <v>15022</v>
      </c>
    </row>
    <row r="27" spans="1:2" x14ac:dyDescent="0.25">
      <c r="A27" t="s">
        <v>34</v>
      </c>
      <c r="B27">
        <v>10681</v>
      </c>
    </row>
    <row r="28" spans="1:2" x14ac:dyDescent="0.25">
      <c r="A28" t="s">
        <v>18</v>
      </c>
      <c r="B28">
        <v>10668</v>
      </c>
    </row>
    <row r="29" spans="1:2" x14ac:dyDescent="0.25">
      <c r="A29" t="s">
        <v>29</v>
      </c>
      <c r="B29">
        <v>10204</v>
      </c>
    </row>
    <row r="30" spans="1:2" x14ac:dyDescent="0.25">
      <c r="A30" t="s">
        <v>63</v>
      </c>
      <c r="B30">
        <v>8795</v>
      </c>
    </row>
    <row r="31" spans="1:2" x14ac:dyDescent="0.25">
      <c r="A31" t="s">
        <v>72</v>
      </c>
      <c r="B31">
        <v>8533</v>
      </c>
    </row>
    <row r="32" spans="1:2" x14ac:dyDescent="0.25">
      <c r="A32" t="s">
        <v>51</v>
      </c>
      <c r="B32">
        <v>8255</v>
      </c>
    </row>
    <row r="33" spans="1:2" x14ac:dyDescent="0.25">
      <c r="A33" t="s">
        <v>60</v>
      </c>
      <c r="B33">
        <v>7896</v>
      </c>
    </row>
    <row r="34" spans="1:2" x14ac:dyDescent="0.25">
      <c r="A34" t="s">
        <v>66</v>
      </c>
      <c r="B34">
        <v>7436</v>
      </c>
    </row>
    <row r="35" spans="1:2" x14ac:dyDescent="0.25">
      <c r="A35" t="s">
        <v>16</v>
      </c>
      <c r="B35">
        <v>7233</v>
      </c>
    </row>
    <row r="36" spans="1:2" x14ac:dyDescent="0.25">
      <c r="A36" t="s">
        <v>39</v>
      </c>
      <c r="B36">
        <v>6777</v>
      </c>
    </row>
    <row r="37" spans="1:2" x14ac:dyDescent="0.25">
      <c r="A37" t="s">
        <v>37</v>
      </c>
      <c r="B37">
        <v>6720</v>
      </c>
    </row>
    <row r="38" spans="1:2" x14ac:dyDescent="0.25">
      <c r="A38" t="s">
        <v>55</v>
      </c>
      <c r="B38">
        <v>5984</v>
      </c>
    </row>
    <row r="39" spans="1:2" x14ac:dyDescent="0.25">
      <c r="A39" t="s">
        <v>25</v>
      </c>
      <c r="B39">
        <v>4959</v>
      </c>
    </row>
    <row r="40" spans="1:2" x14ac:dyDescent="0.25">
      <c r="A40" t="s">
        <v>81</v>
      </c>
      <c r="B40">
        <v>4587</v>
      </c>
    </row>
    <row r="41" spans="1:2" x14ac:dyDescent="0.25">
      <c r="A41" t="s">
        <v>38</v>
      </c>
      <c r="B41">
        <v>4543</v>
      </c>
    </row>
    <row r="42" spans="1:2" x14ac:dyDescent="0.25">
      <c r="A42" t="s">
        <v>49</v>
      </c>
      <c r="B42">
        <v>4529</v>
      </c>
    </row>
    <row r="43" spans="1:2" x14ac:dyDescent="0.25">
      <c r="A43" t="s">
        <v>44</v>
      </c>
      <c r="B43">
        <v>3901</v>
      </c>
    </row>
    <row r="44" spans="1:2" x14ac:dyDescent="0.25">
      <c r="A44" t="s">
        <v>73</v>
      </c>
      <c r="B44">
        <v>3581</v>
      </c>
    </row>
    <row r="45" spans="1:2" x14ac:dyDescent="0.25">
      <c r="A45" t="s">
        <v>41</v>
      </c>
      <c r="B45">
        <v>3215</v>
      </c>
    </row>
    <row r="46" spans="1:2" x14ac:dyDescent="0.25">
      <c r="A46" t="s">
        <v>65</v>
      </c>
      <c r="B46">
        <v>3092</v>
      </c>
    </row>
    <row r="47" spans="1:2" x14ac:dyDescent="0.25">
      <c r="A47" t="s">
        <v>58</v>
      </c>
      <c r="B47">
        <v>2949</v>
      </c>
    </row>
    <row r="48" spans="1:2" x14ac:dyDescent="0.25">
      <c r="A48" t="s">
        <v>71</v>
      </c>
      <c r="B48">
        <v>2408</v>
      </c>
    </row>
    <row r="49" spans="1:2" x14ac:dyDescent="0.25">
      <c r="A49" t="s">
        <v>57</v>
      </c>
      <c r="B49">
        <v>2071</v>
      </c>
    </row>
    <row r="50" spans="1:2" x14ac:dyDescent="0.25">
      <c r="A50" t="s">
        <v>87</v>
      </c>
      <c r="B50">
        <v>1836</v>
      </c>
    </row>
    <row r="51" spans="1:2" x14ac:dyDescent="0.25">
      <c r="A51" t="s">
        <v>36</v>
      </c>
      <c r="B51">
        <v>1774</v>
      </c>
    </row>
    <row r="52" spans="1:2" x14ac:dyDescent="0.25">
      <c r="A52" t="s">
        <v>61</v>
      </c>
      <c r="B52">
        <v>1626</v>
      </c>
    </row>
    <row r="53" spans="1:2" x14ac:dyDescent="0.25">
      <c r="A53" t="s">
        <v>67</v>
      </c>
      <c r="B53">
        <v>1498</v>
      </c>
    </row>
    <row r="54" spans="1:2" x14ac:dyDescent="0.25">
      <c r="A54" t="s">
        <v>40</v>
      </c>
      <c r="B54">
        <v>1448</v>
      </c>
    </row>
    <row r="55" spans="1:2" x14ac:dyDescent="0.25">
      <c r="A55" t="s">
        <v>26</v>
      </c>
      <c r="B55">
        <v>1411</v>
      </c>
    </row>
    <row r="56" spans="1:2" x14ac:dyDescent="0.25">
      <c r="A56" t="s">
        <v>33</v>
      </c>
      <c r="B56">
        <v>1393</v>
      </c>
    </row>
    <row r="57" spans="1:2" x14ac:dyDescent="0.25">
      <c r="A57" t="s">
        <v>53</v>
      </c>
      <c r="B57">
        <v>1138</v>
      </c>
    </row>
    <row r="58" spans="1:2" x14ac:dyDescent="0.25">
      <c r="A58" t="s">
        <v>30</v>
      </c>
      <c r="B58">
        <v>1071</v>
      </c>
    </row>
    <row r="59" spans="1:2" x14ac:dyDescent="0.25">
      <c r="A59" t="s">
        <v>43</v>
      </c>
      <c r="B59">
        <v>997</v>
      </c>
    </row>
    <row r="60" spans="1:2" x14ac:dyDescent="0.25">
      <c r="A60" t="s">
        <v>74</v>
      </c>
      <c r="B60">
        <v>996</v>
      </c>
    </row>
    <row r="61" spans="1:2" x14ac:dyDescent="0.25">
      <c r="A61" t="s">
        <v>45</v>
      </c>
      <c r="B61">
        <v>949</v>
      </c>
    </row>
    <row r="62" spans="1:2" x14ac:dyDescent="0.25">
      <c r="A62" t="s">
        <v>79</v>
      </c>
      <c r="B62">
        <v>733</v>
      </c>
    </row>
    <row r="63" spans="1:2" x14ac:dyDescent="0.25">
      <c r="A63" t="s">
        <v>80</v>
      </c>
      <c r="B63">
        <v>731</v>
      </c>
    </row>
    <row r="64" spans="1:2" x14ac:dyDescent="0.25">
      <c r="A64" t="s">
        <v>22</v>
      </c>
      <c r="B64">
        <v>691</v>
      </c>
    </row>
    <row r="65" spans="1:2" x14ac:dyDescent="0.25">
      <c r="A65" t="s">
        <v>76</v>
      </c>
      <c r="B65">
        <v>533</v>
      </c>
    </row>
    <row r="66" spans="1:2" x14ac:dyDescent="0.25">
      <c r="A66" t="s">
        <v>52</v>
      </c>
      <c r="B66">
        <v>508</v>
      </c>
    </row>
    <row r="67" spans="1:2" x14ac:dyDescent="0.25">
      <c r="A67" t="s">
        <v>64</v>
      </c>
      <c r="B67">
        <v>462</v>
      </c>
    </row>
    <row r="68" spans="1:2" x14ac:dyDescent="0.25">
      <c r="A68" t="s">
        <v>95</v>
      </c>
      <c r="B68">
        <v>460</v>
      </c>
    </row>
    <row r="69" spans="1:2" x14ac:dyDescent="0.25">
      <c r="A69" t="s">
        <v>47</v>
      </c>
      <c r="B69">
        <v>442</v>
      </c>
    </row>
    <row r="70" spans="1:2" x14ac:dyDescent="0.25">
      <c r="A70" t="s">
        <v>50</v>
      </c>
      <c r="B70">
        <v>388</v>
      </c>
    </row>
    <row r="71" spans="1:2" x14ac:dyDescent="0.25">
      <c r="A71" t="s">
        <v>62</v>
      </c>
      <c r="B71">
        <v>288</v>
      </c>
    </row>
    <row r="72" spans="1:2" x14ac:dyDescent="0.25">
      <c r="A72" t="s">
        <v>68</v>
      </c>
      <c r="B72">
        <v>281</v>
      </c>
    </row>
    <row r="73" spans="1:2" x14ac:dyDescent="0.25">
      <c r="A73" t="s">
        <v>70</v>
      </c>
      <c r="B73">
        <v>274</v>
      </c>
    </row>
    <row r="74" spans="1:2" x14ac:dyDescent="0.25">
      <c r="A74" t="s">
        <v>75</v>
      </c>
      <c r="B74">
        <v>257</v>
      </c>
    </row>
    <row r="75" spans="1:2" x14ac:dyDescent="0.25">
      <c r="A75" t="s">
        <v>69</v>
      </c>
      <c r="B75">
        <v>185</v>
      </c>
    </row>
    <row r="76" spans="1:2" x14ac:dyDescent="0.25">
      <c r="A76" t="s">
        <v>46</v>
      </c>
      <c r="B76">
        <v>169</v>
      </c>
    </row>
    <row r="77" spans="1:2" x14ac:dyDescent="0.25">
      <c r="A77" t="s">
        <v>88</v>
      </c>
      <c r="B77">
        <v>152</v>
      </c>
    </row>
    <row r="78" spans="1:2" x14ac:dyDescent="0.25">
      <c r="A78" t="s">
        <v>32</v>
      </c>
      <c r="B78">
        <v>149</v>
      </c>
    </row>
    <row r="79" spans="1:2" x14ac:dyDescent="0.25">
      <c r="A79" t="s">
        <v>56</v>
      </c>
      <c r="B79">
        <v>149</v>
      </c>
    </row>
    <row r="80" spans="1:2" x14ac:dyDescent="0.25">
      <c r="A80" t="s">
        <v>82</v>
      </c>
      <c r="B80">
        <v>139</v>
      </c>
    </row>
    <row r="81" spans="1:2" x14ac:dyDescent="0.25">
      <c r="A81" t="s">
        <v>91</v>
      </c>
      <c r="B81">
        <v>135</v>
      </c>
    </row>
    <row r="82" spans="1:2" x14ac:dyDescent="0.25">
      <c r="A82" t="s">
        <v>83</v>
      </c>
      <c r="B82">
        <v>132</v>
      </c>
    </row>
    <row r="83" spans="1:2" x14ac:dyDescent="0.25">
      <c r="A83" t="s">
        <v>42</v>
      </c>
      <c r="B83">
        <v>123</v>
      </c>
    </row>
    <row r="84" spans="1:2" x14ac:dyDescent="0.25">
      <c r="A84" t="s">
        <v>35</v>
      </c>
      <c r="B84">
        <v>116</v>
      </c>
    </row>
    <row r="85" spans="1:2" x14ac:dyDescent="0.25">
      <c r="A85" t="s">
        <v>77</v>
      </c>
      <c r="B85">
        <v>75</v>
      </c>
    </row>
    <row r="86" spans="1:2" x14ac:dyDescent="0.25">
      <c r="A86" t="s">
        <v>101</v>
      </c>
      <c r="B86">
        <v>75</v>
      </c>
    </row>
    <row r="87" spans="1:2" x14ac:dyDescent="0.25">
      <c r="A87" t="s">
        <v>99</v>
      </c>
      <c r="B87">
        <v>57</v>
      </c>
    </row>
    <row r="88" spans="1:2" x14ac:dyDescent="0.25">
      <c r="A88" t="s">
        <v>85</v>
      </c>
      <c r="B88">
        <v>49</v>
      </c>
    </row>
    <row r="89" spans="1:2" x14ac:dyDescent="0.25">
      <c r="A89" t="s">
        <v>86</v>
      </c>
      <c r="B89">
        <v>34</v>
      </c>
    </row>
    <row r="90" spans="1:2" x14ac:dyDescent="0.25">
      <c r="A90" t="s">
        <v>78</v>
      </c>
      <c r="B90">
        <v>31</v>
      </c>
    </row>
    <row r="91" spans="1:2" x14ac:dyDescent="0.25">
      <c r="A91" t="s">
        <v>94</v>
      </c>
      <c r="B91">
        <v>22</v>
      </c>
    </row>
    <row r="92" spans="1:2" x14ac:dyDescent="0.25">
      <c r="A92" t="s">
        <v>90</v>
      </c>
      <c r="B92">
        <v>15</v>
      </c>
    </row>
    <row r="93" spans="1:2" x14ac:dyDescent="0.25">
      <c r="A93" t="s">
        <v>98</v>
      </c>
      <c r="B93">
        <v>11</v>
      </c>
    </row>
    <row r="94" spans="1:2" x14ac:dyDescent="0.25">
      <c r="A94" t="s">
        <v>93</v>
      </c>
      <c r="B94">
        <v>10</v>
      </c>
    </row>
    <row r="95" spans="1:2" x14ac:dyDescent="0.25">
      <c r="A95" t="s">
        <v>103</v>
      </c>
      <c r="B95">
        <v>9</v>
      </c>
    </row>
    <row r="96" spans="1:2" x14ac:dyDescent="0.25">
      <c r="A96" t="s">
        <v>89</v>
      </c>
      <c r="B96">
        <v>8</v>
      </c>
    </row>
    <row r="97" spans="1:2" x14ac:dyDescent="0.25">
      <c r="A97" t="s">
        <v>92</v>
      </c>
      <c r="B97">
        <v>7</v>
      </c>
    </row>
    <row r="98" spans="1:2" x14ac:dyDescent="0.25">
      <c r="A98" t="s">
        <v>96</v>
      </c>
      <c r="B98">
        <v>7</v>
      </c>
    </row>
    <row r="99" spans="1:2" x14ac:dyDescent="0.25">
      <c r="A99" t="s">
        <v>100</v>
      </c>
      <c r="B99">
        <v>7</v>
      </c>
    </row>
    <row r="100" spans="1:2" x14ac:dyDescent="0.25">
      <c r="A100" t="s">
        <v>102</v>
      </c>
      <c r="B100">
        <v>6</v>
      </c>
    </row>
    <row r="101" spans="1:2" x14ac:dyDescent="0.25">
      <c r="A101" t="s">
        <v>97</v>
      </c>
      <c r="B101">
        <v>2</v>
      </c>
    </row>
    <row r="102" spans="1:2" x14ac:dyDescent="0.25">
      <c r="A102" t="s">
        <v>104</v>
      </c>
      <c r="B102">
        <v>2</v>
      </c>
    </row>
    <row r="103" spans="1:2" x14ac:dyDescent="0.25">
      <c r="A103" t="s">
        <v>84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97</v>
      </c>
      <c r="B106">
        <v>2</v>
      </c>
    </row>
    <row r="107" spans="1:2" x14ac:dyDescent="0.25">
      <c r="A107" t="s">
        <v>104</v>
      </c>
      <c r="B107">
        <v>2</v>
      </c>
    </row>
    <row r="108" spans="1:2" x14ac:dyDescent="0.25">
      <c r="A108" t="s">
        <v>84</v>
      </c>
      <c r="B108">
        <v>1</v>
      </c>
    </row>
    <row r="109" spans="1:2" x14ac:dyDescent="0.25">
      <c r="A109" t="s">
        <v>105</v>
      </c>
      <c r="B109">
        <v>1</v>
      </c>
    </row>
    <row r="110" spans="1:2" x14ac:dyDescent="0.25">
      <c r="A110" t="s">
        <v>106</v>
      </c>
      <c r="B110">
        <v>1</v>
      </c>
    </row>
  </sheetData>
  <sortState ref="A6:B111">
    <sortCondition descending="1" ref="B6:B1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11" sqref="H11"/>
    </sheetView>
  </sheetViews>
  <sheetFormatPr defaultRowHeight="15" x14ac:dyDescent="0.25"/>
  <cols>
    <col min="2" max="2" width="27.7109375" customWidth="1"/>
    <col min="10" max="10" width="35.42578125" customWidth="1"/>
  </cols>
  <sheetData>
    <row r="1" spans="1:2" x14ac:dyDescent="0.25">
      <c r="A1" t="s">
        <v>360</v>
      </c>
    </row>
    <row r="2" spans="1:2" x14ac:dyDescent="0.25">
      <c r="A2" t="s">
        <v>115</v>
      </c>
      <c r="B2">
        <v>313257074</v>
      </c>
    </row>
    <row r="3" spans="1:2" x14ac:dyDescent="0.25">
      <c r="A3" t="s">
        <v>123</v>
      </c>
      <c r="B3">
        <v>1679032025</v>
      </c>
    </row>
    <row r="4" spans="1:2" ht="31.5" customHeight="1" x14ac:dyDescent="0.25">
      <c r="A4" t="s">
        <v>223</v>
      </c>
      <c r="B4">
        <v>604122380</v>
      </c>
    </row>
    <row r="5" spans="1:2" ht="15.75" customHeight="1" x14ac:dyDescent="0.25">
      <c r="A5" t="s">
        <v>317</v>
      </c>
      <c r="B5">
        <v>313862863</v>
      </c>
    </row>
    <row r="6" spans="1:2" x14ac:dyDescent="0.25">
      <c r="A6" t="s">
        <v>146</v>
      </c>
      <c r="B6">
        <v>333115908</v>
      </c>
    </row>
    <row r="7" spans="1:2" x14ac:dyDescent="0.25">
      <c r="A7" t="s">
        <v>345</v>
      </c>
      <c r="B7">
        <v>27100334</v>
      </c>
    </row>
    <row r="9" spans="1:2" x14ac:dyDescent="0.25">
      <c r="A9" t="s">
        <v>359</v>
      </c>
    </row>
    <row r="10" spans="1:2" x14ac:dyDescent="0.25">
      <c r="A10" t="s">
        <v>353</v>
      </c>
      <c r="B10">
        <v>5756332</v>
      </c>
    </row>
    <row r="11" spans="1:2" x14ac:dyDescent="0.25">
      <c r="A11" t="s">
        <v>354</v>
      </c>
      <c r="B11">
        <v>2097806</v>
      </c>
    </row>
    <row r="12" spans="1:2" x14ac:dyDescent="0.25">
      <c r="A12" t="s">
        <v>357</v>
      </c>
      <c r="B12">
        <v>1078152</v>
      </c>
    </row>
    <row r="13" spans="1:2" x14ac:dyDescent="0.25">
      <c r="A13" t="s">
        <v>352</v>
      </c>
      <c r="B13">
        <v>621247</v>
      </c>
    </row>
    <row r="14" spans="1:2" x14ac:dyDescent="0.25">
      <c r="A14" t="s">
        <v>355</v>
      </c>
      <c r="B14">
        <v>546159</v>
      </c>
    </row>
    <row r="15" spans="1:2" x14ac:dyDescent="0.25">
      <c r="A15" t="s">
        <v>358</v>
      </c>
      <c r="B15">
        <v>116961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- b b 7 e 7 f d e - 2 5 3 4 - 4 8 f 5 - a a 1 d - e 2 2 5 8 1 e e 9 7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 I n c i d e n t s < / s t r i n g > < / k e y > < v a l u e > < i n t > 9 3 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 I n c i d e n t s 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- b b 7 e 7 f d e - 2 5 3 4 - 4 8 f 5 - a a 1 d - e 2 2 5 8 1 e e 9 7 0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b b 7 e 7 f d e - 2 5 3 4 - 4 8 f 5 - a a 1 d - e 2 2 5 8 1 e e 9 7 0 c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 T a b l e 1 - b b 7 e 7 f d e - 2 5 3 4 - 4 8 f 5 - a a 1 d - e 2 2 5 8 1 e e 9 7 0 c 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 2 0 1 5 - 1 1 - 0 6 T 1 8 : 1 5 : 5 9 . 2 2 1 6 5 6 5 + 0 1 : 0 0 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 C o l u m n s \ I n c i d e n t s 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 C o l u m n s \ I n c i d e n t s 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5EF54BB-120A-4ADB-A5A5-9AA21B132047}">
  <ds:schemaRefs/>
</ds:datastoreItem>
</file>

<file path=customXml/itemProps10.xml><?xml version="1.0" encoding="utf-8"?>
<ds:datastoreItem xmlns:ds="http://schemas.openxmlformats.org/officeDocument/2006/customXml" ds:itemID="{19AC1DD8-FC69-44F9-9861-D1352FD2CF26}">
  <ds:schemaRefs/>
</ds:datastoreItem>
</file>

<file path=customXml/itemProps11.xml><?xml version="1.0" encoding="utf-8"?>
<ds:datastoreItem xmlns:ds="http://schemas.openxmlformats.org/officeDocument/2006/customXml" ds:itemID="{67B88320-864E-46A9-A12A-1B15592485F9}">
  <ds:schemaRefs/>
</ds:datastoreItem>
</file>

<file path=customXml/itemProps12.xml><?xml version="1.0" encoding="utf-8"?>
<ds:datastoreItem xmlns:ds="http://schemas.openxmlformats.org/officeDocument/2006/customXml" ds:itemID="{57A5643C-2E93-4E02-AC5B-5481ACC361C7}">
  <ds:schemaRefs/>
</ds:datastoreItem>
</file>

<file path=customXml/itemProps13.xml><?xml version="1.0" encoding="utf-8"?>
<ds:datastoreItem xmlns:ds="http://schemas.openxmlformats.org/officeDocument/2006/customXml" ds:itemID="{13611EEB-A14D-40E9-BBE7-3C10427CF7F5}">
  <ds:schemaRefs/>
</ds:datastoreItem>
</file>

<file path=customXml/itemProps14.xml><?xml version="1.0" encoding="utf-8"?>
<ds:datastoreItem xmlns:ds="http://schemas.openxmlformats.org/officeDocument/2006/customXml" ds:itemID="{63C8E00F-07D0-4DC0-8636-9FCD1AD12C79}">
  <ds:schemaRefs/>
</ds:datastoreItem>
</file>

<file path=customXml/itemProps15.xml><?xml version="1.0" encoding="utf-8"?>
<ds:datastoreItem xmlns:ds="http://schemas.openxmlformats.org/officeDocument/2006/customXml" ds:itemID="{D2B8C963-6749-4A32-92FC-6127C09122D8}">
  <ds:schemaRefs/>
</ds:datastoreItem>
</file>

<file path=customXml/itemProps2.xml><?xml version="1.0" encoding="utf-8"?>
<ds:datastoreItem xmlns:ds="http://schemas.openxmlformats.org/officeDocument/2006/customXml" ds:itemID="{601489EB-D742-4332-95F3-D3701711560C}">
  <ds:schemaRefs/>
</ds:datastoreItem>
</file>

<file path=customXml/itemProps3.xml><?xml version="1.0" encoding="utf-8"?>
<ds:datastoreItem xmlns:ds="http://schemas.openxmlformats.org/officeDocument/2006/customXml" ds:itemID="{91D2C3EA-DE8A-4F83-9379-F4AB060FA441}">
  <ds:schemaRefs/>
</ds:datastoreItem>
</file>

<file path=customXml/itemProps4.xml><?xml version="1.0" encoding="utf-8"?>
<ds:datastoreItem xmlns:ds="http://schemas.openxmlformats.org/officeDocument/2006/customXml" ds:itemID="{6905C423-05DA-4C84-A0A3-D978FD146439}">
  <ds:schemaRefs/>
</ds:datastoreItem>
</file>

<file path=customXml/itemProps5.xml><?xml version="1.0" encoding="utf-8"?>
<ds:datastoreItem xmlns:ds="http://schemas.openxmlformats.org/officeDocument/2006/customXml" ds:itemID="{A1CC824C-748C-439D-8A73-D7814FDC4DAC}">
  <ds:schemaRefs/>
</ds:datastoreItem>
</file>

<file path=customXml/itemProps6.xml><?xml version="1.0" encoding="utf-8"?>
<ds:datastoreItem xmlns:ds="http://schemas.openxmlformats.org/officeDocument/2006/customXml" ds:itemID="{400A10C4-4DC0-49E6-999C-FF2A4BED87B3}">
  <ds:schemaRefs/>
</ds:datastoreItem>
</file>

<file path=customXml/itemProps7.xml><?xml version="1.0" encoding="utf-8"?>
<ds:datastoreItem xmlns:ds="http://schemas.openxmlformats.org/officeDocument/2006/customXml" ds:itemID="{D637564D-7465-4AB9-9BFE-2915F4540786}">
  <ds:schemaRefs/>
</ds:datastoreItem>
</file>

<file path=customXml/itemProps8.xml><?xml version="1.0" encoding="utf-8"?>
<ds:datastoreItem xmlns:ds="http://schemas.openxmlformats.org/officeDocument/2006/customXml" ds:itemID="{31C3C33B-4CFB-4432-A276-103374FAAC8A}">
  <ds:schemaRefs/>
</ds:datastoreItem>
</file>

<file path=customXml/itemProps9.xml><?xml version="1.0" encoding="utf-8"?>
<ds:datastoreItem xmlns:ds="http://schemas.openxmlformats.org/officeDocument/2006/customXml" ds:itemID="{3E30562A-6500-4A74-BAFC-2F16429A40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Sheet1</vt:lpstr>
      <vt:lpstr>Tinba</vt:lpstr>
      <vt:lpstr>Tinba World Map</vt:lpstr>
      <vt:lpstr>EU distribution</vt:lpstr>
      <vt:lpstr>AllBotnets</vt:lpstr>
      <vt:lpstr>facts</vt:lpstr>
      <vt:lpstr>'Tinba World Map'!Print_Area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