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Z182" i="1"/>
  <c r="Y182"/>
  <c r="W182"/>
  <c r="X182" s="1"/>
  <c r="Z181"/>
  <c r="Y181"/>
  <c r="W181"/>
  <c r="X181" s="1"/>
  <c r="Z180"/>
  <c r="Y180"/>
  <c r="W180"/>
  <c r="X180" s="1"/>
  <c r="Z179"/>
  <c r="Y179"/>
  <c r="W179"/>
  <c r="X179" s="1"/>
  <c r="Z178"/>
  <c r="Y178"/>
  <c r="W178"/>
  <c r="X178" s="1"/>
  <c r="Z177"/>
  <c r="Y177"/>
  <c r="W177"/>
  <c r="X177" s="1"/>
  <c r="Z176"/>
  <c r="Y176"/>
  <c r="W176"/>
  <c r="X176" s="1"/>
  <c r="Z175"/>
  <c r="Y175"/>
  <c r="W175"/>
  <c r="X175" s="1"/>
  <c r="Z174"/>
  <c r="Y174"/>
  <c r="W174"/>
  <c r="X174" s="1"/>
  <c r="Z173"/>
  <c r="Y173"/>
  <c r="W173"/>
  <c r="X173" s="1"/>
  <c r="Z172"/>
  <c r="Y172"/>
  <c r="W172"/>
  <c r="X172" s="1"/>
  <c r="Z171"/>
  <c r="Y171"/>
  <c r="W171"/>
  <c r="X171" s="1"/>
  <c r="Z170"/>
  <c r="Y170"/>
  <c r="W170"/>
  <c r="X170" s="1"/>
  <c r="Z169"/>
  <c r="Y169"/>
  <c r="W169"/>
  <c r="X169" s="1"/>
  <c r="Z168"/>
  <c r="Y168"/>
  <c r="W168"/>
  <c r="X168" s="1"/>
  <c r="Z167"/>
  <c r="Y167"/>
  <c r="W167"/>
  <c r="X167" s="1"/>
  <c r="Z166"/>
  <c r="Y166"/>
  <c r="W166"/>
  <c r="X166" s="1"/>
  <c r="Z165"/>
  <c r="Y165"/>
  <c r="W165"/>
  <c r="X165" s="1"/>
  <c r="Z164"/>
  <c r="Y164"/>
  <c r="W164"/>
  <c r="X164" s="1"/>
  <c r="Z163"/>
  <c r="Y163"/>
  <c r="W163"/>
  <c r="X163" s="1"/>
  <c r="Z162"/>
  <c r="Y162"/>
  <c r="W162"/>
  <c r="X162" s="1"/>
  <c r="Z161"/>
  <c r="Y161"/>
  <c r="W161"/>
  <c r="X161" s="1"/>
  <c r="Z160"/>
  <c r="Y160"/>
  <c r="W160"/>
  <c r="X160" s="1"/>
  <c r="Z159"/>
  <c r="Y159"/>
  <c r="W159"/>
  <c r="X159" s="1"/>
  <c r="Z158"/>
  <c r="Y158"/>
  <c r="W158"/>
  <c r="X158" s="1"/>
  <c r="Z157"/>
  <c r="Y157"/>
  <c r="W157"/>
  <c r="X157" s="1"/>
  <c r="Z156"/>
  <c r="Y156"/>
  <c r="W156"/>
  <c r="X156" s="1"/>
  <c r="Z155"/>
  <c r="Y155"/>
  <c r="W155"/>
  <c r="X155" s="1"/>
  <c r="Z154"/>
  <c r="Y154"/>
  <c r="W154"/>
  <c r="X154" s="1"/>
  <c r="Z153"/>
  <c r="Y153"/>
  <c r="W153"/>
  <c r="X153" s="1"/>
  <c r="Z152"/>
  <c r="Y152"/>
  <c r="W152"/>
  <c r="X152" s="1"/>
  <c r="Z151"/>
  <c r="Y151"/>
  <c r="W151"/>
  <c r="X151" s="1"/>
  <c r="Z150"/>
  <c r="Y150"/>
  <c r="W150"/>
  <c r="X150" s="1"/>
  <c r="Z149"/>
  <c r="Y149"/>
  <c r="W149"/>
  <c r="X149" s="1"/>
  <c r="Z148"/>
  <c r="Y148"/>
  <c r="W148"/>
  <c r="X148" s="1"/>
  <c r="Z147"/>
  <c r="Y147"/>
  <c r="W147"/>
  <c r="X147" s="1"/>
  <c r="Z146"/>
  <c r="Y146"/>
  <c r="W146"/>
  <c r="X146" s="1"/>
  <c r="Z145"/>
  <c r="Y145"/>
  <c r="W145"/>
  <c r="X145" s="1"/>
  <c r="Z144"/>
  <c r="Y144"/>
  <c r="W144"/>
  <c r="X144" s="1"/>
  <c r="Z143"/>
  <c r="Y143"/>
  <c r="W143"/>
  <c r="X143" s="1"/>
  <c r="Z142"/>
  <c r="Y142"/>
  <c r="W142"/>
  <c r="X142" s="1"/>
  <c r="Z141"/>
  <c r="Y141"/>
  <c r="W141"/>
  <c r="X141" s="1"/>
  <c r="Z140"/>
  <c r="Y140"/>
  <c r="W140"/>
  <c r="X140" s="1"/>
  <c r="Z139"/>
  <c r="Y139"/>
  <c r="W139"/>
  <c r="X139" s="1"/>
  <c r="Z138"/>
  <c r="Y138"/>
  <c r="W138"/>
  <c r="X138" s="1"/>
  <c r="Z137"/>
  <c r="Y137"/>
  <c r="W137"/>
  <c r="X137" s="1"/>
  <c r="Z136"/>
  <c r="Y136"/>
  <c r="W136"/>
  <c r="X136" s="1"/>
  <c r="Z135"/>
  <c r="Y135"/>
  <c r="W135"/>
  <c r="X135" s="1"/>
  <c r="Z134"/>
  <c r="Y134"/>
  <c r="W134"/>
  <c r="X134" s="1"/>
  <c r="Z133"/>
  <c r="Y133"/>
  <c r="W133"/>
  <c r="X133" s="1"/>
  <c r="Z132"/>
  <c r="Y132"/>
  <c r="W132"/>
  <c r="X132" s="1"/>
  <c r="Z131"/>
  <c r="Y131"/>
  <c r="W131"/>
  <c r="X131" s="1"/>
  <c r="Z130"/>
  <c r="Y130"/>
  <c r="W130"/>
  <c r="X130" s="1"/>
  <c r="Z129"/>
  <c r="Y129"/>
  <c r="W129"/>
  <c r="X129" s="1"/>
  <c r="Z128"/>
  <c r="Y128"/>
  <c r="W128"/>
  <c r="X128" s="1"/>
  <c r="Z127"/>
  <c r="Y127"/>
  <c r="W127"/>
  <c r="X127" s="1"/>
  <c r="Z126"/>
  <c r="Y126"/>
  <c r="W126"/>
  <c r="X126" s="1"/>
  <c r="Z125"/>
  <c r="Y125"/>
  <c r="W125"/>
  <c r="X125" s="1"/>
  <c r="Z124"/>
  <c r="Y124"/>
  <c r="W124"/>
  <c r="X124" s="1"/>
  <c r="Z123"/>
  <c r="Y123"/>
  <c r="W123"/>
  <c r="X123" s="1"/>
  <c r="Z122"/>
  <c r="Y122"/>
  <c r="W122"/>
  <c r="X122" s="1"/>
  <c r="Z121"/>
  <c r="Y121"/>
  <c r="W121"/>
  <c r="X121" s="1"/>
  <c r="Z120"/>
  <c r="Y120"/>
  <c r="W120"/>
  <c r="X120" s="1"/>
  <c r="Z119"/>
  <c r="Y119"/>
  <c r="W119"/>
  <c r="X119" s="1"/>
  <c r="Z118"/>
  <c r="Y118"/>
  <c r="W118"/>
  <c r="X118" s="1"/>
  <c r="Z117"/>
  <c r="Y117"/>
  <c r="W117"/>
  <c r="X117" s="1"/>
  <c r="Z116"/>
  <c r="Y116"/>
  <c r="W116"/>
  <c r="X116" s="1"/>
  <c r="Z115"/>
  <c r="Y115"/>
  <c r="W115"/>
  <c r="X115" s="1"/>
  <c r="Z114"/>
  <c r="Y114"/>
  <c r="W114"/>
  <c r="X114" s="1"/>
  <c r="Z113"/>
  <c r="Y113"/>
  <c r="W113"/>
  <c r="X113" s="1"/>
  <c r="Z112"/>
  <c r="Y112"/>
  <c r="W112"/>
  <c r="X112" s="1"/>
  <c r="Z111"/>
  <c r="Y111"/>
  <c r="W111"/>
  <c r="X111" s="1"/>
  <c r="Z110"/>
  <c r="Y110"/>
  <c r="W110"/>
  <c r="X110" s="1"/>
  <c r="Z109"/>
  <c r="Y109"/>
  <c r="W109"/>
  <c r="X109" s="1"/>
  <c r="Z108"/>
  <c r="Y108"/>
  <c r="W108"/>
  <c r="X108" s="1"/>
  <c r="Z107"/>
  <c r="Y107"/>
  <c r="W107"/>
  <c r="X107" s="1"/>
  <c r="Z106"/>
  <c r="Y106"/>
  <c r="W106"/>
  <c r="X106" s="1"/>
  <c r="Z105"/>
  <c r="Y105"/>
  <c r="W105"/>
  <c r="X105" s="1"/>
  <c r="Z104"/>
  <c r="Y104"/>
  <c r="W104"/>
  <c r="X104" s="1"/>
  <c r="Z103"/>
  <c r="Y103"/>
  <c r="W103"/>
  <c r="X103" s="1"/>
  <c r="Z102"/>
  <c r="Y102"/>
  <c r="W102"/>
  <c r="X102" s="1"/>
  <c r="Z101"/>
  <c r="Y101"/>
  <c r="W101"/>
  <c r="X101" s="1"/>
  <c r="Z100"/>
  <c r="Y100"/>
  <c r="W100"/>
  <c r="X100" s="1"/>
  <c r="Z99"/>
  <c r="Y99"/>
  <c r="W99"/>
  <c r="X99" s="1"/>
  <c r="Z98"/>
  <c r="Y98"/>
  <c r="W98"/>
  <c r="X98" s="1"/>
  <c r="Z97"/>
  <c r="Y97"/>
  <c r="W97"/>
  <c r="X97" s="1"/>
  <c r="Z96"/>
  <c r="Y96"/>
  <c r="W96"/>
  <c r="X96" s="1"/>
  <c r="Z95"/>
  <c r="Y95"/>
  <c r="W95"/>
  <c r="X95" s="1"/>
  <c r="Z94"/>
  <c r="Y94"/>
  <c r="W94"/>
  <c r="X94" s="1"/>
  <c r="Z93"/>
  <c r="Y93"/>
  <c r="W93"/>
  <c r="X93" s="1"/>
  <c r="Z92"/>
  <c r="Y92"/>
  <c r="W92"/>
  <c r="X92" s="1"/>
  <c r="Z91"/>
  <c r="Y91"/>
  <c r="W91"/>
  <c r="X91" s="1"/>
  <c r="Z90"/>
  <c r="Y90"/>
  <c r="W90"/>
  <c r="X90" s="1"/>
  <c r="Z89"/>
  <c r="Y89"/>
  <c r="W89"/>
  <c r="X89" s="1"/>
  <c r="Z88"/>
  <c r="Y88"/>
  <c r="W88"/>
  <c r="X88" s="1"/>
  <c r="Z87"/>
  <c r="Y87"/>
  <c r="W87"/>
  <c r="X87" s="1"/>
  <c r="Z86"/>
  <c r="Y86"/>
  <c r="W86"/>
  <c r="X86" s="1"/>
  <c r="Z85"/>
  <c r="Y85"/>
  <c r="W85"/>
  <c r="X85" s="1"/>
  <c r="Z84"/>
  <c r="Y84"/>
  <c r="W84"/>
  <c r="X84" s="1"/>
  <c r="Z83"/>
  <c r="Y83"/>
  <c r="W83"/>
  <c r="X83" s="1"/>
  <c r="Z82"/>
  <c r="Y82"/>
  <c r="W82"/>
  <c r="X82" s="1"/>
  <c r="Z81"/>
  <c r="Y81"/>
  <c r="W81"/>
  <c r="X81" s="1"/>
  <c r="Z80"/>
  <c r="Y80"/>
  <c r="W80"/>
  <c r="X80" s="1"/>
  <c r="Z79"/>
  <c r="Y79"/>
  <c r="W79"/>
  <c r="X79" s="1"/>
  <c r="Z78"/>
  <c r="Y78"/>
  <c r="W78"/>
  <c r="X78" s="1"/>
  <c r="Z77"/>
  <c r="Y77"/>
  <c r="W77"/>
  <c r="X77" s="1"/>
  <c r="Z76"/>
  <c r="Y76"/>
  <c r="W76"/>
  <c r="X76" s="1"/>
  <c r="Z75"/>
  <c r="Y75"/>
  <c r="W75"/>
  <c r="X75" s="1"/>
  <c r="Z74"/>
  <c r="Y74"/>
  <c r="W74"/>
  <c r="X74" s="1"/>
  <c r="Z73"/>
  <c r="Y73"/>
  <c r="W73"/>
  <c r="X73" s="1"/>
  <c r="Z72"/>
  <c r="Y72"/>
  <c r="W72"/>
  <c r="X72" s="1"/>
  <c r="Z71"/>
  <c r="Y71"/>
  <c r="W71"/>
  <c r="X71" s="1"/>
  <c r="Z70"/>
  <c r="Y70"/>
  <c r="W70"/>
  <c r="X70" s="1"/>
  <c r="Z69"/>
  <c r="Y69"/>
  <c r="W69"/>
  <c r="X69" s="1"/>
  <c r="Z68"/>
  <c r="Y68"/>
  <c r="W68"/>
  <c r="X68" s="1"/>
  <c r="Z67"/>
  <c r="Y67"/>
  <c r="W67"/>
  <c r="X67" s="1"/>
  <c r="Z66"/>
  <c r="Y66"/>
  <c r="W66"/>
  <c r="X66" s="1"/>
  <c r="Z65"/>
  <c r="Y65"/>
  <c r="W65"/>
  <c r="X65" s="1"/>
  <c r="Z64"/>
  <c r="Y64"/>
  <c r="W64"/>
  <c r="X64" s="1"/>
  <c r="Z63"/>
  <c r="Y63"/>
  <c r="W63"/>
  <c r="X63" s="1"/>
  <c r="Z62"/>
  <c r="Y62"/>
  <c r="W62"/>
  <c r="X62" s="1"/>
  <c r="Z61"/>
  <c r="Y61"/>
  <c r="W61"/>
  <c r="X61" s="1"/>
  <c r="Z60"/>
  <c r="Y60"/>
  <c r="W60"/>
  <c r="X60" s="1"/>
  <c r="Z59"/>
  <c r="Y59"/>
  <c r="W59"/>
  <c r="X59" s="1"/>
  <c r="Z58"/>
  <c r="Y58"/>
  <c r="W58"/>
  <c r="X58" s="1"/>
  <c r="Z57"/>
  <c r="Y57"/>
  <c r="W57"/>
  <c r="X57" s="1"/>
  <c r="Z56"/>
  <c r="Y56"/>
  <c r="W56"/>
  <c r="X56" s="1"/>
  <c r="Z55"/>
  <c r="Y55"/>
  <c r="W55"/>
  <c r="X55" s="1"/>
  <c r="Z54"/>
  <c r="Y54"/>
  <c r="W54"/>
  <c r="X54" s="1"/>
  <c r="Z53"/>
  <c r="Y53"/>
  <c r="W53"/>
  <c r="X53" s="1"/>
  <c r="Z52"/>
  <c r="Y52"/>
  <c r="W52"/>
  <c r="X52" s="1"/>
  <c r="Z51"/>
  <c r="Y51"/>
  <c r="W51"/>
  <c r="X51" s="1"/>
  <c r="Z50"/>
  <c r="Y50"/>
  <c r="W50"/>
  <c r="X50" s="1"/>
  <c r="Z49"/>
  <c r="Y49"/>
  <c r="W49"/>
  <c r="X49" s="1"/>
  <c r="Z48"/>
  <c r="Y48"/>
  <c r="W48"/>
  <c r="X48" s="1"/>
  <c r="Z47"/>
  <c r="Y47"/>
  <c r="W47"/>
  <c r="X47" s="1"/>
  <c r="Z46"/>
  <c r="Y46"/>
  <c r="W46"/>
  <c r="X46" s="1"/>
  <c r="Z45"/>
  <c r="Y45"/>
  <c r="W45"/>
  <c r="X45" s="1"/>
  <c r="Z44"/>
  <c r="Y44"/>
  <c r="W44"/>
  <c r="X44" s="1"/>
  <c r="Z43"/>
  <c r="Y43"/>
  <c r="W43"/>
  <c r="X43" s="1"/>
  <c r="Z42"/>
  <c r="Y42"/>
  <c r="W42"/>
  <c r="X42" s="1"/>
  <c r="Z41"/>
  <c r="Y41"/>
  <c r="W41"/>
  <c r="X41" s="1"/>
  <c r="Z40"/>
  <c r="Y40"/>
  <c r="W40"/>
  <c r="X40" s="1"/>
  <c r="Z39"/>
  <c r="Y39"/>
  <c r="W39"/>
  <c r="X39" s="1"/>
  <c r="Z38"/>
  <c r="Y38"/>
  <c r="W38"/>
  <c r="X38" s="1"/>
  <c r="Z37"/>
  <c r="Y37"/>
  <c r="W37"/>
  <c r="X37" s="1"/>
  <c r="Z36"/>
  <c r="Y36"/>
  <c r="W36"/>
  <c r="X36" s="1"/>
  <c r="Z35"/>
  <c r="Y35"/>
  <c r="W35"/>
  <c r="X35" s="1"/>
  <c r="Z34"/>
  <c r="Y34"/>
  <c r="W34"/>
  <c r="X34" s="1"/>
  <c r="Z33"/>
  <c r="Y33"/>
  <c r="W33"/>
  <c r="X33" s="1"/>
  <c r="Z32"/>
  <c r="Y32"/>
  <c r="W32"/>
  <c r="X32" s="1"/>
  <c r="Z31"/>
  <c r="Y31"/>
  <c r="W31"/>
  <c r="X31" s="1"/>
  <c r="Z30"/>
  <c r="Y30"/>
  <c r="W30"/>
  <c r="X30" s="1"/>
  <c r="Z29"/>
  <c r="Y29"/>
  <c r="W29"/>
  <c r="X29" s="1"/>
  <c r="Z28"/>
  <c r="Y28"/>
  <c r="W28"/>
  <c r="X28" s="1"/>
  <c r="Z27"/>
  <c r="Y27"/>
  <c r="W27"/>
  <c r="X27" s="1"/>
  <c r="Z26"/>
  <c r="Y26"/>
  <c r="W26"/>
  <c r="X26" s="1"/>
  <c r="Z25"/>
  <c r="Y25"/>
  <c r="W25"/>
  <c r="X25" s="1"/>
  <c r="Z24"/>
  <c r="Y24"/>
  <c r="W24"/>
  <c r="X24" s="1"/>
  <c r="Z23"/>
  <c r="Y23"/>
  <c r="W23"/>
  <c r="X23" s="1"/>
  <c r="Z22"/>
  <c r="Y22"/>
  <c r="W22"/>
  <c r="X22" s="1"/>
  <c r="Z21"/>
  <c r="Y21"/>
  <c r="W21"/>
  <c r="X21" s="1"/>
  <c r="Z20"/>
  <c r="Y20"/>
  <c r="W20"/>
  <c r="X20" s="1"/>
  <c r="Z19"/>
  <c r="Y19"/>
  <c r="W19"/>
  <c r="X19" s="1"/>
  <c r="Z18"/>
  <c r="Y18"/>
  <c r="W18"/>
  <c r="X18" s="1"/>
  <c r="Z17"/>
  <c r="Y17"/>
  <c r="W17"/>
  <c r="X17" s="1"/>
  <c r="Z16"/>
  <c r="Y16"/>
  <c r="W16"/>
  <c r="X16" s="1"/>
  <c r="Z15"/>
  <c r="Y15"/>
  <c r="W15"/>
  <c r="X15" s="1"/>
  <c r="Z14"/>
  <c r="Y14"/>
  <c r="W14"/>
  <c r="X14" s="1"/>
  <c r="Z13"/>
  <c r="Y13"/>
  <c r="W13"/>
  <c r="X13" s="1"/>
  <c r="Z12"/>
  <c r="Y12"/>
  <c r="W12"/>
  <c r="X12" s="1"/>
  <c r="Z11"/>
  <c r="Y11"/>
  <c r="W11"/>
  <c r="X11" s="1"/>
  <c r="Z10"/>
  <c r="Y10"/>
  <c r="W10"/>
  <c r="X10" s="1"/>
  <c r="Z9"/>
  <c r="Y9"/>
  <c r="W9"/>
  <c r="X9" s="1"/>
  <c r="Z8"/>
  <c r="Y8"/>
  <c r="W8"/>
  <c r="X8" s="1"/>
  <c r="Z7"/>
  <c r="Y7"/>
  <c r="W7"/>
  <c r="X7" s="1"/>
  <c r="Z6"/>
  <c r="Y6"/>
  <c r="W6"/>
  <c r="X6" s="1"/>
  <c r="Z5"/>
  <c r="Y5"/>
  <c r="W5"/>
  <c r="X5" s="1"/>
  <c r="Z4"/>
  <c r="Y4"/>
  <c r="W4"/>
  <c r="X4" s="1"/>
  <c r="Z3"/>
  <c r="Y3"/>
  <c r="W3"/>
  <c r="X3" s="1"/>
  <c r="Z2"/>
  <c r="Y2"/>
  <c r="W2"/>
  <c r="X2" l="1"/>
</calcChain>
</file>

<file path=xl/sharedStrings.xml><?xml version="1.0" encoding="utf-8"?>
<sst xmlns="http://schemas.openxmlformats.org/spreadsheetml/2006/main" count="568" uniqueCount="20">
  <si>
    <t>seed</t>
  </si>
  <si>
    <t>noV</t>
  </si>
  <si>
    <t>nodeCnt</t>
  </si>
  <si>
    <t>supplynodes</t>
  </si>
  <si>
    <t>demandnodes</t>
  </si>
  <si>
    <t>totalSupply</t>
  </si>
  <si>
    <t>avgFC</t>
  </si>
  <si>
    <t>DSSPTime</t>
  </si>
  <si>
    <t>FCNF</t>
  </si>
  <si>
    <t>DSSP</t>
  </si>
  <si>
    <t>Fixed Scan</t>
  </si>
  <si>
    <t>PSO</t>
  </si>
  <si>
    <t>PSO-DSSP</t>
  </si>
  <si>
    <t>PSO-FixedScan</t>
  </si>
  <si>
    <t>Alogrithm</t>
  </si>
  <si>
    <t>iterations</t>
  </si>
  <si>
    <t>psi</t>
  </si>
  <si>
    <t>gbestObj</t>
  </si>
  <si>
    <t>time</t>
  </si>
  <si>
    <t>gBestObj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</si>
</sst>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0" fontId="0" fillId="0" borderId="1" xfId="0" applyNumberFormat="1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0" fontId="0" fillId="0" borderId="4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10" fontId="0" fillId="0" borderId="7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0" fontId="0" fillId="0" borderId="9" xfId="0" applyNumberForma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2"/>
  <sheetViews>
    <sheetView tabSelected="1" workbookViewId="0">
      <selection sqref="A1:XFD1048576"/>
    </sheetView>
  </sheetViews>
  <sheetFormatPr defaultRowHeight="15"/>
  <cols>
    <col min="4" max="4" width="12.28515625" bestFit="1" customWidth="1"/>
    <col min="5" max="5" width="13.85546875" bestFit="1" customWidth="1"/>
    <col min="6" max="6" width="11.140625" bestFit="1" customWidth="1"/>
    <col min="7" max="7" width="12" bestFit="1" customWidth="1"/>
    <col min="8" max="8" width="12" customWidth="1"/>
    <col min="13" max="13" width="10.28515625" bestFit="1" customWidth="1"/>
    <col min="14" max="14" width="10.28515625" customWidth="1"/>
    <col min="18" max="18" width="9.85546875" bestFit="1" customWidth="1"/>
    <col min="19" max="19" width="9.5703125" bestFit="1" customWidth="1"/>
    <col min="23" max="24" width="9.140625" style="21"/>
    <col min="25" max="25" width="12.140625" style="21" bestFit="1" customWidth="1"/>
    <col min="26" max="26" width="9.140625" style="21"/>
  </cols>
  <sheetData>
    <row r="1" spans="1:26" ht="19.5" thickBot="1">
      <c r="A1" s="22" t="s">
        <v>8</v>
      </c>
      <c r="B1" s="23"/>
      <c r="C1" s="23"/>
      <c r="D1" s="23"/>
      <c r="E1" s="23"/>
      <c r="F1" s="23"/>
      <c r="G1" s="24"/>
      <c r="H1" s="22" t="s">
        <v>9</v>
      </c>
      <c r="I1" s="23"/>
      <c r="J1" s="23"/>
      <c r="K1" s="23"/>
      <c r="L1" s="24"/>
      <c r="M1" s="22" t="s">
        <v>10</v>
      </c>
      <c r="N1" s="23"/>
      <c r="O1" s="23"/>
      <c r="P1" s="23"/>
      <c r="Q1" s="24"/>
      <c r="R1" s="22" t="s">
        <v>11</v>
      </c>
      <c r="S1" s="23"/>
      <c r="T1" s="23"/>
      <c r="U1" s="23"/>
      <c r="V1" s="24"/>
      <c r="W1" s="22" t="s">
        <v>12</v>
      </c>
      <c r="X1" s="23"/>
      <c r="Y1" s="22" t="s">
        <v>13</v>
      </c>
      <c r="Z1" s="24"/>
    </row>
    <row r="2" spans="1:26" ht="15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" t="s">
        <v>14</v>
      </c>
      <c r="I2" s="2" t="s">
        <v>15</v>
      </c>
      <c r="J2" s="2" t="s">
        <v>7</v>
      </c>
      <c r="K2" s="2" t="s">
        <v>16</v>
      </c>
      <c r="L2" s="3" t="s">
        <v>17</v>
      </c>
      <c r="M2" s="1" t="s">
        <v>14</v>
      </c>
      <c r="N2" s="2" t="s">
        <v>15</v>
      </c>
      <c r="O2" s="2" t="s">
        <v>18</v>
      </c>
      <c r="P2" s="2" t="s">
        <v>16</v>
      </c>
      <c r="Q2" s="3" t="s">
        <v>17</v>
      </c>
      <c r="R2" s="1" t="s">
        <v>14</v>
      </c>
      <c r="S2" s="2" t="s">
        <v>15</v>
      </c>
      <c r="T2" s="2" t="s">
        <v>18</v>
      </c>
      <c r="U2" s="2" t="s">
        <v>16</v>
      </c>
      <c r="V2" s="3" t="s">
        <v>19</v>
      </c>
      <c r="W2" s="4">
        <f>AVERAGE(W3:W182)</f>
        <v>0.11105498833230958</v>
      </c>
      <c r="X2" s="5">
        <f>SUM(X3:X182)/COUNT(X3:X182)</f>
        <v>0.94444444444444442</v>
      </c>
      <c r="Y2" s="4">
        <f>AVERAGE(Y3:Y182)</f>
        <v>4.7656617025884834E-2</v>
      </c>
      <c r="Z2" s="5">
        <f>SUM(Z3:Z182)/COUNT(Z3:Z182)</f>
        <v>0.8833333333333333</v>
      </c>
    </row>
    <row r="3" spans="1:26">
      <c r="A3" s="6">
        <v>1</v>
      </c>
      <c r="B3" s="7">
        <v>122</v>
      </c>
      <c r="C3" s="7">
        <v>25</v>
      </c>
      <c r="D3" s="7">
        <v>5</v>
      </c>
      <c r="E3" s="7">
        <v>4</v>
      </c>
      <c r="F3" s="7">
        <v>4191</v>
      </c>
      <c r="G3" s="8">
        <v>3961.73148485</v>
      </c>
      <c r="H3" s="6" t="s">
        <v>9</v>
      </c>
      <c r="I3" s="7">
        <v>20</v>
      </c>
      <c r="J3" s="7">
        <v>1.7595817970899999E-2</v>
      </c>
      <c r="K3" s="7">
        <v>1</v>
      </c>
      <c r="L3" s="8">
        <v>347397.71948799997</v>
      </c>
      <c r="M3" s="6" t="s">
        <v>10</v>
      </c>
      <c r="N3" s="7">
        <v>98</v>
      </c>
      <c r="O3" s="7">
        <v>8.2823527264899999E-2</v>
      </c>
      <c r="P3" s="7">
        <v>0.25</v>
      </c>
      <c r="Q3" s="8">
        <v>347230.16661399999</v>
      </c>
      <c r="R3" s="6" t="s">
        <v>11</v>
      </c>
      <c r="S3" s="7">
        <v>701</v>
      </c>
      <c r="T3" s="7">
        <v>0.61499567888499995</v>
      </c>
      <c r="U3" s="7">
        <v>7.1255181503800002E-2</v>
      </c>
      <c r="V3" s="8">
        <v>320979.223513</v>
      </c>
      <c r="W3" s="9">
        <f>(L3-V3)/V3</f>
        <v>8.2305937704812204E-2</v>
      </c>
      <c r="X3" s="10">
        <f>IF(W3&gt;0,1,0)</f>
        <v>1</v>
      </c>
      <c r="Y3" s="9">
        <f>(Q3-V3)/V3</f>
        <v>8.1783932348309121E-2</v>
      </c>
      <c r="Z3" s="10">
        <f>IF(Y3&gt;0,1,0)</f>
        <v>1</v>
      </c>
    </row>
    <row r="4" spans="1:26">
      <c r="A4" s="11">
        <v>2</v>
      </c>
      <c r="B4" s="12">
        <v>576</v>
      </c>
      <c r="C4" s="12">
        <v>25</v>
      </c>
      <c r="D4" s="12">
        <v>6</v>
      </c>
      <c r="E4" s="12">
        <v>4</v>
      </c>
      <c r="F4" s="12">
        <v>5084</v>
      </c>
      <c r="G4" s="13">
        <v>4071.00811187</v>
      </c>
      <c r="H4" s="11" t="s">
        <v>9</v>
      </c>
      <c r="I4" s="12">
        <v>72</v>
      </c>
      <c r="J4" s="12">
        <v>0.22466431170000001</v>
      </c>
      <c r="K4" s="12">
        <v>1</v>
      </c>
      <c r="L4" s="13">
        <v>313872.914231</v>
      </c>
      <c r="M4" s="11" t="s">
        <v>10</v>
      </c>
      <c r="N4" s="12">
        <v>276</v>
      </c>
      <c r="O4" s="12">
        <v>0.87090444386700006</v>
      </c>
      <c r="P4" s="12">
        <v>0.25</v>
      </c>
      <c r="Q4" s="13">
        <v>310340.38507800002</v>
      </c>
      <c r="R4" s="11" t="s">
        <v>11</v>
      </c>
      <c r="S4" s="12">
        <v>2902</v>
      </c>
      <c r="T4" s="12">
        <v>9.2778954247499996</v>
      </c>
      <c r="U4" s="12">
        <v>0.94203181502400002</v>
      </c>
      <c r="V4" s="13">
        <v>279001.29518000002</v>
      </c>
      <c r="W4" s="14">
        <f t="shared" ref="W4:W67" si="0">(L4-V4)/V4</f>
        <v>0.12498730168439638</v>
      </c>
      <c r="X4" s="15">
        <f t="shared" ref="X4:Z67" si="1">IF(W4&gt;0,1,0)</f>
        <v>1</v>
      </c>
      <c r="Y4" s="14">
        <f t="shared" ref="Y4:Y67" si="2">(Q4-V4)/V4</f>
        <v>0.11232596564751189</v>
      </c>
      <c r="Z4" s="15">
        <f t="shared" si="1"/>
        <v>1</v>
      </c>
    </row>
    <row r="5" spans="1:26">
      <c r="A5" s="11">
        <v>3</v>
      </c>
      <c r="B5" s="12">
        <v>178</v>
      </c>
      <c r="C5" s="12">
        <v>25</v>
      </c>
      <c r="D5" s="12">
        <v>8</v>
      </c>
      <c r="E5" s="12">
        <v>4</v>
      </c>
      <c r="F5" s="12">
        <v>5415</v>
      </c>
      <c r="G5" s="13">
        <v>3995.90474382</v>
      </c>
      <c r="H5" s="11" t="s">
        <v>9</v>
      </c>
      <c r="I5" s="12">
        <v>33</v>
      </c>
      <c r="J5" s="12">
        <v>3.8688160374199997E-2</v>
      </c>
      <c r="K5" s="12">
        <v>1</v>
      </c>
      <c r="L5" s="13">
        <v>515213.66636899998</v>
      </c>
      <c r="M5" s="11" t="s">
        <v>10</v>
      </c>
      <c r="N5" s="12">
        <v>208</v>
      </c>
      <c r="O5" s="12">
        <v>0.23261298990400001</v>
      </c>
      <c r="P5" s="12">
        <v>0.25</v>
      </c>
      <c r="Q5" s="13">
        <v>462613.74623699998</v>
      </c>
      <c r="R5" s="11" t="s">
        <v>11</v>
      </c>
      <c r="S5" s="12">
        <v>2256</v>
      </c>
      <c r="T5" s="12">
        <v>2.5372672250799999</v>
      </c>
      <c r="U5" s="12">
        <v>0.231263066947</v>
      </c>
      <c r="V5" s="13">
        <v>428665.56613699999</v>
      </c>
      <c r="W5" s="14">
        <f t="shared" si="0"/>
        <v>0.2019012187331593</v>
      </c>
      <c r="X5" s="15">
        <f t="shared" si="1"/>
        <v>1</v>
      </c>
      <c r="Y5" s="14">
        <f t="shared" si="2"/>
        <v>7.9195024704060979E-2</v>
      </c>
      <c r="Z5" s="15">
        <f t="shared" si="1"/>
        <v>1</v>
      </c>
    </row>
    <row r="6" spans="1:26">
      <c r="A6" s="11">
        <v>4</v>
      </c>
      <c r="B6" s="12">
        <v>178</v>
      </c>
      <c r="C6" s="12">
        <v>25</v>
      </c>
      <c r="D6" s="12">
        <v>8</v>
      </c>
      <c r="E6" s="12">
        <v>6</v>
      </c>
      <c r="F6" s="12">
        <v>9170</v>
      </c>
      <c r="G6" s="13">
        <v>3840.1594679300001</v>
      </c>
      <c r="H6" s="11" t="s">
        <v>9</v>
      </c>
      <c r="I6" s="12">
        <v>47</v>
      </c>
      <c r="J6" s="12">
        <v>5.2518293098399997E-2</v>
      </c>
      <c r="K6" s="12">
        <v>1</v>
      </c>
      <c r="L6" s="13">
        <v>643569.55205099995</v>
      </c>
      <c r="M6" s="11" t="s">
        <v>10</v>
      </c>
      <c r="N6" s="12">
        <v>183</v>
      </c>
      <c r="O6" s="12">
        <v>0.20563632237099999</v>
      </c>
      <c r="P6" s="12">
        <v>1</v>
      </c>
      <c r="Q6" s="13">
        <v>643569.55205099995</v>
      </c>
      <c r="R6" s="11" t="s">
        <v>11</v>
      </c>
      <c r="S6" s="12">
        <v>1785</v>
      </c>
      <c r="T6" s="12">
        <v>2.0561907415</v>
      </c>
      <c r="U6" s="12">
        <v>1.94536871993</v>
      </c>
      <c r="V6" s="13">
        <v>584489.61560500006</v>
      </c>
      <c r="W6" s="14">
        <f t="shared" si="0"/>
        <v>0.10107953138713469</v>
      </c>
      <c r="X6" s="15">
        <f t="shared" si="1"/>
        <v>1</v>
      </c>
      <c r="Y6" s="14">
        <f t="shared" si="2"/>
        <v>0.10107953138713469</v>
      </c>
      <c r="Z6" s="15">
        <f t="shared" si="1"/>
        <v>1</v>
      </c>
    </row>
    <row r="7" spans="1:26">
      <c r="A7" s="11">
        <v>5</v>
      </c>
      <c r="B7" s="12">
        <v>392</v>
      </c>
      <c r="C7" s="12">
        <v>25</v>
      </c>
      <c r="D7" s="12">
        <v>9</v>
      </c>
      <c r="E7" s="12">
        <v>8</v>
      </c>
      <c r="F7" s="12">
        <v>12751</v>
      </c>
      <c r="G7" s="13">
        <v>4207.0630778200002</v>
      </c>
      <c r="H7" s="11" t="s">
        <v>9</v>
      </c>
      <c r="I7" s="12">
        <v>81</v>
      </c>
      <c r="J7" s="12">
        <v>0.18172289723099999</v>
      </c>
      <c r="K7" s="12">
        <v>1</v>
      </c>
      <c r="L7" s="13">
        <v>554883.76971599995</v>
      </c>
      <c r="M7" s="11" t="s">
        <v>10</v>
      </c>
      <c r="N7" s="12">
        <v>367</v>
      </c>
      <c r="O7" s="12">
        <v>0.84969103699299997</v>
      </c>
      <c r="P7" s="12">
        <v>0.25</v>
      </c>
      <c r="Q7" s="13">
        <v>551250.62571199995</v>
      </c>
      <c r="R7" s="11" t="s">
        <v>11</v>
      </c>
      <c r="S7" s="12">
        <v>4413</v>
      </c>
      <c r="T7" s="12">
        <v>9.8549166186000008</v>
      </c>
      <c r="U7" s="12">
        <v>1.16148253753</v>
      </c>
      <c r="V7" s="13">
        <v>511365.413374</v>
      </c>
      <c r="W7" s="14">
        <f t="shared" si="0"/>
        <v>8.5102267779247925E-2</v>
      </c>
      <c r="X7" s="15">
        <f t="shared" si="1"/>
        <v>1</v>
      </c>
      <c r="Y7" s="14">
        <f t="shared" si="2"/>
        <v>7.7997477527540368E-2</v>
      </c>
      <c r="Z7" s="15">
        <f t="shared" si="1"/>
        <v>1</v>
      </c>
    </row>
    <row r="8" spans="1:26">
      <c r="A8" s="11">
        <v>6</v>
      </c>
      <c r="B8" s="12">
        <v>486</v>
      </c>
      <c r="C8" s="12">
        <v>25</v>
      </c>
      <c r="D8" s="12">
        <v>9</v>
      </c>
      <c r="E8" s="12">
        <v>7</v>
      </c>
      <c r="F8" s="12">
        <v>14064</v>
      </c>
      <c r="G8" s="13">
        <v>4045.4489015499998</v>
      </c>
      <c r="H8" s="11" t="s">
        <v>9</v>
      </c>
      <c r="I8" s="12">
        <v>145</v>
      </c>
      <c r="J8" s="12">
        <v>0.38122067280499999</v>
      </c>
      <c r="K8" s="12">
        <v>1</v>
      </c>
      <c r="L8" s="13">
        <v>608135.66315799998</v>
      </c>
      <c r="M8" s="11" t="s">
        <v>10</v>
      </c>
      <c r="N8" s="12">
        <v>633</v>
      </c>
      <c r="O8" s="12">
        <v>1.6484710380000001</v>
      </c>
      <c r="P8" s="12">
        <v>0.75</v>
      </c>
      <c r="Q8" s="13">
        <v>541010.88650300005</v>
      </c>
      <c r="R8" s="11" t="s">
        <v>11</v>
      </c>
      <c r="S8" s="12">
        <v>9875</v>
      </c>
      <c r="T8" s="12">
        <v>25.702825931900001</v>
      </c>
      <c r="U8" s="12">
        <v>0.79966131108799998</v>
      </c>
      <c r="V8" s="13">
        <v>520619.06638400001</v>
      </c>
      <c r="W8" s="14">
        <f t="shared" si="0"/>
        <v>0.1681010213126716</v>
      </c>
      <c r="X8" s="15">
        <f t="shared" si="1"/>
        <v>1</v>
      </c>
      <c r="Y8" s="14">
        <f t="shared" si="2"/>
        <v>3.9168408219531804E-2</v>
      </c>
      <c r="Z8" s="15">
        <f t="shared" si="1"/>
        <v>1</v>
      </c>
    </row>
    <row r="9" spans="1:26">
      <c r="A9" s="11">
        <v>7</v>
      </c>
      <c r="B9" s="12">
        <v>226</v>
      </c>
      <c r="C9" s="12">
        <v>25</v>
      </c>
      <c r="D9" s="12">
        <v>12</v>
      </c>
      <c r="E9" s="12">
        <v>7</v>
      </c>
      <c r="F9" s="12">
        <v>10336</v>
      </c>
      <c r="G9" s="13">
        <v>3819.50761693</v>
      </c>
      <c r="H9" s="11" t="s">
        <v>9</v>
      </c>
      <c r="I9" s="12">
        <v>47</v>
      </c>
      <c r="J9" s="12">
        <v>6.3377962515399996E-2</v>
      </c>
      <c r="K9" s="12">
        <v>1</v>
      </c>
      <c r="L9" s="13">
        <v>716695.31047699996</v>
      </c>
      <c r="M9" s="11" t="s">
        <v>10</v>
      </c>
      <c r="N9" s="12">
        <v>233</v>
      </c>
      <c r="O9" s="12">
        <v>0.31556054716900001</v>
      </c>
      <c r="P9" s="12">
        <v>0.25</v>
      </c>
      <c r="Q9" s="13">
        <v>673855.99311200005</v>
      </c>
      <c r="R9" s="11" t="s">
        <v>11</v>
      </c>
      <c r="S9" s="12">
        <v>3247</v>
      </c>
      <c r="T9" s="12">
        <v>4.3098864991000001</v>
      </c>
      <c r="U9" s="12">
        <v>0.23811773370299999</v>
      </c>
      <c r="V9" s="13">
        <v>657580.54879799997</v>
      </c>
      <c r="W9" s="14">
        <f t="shared" si="0"/>
        <v>8.9897369663772181E-2</v>
      </c>
      <c r="X9" s="15">
        <f t="shared" si="1"/>
        <v>1</v>
      </c>
      <c r="Y9" s="14">
        <f t="shared" si="2"/>
        <v>2.4750495348060668E-2</v>
      </c>
      <c r="Z9" s="15">
        <f t="shared" si="1"/>
        <v>1</v>
      </c>
    </row>
    <row r="10" spans="1:26">
      <c r="A10" s="11">
        <v>8</v>
      </c>
      <c r="B10" s="12">
        <v>172</v>
      </c>
      <c r="C10" s="12">
        <v>25</v>
      </c>
      <c r="D10" s="12">
        <v>9</v>
      </c>
      <c r="E10" s="12">
        <v>5</v>
      </c>
      <c r="F10" s="12">
        <v>12923</v>
      </c>
      <c r="G10" s="13">
        <v>3775.0682188800001</v>
      </c>
      <c r="H10" s="11" t="s">
        <v>9</v>
      </c>
      <c r="I10" s="12">
        <v>27</v>
      </c>
      <c r="J10" s="12">
        <v>2.97602330294E-2</v>
      </c>
      <c r="K10" s="12">
        <v>1</v>
      </c>
      <c r="L10" s="13">
        <v>738013.79661900003</v>
      </c>
      <c r="M10" s="11" t="s">
        <v>10</v>
      </c>
      <c r="N10" s="12">
        <v>197</v>
      </c>
      <c r="O10" s="12">
        <v>0.21263132923700001</v>
      </c>
      <c r="P10" s="12">
        <v>1.25</v>
      </c>
      <c r="Q10" s="13">
        <v>704158.24576099997</v>
      </c>
      <c r="R10" s="11" t="s">
        <v>11</v>
      </c>
      <c r="S10" s="12">
        <v>2495</v>
      </c>
      <c r="T10" s="12">
        <v>2.7513350404899999</v>
      </c>
      <c r="U10" s="12">
        <v>1.3146610276399999</v>
      </c>
      <c r="V10" s="13">
        <v>686852.02450199996</v>
      </c>
      <c r="W10" s="14">
        <f t="shared" si="0"/>
        <v>7.4487328117136681E-2</v>
      </c>
      <c r="X10" s="15">
        <f t="shared" si="1"/>
        <v>1</v>
      </c>
      <c r="Y10" s="14">
        <f t="shared" si="2"/>
        <v>2.5196433353381811E-2</v>
      </c>
      <c r="Z10" s="15">
        <f t="shared" si="1"/>
        <v>1</v>
      </c>
    </row>
    <row r="11" spans="1:26">
      <c r="A11" s="11">
        <v>9</v>
      </c>
      <c r="B11" s="12">
        <v>304</v>
      </c>
      <c r="C11" s="12">
        <v>25</v>
      </c>
      <c r="D11" s="12">
        <v>8</v>
      </c>
      <c r="E11" s="12">
        <v>8</v>
      </c>
      <c r="F11" s="12">
        <v>12332</v>
      </c>
      <c r="G11" s="13">
        <v>3985.15271497</v>
      </c>
      <c r="H11" s="11" t="s">
        <v>9</v>
      </c>
      <c r="I11" s="12">
        <v>39</v>
      </c>
      <c r="J11" s="12">
        <v>7.17832502708E-2</v>
      </c>
      <c r="K11" s="12">
        <v>1</v>
      </c>
      <c r="L11" s="13">
        <v>590568.32192100002</v>
      </c>
      <c r="M11" s="11" t="s">
        <v>10</v>
      </c>
      <c r="N11" s="12">
        <v>397</v>
      </c>
      <c r="O11" s="12">
        <v>0.72814876528799999</v>
      </c>
      <c r="P11" s="12">
        <v>1</v>
      </c>
      <c r="Q11" s="13">
        <v>590568.32192100002</v>
      </c>
      <c r="R11" s="11" t="s">
        <v>11</v>
      </c>
      <c r="S11" s="12">
        <v>3378</v>
      </c>
      <c r="T11" s="12">
        <v>5.8349382712200004</v>
      </c>
      <c r="U11" s="12">
        <v>1.79601423645</v>
      </c>
      <c r="V11" s="13">
        <v>563262.44507799996</v>
      </c>
      <c r="W11" s="14">
        <f t="shared" si="0"/>
        <v>4.8478071069017879E-2</v>
      </c>
      <c r="X11" s="15">
        <f t="shared" si="1"/>
        <v>1</v>
      </c>
      <c r="Y11" s="14">
        <f t="shared" si="2"/>
        <v>4.8478071069017879E-2</v>
      </c>
      <c r="Z11" s="15">
        <f t="shared" si="1"/>
        <v>1</v>
      </c>
    </row>
    <row r="12" spans="1:26">
      <c r="A12" s="11">
        <v>10</v>
      </c>
      <c r="B12" s="12">
        <v>364</v>
      </c>
      <c r="C12" s="12">
        <v>25</v>
      </c>
      <c r="D12" s="12">
        <v>6</v>
      </c>
      <c r="E12" s="12">
        <v>6</v>
      </c>
      <c r="F12" s="12">
        <v>9117</v>
      </c>
      <c r="G12" s="13">
        <v>3910.2623665699998</v>
      </c>
      <c r="H12" s="11" t="s">
        <v>9</v>
      </c>
      <c r="I12" s="12">
        <v>98</v>
      </c>
      <c r="J12" s="12">
        <v>0.19688514788299999</v>
      </c>
      <c r="K12" s="12">
        <v>1</v>
      </c>
      <c r="L12" s="13">
        <v>502289.96436400001</v>
      </c>
      <c r="M12" s="11" t="s">
        <v>10</v>
      </c>
      <c r="N12" s="12">
        <v>439</v>
      </c>
      <c r="O12" s="12">
        <v>0.94927458131999998</v>
      </c>
      <c r="P12" s="12">
        <v>0.25</v>
      </c>
      <c r="Q12" s="13">
        <v>464051.66320900002</v>
      </c>
      <c r="R12" s="11" t="s">
        <v>11</v>
      </c>
      <c r="S12" s="12">
        <v>5126</v>
      </c>
      <c r="T12" s="12">
        <v>10.597994352800001</v>
      </c>
      <c r="U12" s="12">
        <v>0.61130425949900002</v>
      </c>
      <c r="V12" s="13">
        <v>459445.75862199999</v>
      </c>
      <c r="W12" s="14">
        <f t="shared" si="0"/>
        <v>9.3251934397003008E-2</v>
      </c>
      <c r="X12" s="15">
        <f t="shared" si="1"/>
        <v>1</v>
      </c>
      <c r="Y12" s="14">
        <f t="shared" si="2"/>
        <v>1.0024914803467462E-2</v>
      </c>
      <c r="Z12" s="15">
        <f t="shared" si="1"/>
        <v>1</v>
      </c>
    </row>
    <row r="13" spans="1:26">
      <c r="A13" s="11">
        <v>11</v>
      </c>
      <c r="B13" s="12">
        <v>298</v>
      </c>
      <c r="C13" s="12">
        <v>25</v>
      </c>
      <c r="D13" s="12">
        <v>7</v>
      </c>
      <c r="E13" s="12">
        <v>3</v>
      </c>
      <c r="F13" s="12">
        <v>11117</v>
      </c>
      <c r="G13" s="13">
        <v>4103.4916492299999</v>
      </c>
      <c r="H13" s="11" t="s">
        <v>9</v>
      </c>
      <c r="I13" s="12">
        <v>33</v>
      </c>
      <c r="J13" s="12">
        <v>5.8475757135999999E-2</v>
      </c>
      <c r="K13" s="12">
        <v>1</v>
      </c>
      <c r="L13" s="13">
        <v>559076.96770100005</v>
      </c>
      <c r="M13" s="11" t="s">
        <v>10</v>
      </c>
      <c r="N13" s="12">
        <v>261</v>
      </c>
      <c r="O13" s="12">
        <v>0.469841891688</v>
      </c>
      <c r="P13" s="12">
        <v>1.25</v>
      </c>
      <c r="Q13" s="13">
        <v>463977.34289700002</v>
      </c>
      <c r="R13" s="11" t="s">
        <v>11</v>
      </c>
      <c r="S13" s="12">
        <v>1806</v>
      </c>
      <c r="T13" s="12">
        <v>3.16976234868</v>
      </c>
      <c r="U13" s="12">
        <v>1.78780834057</v>
      </c>
      <c r="V13" s="13">
        <v>443449.31966500002</v>
      </c>
      <c r="W13" s="14">
        <f t="shared" si="0"/>
        <v>0.26074602645314676</v>
      </c>
      <c r="X13" s="15">
        <f t="shared" si="1"/>
        <v>1</v>
      </c>
      <c r="Y13" s="14">
        <f t="shared" si="2"/>
        <v>4.6291700813765428E-2</v>
      </c>
      <c r="Z13" s="15">
        <f t="shared" si="1"/>
        <v>1</v>
      </c>
    </row>
    <row r="14" spans="1:26">
      <c r="A14" s="11">
        <v>12</v>
      </c>
      <c r="B14" s="12">
        <v>310</v>
      </c>
      <c r="C14" s="12">
        <v>25</v>
      </c>
      <c r="D14" s="12">
        <v>8</v>
      </c>
      <c r="E14" s="12">
        <v>4</v>
      </c>
      <c r="F14" s="12">
        <v>6032</v>
      </c>
      <c r="G14" s="13">
        <v>3785.4488943800002</v>
      </c>
      <c r="H14" s="11" t="s">
        <v>9</v>
      </c>
      <c r="I14" s="12">
        <v>82</v>
      </c>
      <c r="J14" s="12">
        <v>0.14176734298099999</v>
      </c>
      <c r="K14" s="12">
        <v>1</v>
      </c>
      <c r="L14" s="13">
        <v>361836.54580000002</v>
      </c>
      <c r="M14" s="11" t="s">
        <v>10</v>
      </c>
      <c r="N14" s="12">
        <v>394</v>
      </c>
      <c r="O14" s="12">
        <v>0.75043624344799997</v>
      </c>
      <c r="P14" s="12">
        <v>1</v>
      </c>
      <c r="Q14" s="13">
        <v>361836.54580000002</v>
      </c>
      <c r="R14" s="11" t="s">
        <v>11</v>
      </c>
      <c r="S14" s="12">
        <v>1960</v>
      </c>
      <c r="T14" s="12">
        <v>3.5605653175500001</v>
      </c>
      <c r="U14" s="12">
        <v>0.56346951635099995</v>
      </c>
      <c r="V14" s="13">
        <v>361836.54580000002</v>
      </c>
      <c r="W14" s="14">
        <f t="shared" si="0"/>
        <v>0</v>
      </c>
      <c r="X14" s="15">
        <f t="shared" si="1"/>
        <v>0</v>
      </c>
      <c r="Y14" s="14">
        <f t="shared" si="2"/>
        <v>0</v>
      </c>
      <c r="Z14" s="15">
        <f t="shared" si="1"/>
        <v>0</v>
      </c>
    </row>
    <row r="15" spans="1:26">
      <c r="A15" s="11">
        <v>13</v>
      </c>
      <c r="B15" s="12">
        <v>190</v>
      </c>
      <c r="C15" s="12">
        <v>25</v>
      </c>
      <c r="D15" s="12">
        <v>8</v>
      </c>
      <c r="E15" s="12">
        <v>9</v>
      </c>
      <c r="F15" s="12">
        <v>12202</v>
      </c>
      <c r="G15" s="13">
        <v>3954.0578537299998</v>
      </c>
      <c r="H15" s="11" t="s">
        <v>9</v>
      </c>
      <c r="I15" s="12">
        <v>32</v>
      </c>
      <c r="J15" s="12">
        <v>4.0167119212299998E-2</v>
      </c>
      <c r="K15" s="12">
        <v>1</v>
      </c>
      <c r="L15" s="13">
        <v>752599.54753500002</v>
      </c>
      <c r="M15" s="11" t="s">
        <v>10</v>
      </c>
      <c r="N15" s="12">
        <v>206</v>
      </c>
      <c r="O15" s="12">
        <v>0.25509692017800001</v>
      </c>
      <c r="P15" s="12">
        <v>0.75</v>
      </c>
      <c r="Q15" s="13">
        <v>713423.34264000005</v>
      </c>
      <c r="R15" s="11" t="s">
        <v>11</v>
      </c>
      <c r="S15" s="12">
        <v>1786</v>
      </c>
      <c r="T15" s="12">
        <v>2.18202171136</v>
      </c>
      <c r="U15" s="12">
        <v>1.9452022278100001</v>
      </c>
      <c r="V15" s="13">
        <v>711997.80961400003</v>
      </c>
      <c r="W15" s="14">
        <f t="shared" si="0"/>
        <v>5.7025088241509723E-2</v>
      </c>
      <c r="X15" s="15">
        <f t="shared" si="1"/>
        <v>1</v>
      </c>
      <c r="Y15" s="14">
        <f t="shared" si="2"/>
        <v>2.0021592858169785E-3</v>
      </c>
      <c r="Z15" s="15">
        <f t="shared" si="1"/>
        <v>1</v>
      </c>
    </row>
    <row r="16" spans="1:26">
      <c r="A16" s="11">
        <v>14</v>
      </c>
      <c r="B16" s="12">
        <v>106</v>
      </c>
      <c r="C16" s="12">
        <v>25</v>
      </c>
      <c r="D16" s="12">
        <v>9</v>
      </c>
      <c r="E16" s="12">
        <v>5</v>
      </c>
      <c r="F16" s="12">
        <v>7285</v>
      </c>
      <c r="G16" s="13">
        <v>3552.1426498000001</v>
      </c>
      <c r="H16" s="11" t="s">
        <v>9</v>
      </c>
      <c r="I16" s="12">
        <v>27</v>
      </c>
      <c r="J16" s="12">
        <v>2.0113783172100001E-2</v>
      </c>
      <c r="K16" s="12">
        <v>1</v>
      </c>
      <c r="L16" s="13">
        <v>681347.89139600005</v>
      </c>
      <c r="M16" s="11" t="s">
        <v>10</v>
      </c>
      <c r="N16" s="12">
        <v>92</v>
      </c>
      <c r="O16" s="12">
        <v>7.1694472196800002E-2</v>
      </c>
      <c r="P16" s="12">
        <v>1.25</v>
      </c>
      <c r="Q16" s="13">
        <v>618037.64610599994</v>
      </c>
      <c r="R16" s="11" t="s">
        <v>11</v>
      </c>
      <c r="S16" s="12">
        <v>784</v>
      </c>
      <c r="T16" s="12">
        <v>0.64372774041500003</v>
      </c>
      <c r="U16" s="12">
        <v>1.34415503189</v>
      </c>
      <c r="V16" s="13">
        <v>618037.64610599994</v>
      </c>
      <c r="W16" s="14">
        <f t="shared" si="0"/>
        <v>0.10243752251807285</v>
      </c>
      <c r="X16" s="15">
        <f t="shared" si="1"/>
        <v>1</v>
      </c>
      <c r="Y16" s="14">
        <f t="shared" si="2"/>
        <v>0</v>
      </c>
      <c r="Z16" s="15">
        <f t="shared" si="1"/>
        <v>0</v>
      </c>
    </row>
    <row r="17" spans="1:26">
      <c r="A17" s="11">
        <v>15</v>
      </c>
      <c r="B17" s="12">
        <v>582</v>
      </c>
      <c r="C17" s="12">
        <v>25</v>
      </c>
      <c r="D17" s="12">
        <v>12</v>
      </c>
      <c r="E17" s="12">
        <v>4</v>
      </c>
      <c r="F17" s="12">
        <v>7217</v>
      </c>
      <c r="G17" s="13">
        <v>4036.40992968</v>
      </c>
      <c r="H17" s="11" t="s">
        <v>9</v>
      </c>
      <c r="I17" s="12">
        <v>71</v>
      </c>
      <c r="J17" s="12">
        <v>0.23256235677699999</v>
      </c>
      <c r="K17" s="12">
        <v>1</v>
      </c>
      <c r="L17" s="13">
        <v>456817.86491499998</v>
      </c>
      <c r="M17" s="11" t="s">
        <v>10</v>
      </c>
      <c r="N17" s="12">
        <v>651</v>
      </c>
      <c r="O17" s="12">
        <v>2.14298748637</v>
      </c>
      <c r="P17" s="12">
        <v>0.5</v>
      </c>
      <c r="Q17" s="13">
        <v>432697.94833500002</v>
      </c>
      <c r="R17" s="11" t="s">
        <v>11</v>
      </c>
      <c r="S17" s="12">
        <v>5439</v>
      </c>
      <c r="T17" s="12">
        <v>16.653773084299999</v>
      </c>
      <c r="U17" s="12">
        <v>0.33448606291299998</v>
      </c>
      <c r="V17" s="13">
        <v>403312.80292300001</v>
      </c>
      <c r="W17" s="14">
        <f t="shared" si="0"/>
        <v>0.13266393133127266</v>
      </c>
      <c r="X17" s="15">
        <f t="shared" si="1"/>
        <v>1</v>
      </c>
      <c r="Y17" s="14">
        <f t="shared" si="2"/>
        <v>7.2859441106336978E-2</v>
      </c>
      <c r="Z17" s="15">
        <f t="shared" si="1"/>
        <v>1</v>
      </c>
    </row>
    <row r="18" spans="1:26">
      <c r="A18" s="11">
        <v>16</v>
      </c>
      <c r="B18" s="12">
        <v>248</v>
      </c>
      <c r="C18" s="12">
        <v>25</v>
      </c>
      <c r="D18" s="12">
        <v>8</v>
      </c>
      <c r="E18" s="12">
        <v>4</v>
      </c>
      <c r="F18" s="12">
        <v>5752</v>
      </c>
      <c r="G18" s="13">
        <v>4076.7602558799999</v>
      </c>
      <c r="H18" s="11" t="s">
        <v>9</v>
      </c>
      <c r="I18" s="12">
        <v>56</v>
      </c>
      <c r="J18" s="12">
        <v>8.0310002546199993E-2</v>
      </c>
      <c r="K18" s="12">
        <v>1</v>
      </c>
      <c r="L18" s="13">
        <v>561957.46609600005</v>
      </c>
      <c r="M18" s="11" t="s">
        <v>10</v>
      </c>
      <c r="N18" s="12">
        <v>296</v>
      </c>
      <c r="O18" s="12">
        <v>0.41585491170200001</v>
      </c>
      <c r="P18" s="12">
        <v>0.25</v>
      </c>
      <c r="Q18" s="13">
        <v>526085.07042500004</v>
      </c>
      <c r="R18" s="11" t="s">
        <v>11</v>
      </c>
      <c r="S18" s="12">
        <v>2146</v>
      </c>
      <c r="T18" s="12">
        <v>3.2270160472899998</v>
      </c>
      <c r="U18" s="12">
        <v>0.10140291316199999</v>
      </c>
      <c r="V18" s="13">
        <v>466313.90253199998</v>
      </c>
      <c r="W18" s="14">
        <f t="shared" si="0"/>
        <v>0.20510553737444423</v>
      </c>
      <c r="X18" s="15">
        <f t="shared" si="1"/>
        <v>1</v>
      </c>
      <c r="Y18" s="14">
        <f t="shared" si="2"/>
        <v>0.12817796674826432</v>
      </c>
      <c r="Z18" s="15">
        <f t="shared" si="1"/>
        <v>1</v>
      </c>
    </row>
    <row r="19" spans="1:26">
      <c r="A19" s="11">
        <v>17</v>
      </c>
      <c r="B19" s="12">
        <v>336</v>
      </c>
      <c r="C19" s="12">
        <v>25</v>
      </c>
      <c r="D19" s="12">
        <v>10</v>
      </c>
      <c r="E19" s="12">
        <v>3</v>
      </c>
      <c r="F19" s="12">
        <v>4208</v>
      </c>
      <c r="G19" s="13">
        <v>4111.6676907299998</v>
      </c>
      <c r="H19" s="11" t="s">
        <v>9</v>
      </c>
      <c r="I19" s="12">
        <v>36</v>
      </c>
      <c r="J19" s="12">
        <v>7.3710430295199997E-2</v>
      </c>
      <c r="K19" s="12">
        <v>1</v>
      </c>
      <c r="L19" s="13">
        <v>434356.41631300002</v>
      </c>
      <c r="M19" s="11" t="s">
        <v>10</v>
      </c>
      <c r="N19" s="12">
        <v>247</v>
      </c>
      <c r="O19" s="12">
        <v>0.48150841008900003</v>
      </c>
      <c r="P19" s="12">
        <v>0.25</v>
      </c>
      <c r="Q19" s="13">
        <v>393610.84908800002</v>
      </c>
      <c r="R19" s="11" t="s">
        <v>11</v>
      </c>
      <c r="S19" s="12">
        <v>3196</v>
      </c>
      <c r="T19" s="12">
        <v>6.4787504095199999</v>
      </c>
      <c r="U19" s="12">
        <v>0.138408029106</v>
      </c>
      <c r="V19" s="13">
        <v>347426.16808799998</v>
      </c>
      <c r="W19" s="14">
        <f t="shared" si="0"/>
        <v>0.25021214925578483</v>
      </c>
      <c r="X19" s="15">
        <f t="shared" si="1"/>
        <v>1</v>
      </c>
      <c r="Y19" s="14">
        <f t="shared" si="2"/>
        <v>0.13293380073864175</v>
      </c>
      <c r="Z19" s="15">
        <f t="shared" si="1"/>
        <v>1</v>
      </c>
    </row>
    <row r="20" spans="1:26">
      <c r="A20" s="11">
        <v>18</v>
      </c>
      <c r="B20" s="12">
        <v>148</v>
      </c>
      <c r="C20" s="12">
        <v>25</v>
      </c>
      <c r="D20" s="12">
        <v>6</v>
      </c>
      <c r="E20" s="12">
        <v>5</v>
      </c>
      <c r="F20" s="12">
        <v>8918</v>
      </c>
      <c r="G20" s="13">
        <v>3826.1742657999998</v>
      </c>
      <c r="H20" s="11" t="s">
        <v>9</v>
      </c>
      <c r="I20" s="12">
        <v>25</v>
      </c>
      <c r="J20" s="12">
        <v>2.4525283296000001E-2</v>
      </c>
      <c r="K20" s="12">
        <v>1</v>
      </c>
      <c r="L20" s="13">
        <v>586174.92307500006</v>
      </c>
      <c r="M20" s="11" t="s">
        <v>10</v>
      </c>
      <c r="N20" s="12">
        <v>151</v>
      </c>
      <c r="O20" s="12">
        <v>0.143560875635</v>
      </c>
      <c r="P20" s="12">
        <v>0.5</v>
      </c>
      <c r="Q20" s="13">
        <v>535417.13004600001</v>
      </c>
      <c r="R20" s="11" t="s">
        <v>11</v>
      </c>
      <c r="S20" s="12">
        <v>1386</v>
      </c>
      <c r="T20" s="12">
        <v>1.3914898421699999</v>
      </c>
      <c r="U20" s="12">
        <v>0.14087123901599999</v>
      </c>
      <c r="V20" s="13">
        <v>509569.98619099997</v>
      </c>
      <c r="W20" s="14">
        <f t="shared" si="0"/>
        <v>0.15033251360939962</v>
      </c>
      <c r="X20" s="15">
        <f t="shared" si="1"/>
        <v>1</v>
      </c>
      <c r="Y20" s="14">
        <f t="shared" si="2"/>
        <v>5.0723442422905683E-2</v>
      </c>
      <c r="Z20" s="15">
        <f t="shared" si="1"/>
        <v>1</v>
      </c>
    </row>
    <row r="21" spans="1:26">
      <c r="A21" s="11">
        <v>19</v>
      </c>
      <c r="B21" s="12">
        <v>422</v>
      </c>
      <c r="C21" s="12">
        <v>25</v>
      </c>
      <c r="D21" s="12">
        <v>9</v>
      </c>
      <c r="E21" s="12">
        <v>8</v>
      </c>
      <c r="F21" s="12">
        <v>10965</v>
      </c>
      <c r="G21" s="13">
        <v>3959.2339437199998</v>
      </c>
      <c r="H21" s="11" t="s">
        <v>9</v>
      </c>
      <c r="I21" s="12">
        <v>97</v>
      </c>
      <c r="J21" s="12">
        <v>0.228511543549</v>
      </c>
      <c r="K21" s="12">
        <v>1</v>
      </c>
      <c r="L21" s="13">
        <v>631341.15034699999</v>
      </c>
      <c r="M21" s="11" t="s">
        <v>10</v>
      </c>
      <c r="N21" s="12">
        <v>469</v>
      </c>
      <c r="O21" s="12">
        <v>1.1101138338800001</v>
      </c>
      <c r="P21" s="12">
        <v>0.5</v>
      </c>
      <c r="Q21" s="13">
        <v>590773.67025099997</v>
      </c>
      <c r="R21" s="11" t="s">
        <v>11</v>
      </c>
      <c r="S21" s="12">
        <v>4173</v>
      </c>
      <c r="T21" s="12">
        <v>9.86857481915</v>
      </c>
      <c r="U21" s="12">
        <v>0.66289312654200006</v>
      </c>
      <c r="V21" s="13">
        <v>556068.10734900006</v>
      </c>
      <c r="W21" s="14">
        <f t="shared" si="0"/>
        <v>0.13536658909797353</v>
      </c>
      <c r="X21" s="15">
        <f t="shared" si="1"/>
        <v>1</v>
      </c>
      <c r="Y21" s="14">
        <f t="shared" si="2"/>
        <v>6.2412431936539697E-2</v>
      </c>
      <c r="Z21" s="15">
        <f t="shared" si="1"/>
        <v>1</v>
      </c>
    </row>
    <row r="22" spans="1:26">
      <c r="A22" s="11">
        <v>20</v>
      </c>
      <c r="B22" s="12">
        <v>548</v>
      </c>
      <c r="C22" s="12">
        <v>25</v>
      </c>
      <c r="D22" s="12">
        <v>8</v>
      </c>
      <c r="E22" s="12">
        <v>5</v>
      </c>
      <c r="F22" s="12">
        <v>5868</v>
      </c>
      <c r="G22" s="13">
        <v>4161.0805836700001</v>
      </c>
      <c r="H22" s="11" t="s">
        <v>9</v>
      </c>
      <c r="I22" s="12">
        <v>148</v>
      </c>
      <c r="J22" s="12">
        <v>0.43202677237699999</v>
      </c>
      <c r="K22" s="12">
        <v>1</v>
      </c>
      <c r="L22" s="13">
        <v>475835.67435099999</v>
      </c>
      <c r="M22" s="11" t="s">
        <v>10</v>
      </c>
      <c r="N22" s="12">
        <v>628</v>
      </c>
      <c r="O22" s="12">
        <v>1.83563515905</v>
      </c>
      <c r="P22" s="12">
        <v>1.25</v>
      </c>
      <c r="Q22" s="13">
        <v>406185.50750100001</v>
      </c>
      <c r="R22" s="11" t="s">
        <v>11</v>
      </c>
      <c r="S22" s="12">
        <v>6110</v>
      </c>
      <c r="T22" s="12">
        <v>18.0700183081</v>
      </c>
      <c r="U22" s="12">
        <v>1.75736188401</v>
      </c>
      <c r="V22" s="13">
        <v>384018.99157900002</v>
      </c>
      <c r="W22" s="14">
        <f t="shared" si="0"/>
        <v>0.23909411978420742</v>
      </c>
      <c r="X22" s="15">
        <f t="shared" si="1"/>
        <v>1</v>
      </c>
      <c r="Y22" s="14">
        <f t="shared" si="2"/>
        <v>5.7722447087463685E-2</v>
      </c>
      <c r="Z22" s="15">
        <f t="shared" si="1"/>
        <v>1</v>
      </c>
    </row>
    <row r="23" spans="1:26">
      <c r="A23" s="11">
        <v>21</v>
      </c>
      <c r="B23" s="12">
        <v>138</v>
      </c>
      <c r="C23" s="12">
        <v>25</v>
      </c>
      <c r="D23" s="12">
        <v>7</v>
      </c>
      <c r="E23" s="12">
        <v>5</v>
      </c>
      <c r="F23" s="12">
        <v>7683</v>
      </c>
      <c r="G23" s="13">
        <v>3924.4220960399998</v>
      </c>
      <c r="H23" s="11" t="s">
        <v>9</v>
      </c>
      <c r="I23" s="12">
        <v>28</v>
      </c>
      <c r="J23" s="12">
        <v>2.4690942653100002E-2</v>
      </c>
      <c r="K23" s="12">
        <v>1</v>
      </c>
      <c r="L23" s="13">
        <v>625103.93817600003</v>
      </c>
      <c r="M23" s="11" t="s">
        <v>10</v>
      </c>
      <c r="N23" s="12">
        <v>144</v>
      </c>
      <c r="O23" s="12">
        <v>0.12571709298799999</v>
      </c>
      <c r="P23" s="12">
        <v>0.25</v>
      </c>
      <c r="Q23" s="13">
        <v>557639.75188899995</v>
      </c>
      <c r="R23" s="11" t="s">
        <v>11</v>
      </c>
      <c r="S23" s="12">
        <v>1021</v>
      </c>
      <c r="T23" s="12">
        <v>0.95697361739300002</v>
      </c>
      <c r="U23" s="12">
        <v>0.26648103850299998</v>
      </c>
      <c r="V23" s="13">
        <v>535448.67303599999</v>
      </c>
      <c r="W23" s="14">
        <f t="shared" si="0"/>
        <v>0.16743951316874814</v>
      </c>
      <c r="X23" s="15">
        <f t="shared" si="1"/>
        <v>1</v>
      </c>
      <c r="Y23" s="14">
        <f t="shared" si="2"/>
        <v>4.1443895503888897E-2</v>
      </c>
      <c r="Z23" s="15">
        <f t="shared" si="1"/>
        <v>1</v>
      </c>
    </row>
    <row r="24" spans="1:26">
      <c r="A24" s="11">
        <v>22</v>
      </c>
      <c r="B24" s="12">
        <v>578</v>
      </c>
      <c r="C24" s="12">
        <v>25</v>
      </c>
      <c r="D24" s="12">
        <v>10</v>
      </c>
      <c r="E24" s="12">
        <v>4</v>
      </c>
      <c r="F24" s="12">
        <v>5072</v>
      </c>
      <c r="G24" s="13">
        <v>3849.4488566700002</v>
      </c>
      <c r="H24" s="11" t="s">
        <v>9</v>
      </c>
      <c r="I24" s="12">
        <v>55</v>
      </c>
      <c r="J24" s="12">
        <v>0.17861072531700001</v>
      </c>
      <c r="K24" s="12">
        <v>1</v>
      </c>
      <c r="L24" s="13">
        <v>404117.09841099998</v>
      </c>
      <c r="M24" s="11" t="s">
        <v>10</v>
      </c>
      <c r="N24" s="12">
        <v>362</v>
      </c>
      <c r="O24" s="12">
        <v>1.1562182083999999</v>
      </c>
      <c r="P24" s="12">
        <v>1</v>
      </c>
      <c r="Q24" s="13">
        <v>404117.09841099998</v>
      </c>
      <c r="R24" s="11" t="s">
        <v>11</v>
      </c>
      <c r="S24" s="12">
        <v>3196</v>
      </c>
      <c r="T24" s="12">
        <v>10.397722739800001</v>
      </c>
      <c r="U24" s="12">
        <v>1.7803368960899999</v>
      </c>
      <c r="V24" s="13">
        <v>365412.777604</v>
      </c>
      <c r="W24" s="14">
        <f t="shared" si="0"/>
        <v>0.10591945104049996</v>
      </c>
      <c r="X24" s="15">
        <f t="shared" si="1"/>
        <v>1</v>
      </c>
      <c r="Y24" s="14">
        <f t="shared" si="2"/>
        <v>0.10591945104049996</v>
      </c>
      <c r="Z24" s="15">
        <f t="shared" si="1"/>
        <v>1</v>
      </c>
    </row>
    <row r="25" spans="1:26">
      <c r="A25" s="11">
        <v>23</v>
      </c>
      <c r="B25" s="12">
        <v>560</v>
      </c>
      <c r="C25" s="12">
        <v>25</v>
      </c>
      <c r="D25" s="12">
        <v>7</v>
      </c>
      <c r="E25" s="12">
        <v>6</v>
      </c>
      <c r="F25" s="12">
        <v>11430</v>
      </c>
      <c r="G25" s="13">
        <v>4040.3641800099999</v>
      </c>
      <c r="H25" s="11" t="s">
        <v>9</v>
      </c>
      <c r="I25" s="12">
        <v>71</v>
      </c>
      <c r="J25" s="12">
        <v>0.22278902496799999</v>
      </c>
      <c r="K25" s="12">
        <v>1</v>
      </c>
      <c r="L25" s="13">
        <v>522629.286685</v>
      </c>
      <c r="M25" s="11" t="s">
        <v>10</v>
      </c>
      <c r="N25" s="12">
        <v>536</v>
      </c>
      <c r="O25" s="12">
        <v>1.63129901323</v>
      </c>
      <c r="P25" s="12">
        <v>0.5</v>
      </c>
      <c r="Q25" s="13">
        <v>521895.00943500001</v>
      </c>
      <c r="R25" s="11" t="s">
        <v>11</v>
      </c>
      <c r="S25" s="12">
        <v>8687</v>
      </c>
      <c r="T25" s="12">
        <v>26.267912808999998</v>
      </c>
      <c r="U25" s="12">
        <v>0.56711357671200002</v>
      </c>
      <c r="V25" s="13">
        <v>439082.70335199998</v>
      </c>
      <c r="W25" s="14">
        <f t="shared" si="0"/>
        <v>0.19027527774425476</v>
      </c>
      <c r="X25" s="15">
        <f t="shared" si="1"/>
        <v>1</v>
      </c>
      <c r="Y25" s="14">
        <f t="shared" si="2"/>
        <v>0.18860297946332855</v>
      </c>
      <c r="Z25" s="15">
        <f t="shared" si="1"/>
        <v>1</v>
      </c>
    </row>
    <row r="26" spans="1:26">
      <c r="A26" s="11">
        <v>24</v>
      </c>
      <c r="B26" s="12">
        <v>442</v>
      </c>
      <c r="C26" s="12">
        <v>25</v>
      </c>
      <c r="D26" s="12">
        <v>7</v>
      </c>
      <c r="E26" s="12">
        <v>6</v>
      </c>
      <c r="F26" s="12">
        <v>8657</v>
      </c>
      <c r="G26" s="13">
        <v>4199.22899358</v>
      </c>
      <c r="H26" s="11" t="s">
        <v>9</v>
      </c>
      <c r="I26" s="12">
        <v>128</v>
      </c>
      <c r="J26" s="12">
        <v>0.32314209894700002</v>
      </c>
      <c r="K26" s="12">
        <v>1</v>
      </c>
      <c r="L26" s="13">
        <v>447101.17696900002</v>
      </c>
      <c r="M26" s="11" t="s">
        <v>10</v>
      </c>
      <c r="N26" s="12">
        <v>565</v>
      </c>
      <c r="O26" s="12">
        <v>1.3410268999699999</v>
      </c>
      <c r="P26" s="12">
        <v>0.5</v>
      </c>
      <c r="Q26" s="13">
        <v>442658.27863999997</v>
      </c>
      <c r="R26" s="11" t="s">
        <v>11</v>
      </c>
      <c r="S26" s="12">
        <v>7398</v>
      </c>
      <c r="T26" s="12">
        <v>18.497261203200001</v>
      </c>
      <c r="U26" s="12">
        <v>0.66041297321799997</v>
      </c>
      <c r="V26" s="13">
        <v>407263.57794400002</v>
      </c>
      <c r="W26" s="14">
        <f t="shared" si="0"/>
        <v>9.7817730782883305E-2</v>
      </c>
      <c r="X26" s="15">
        <f t="shared" si="1"/>
        <v>1</v>
      </c>
      <c r="Y26" s="14">
        <f t="shared" si="2"/>
        <v>8.6908583563214764E-2</v>
      </c>
      <c r="Z26" s="15">
        <f t="shared" si="1"/>
        <v>1</v>
      </c>
    </row>
    <row r="27" spans="1:26">
      <c r="A27" s="11">
        <v>25</v>
      </c>
      <c r="B27" s="12">
        <v>256</v>
      </c>
      <c r="C27" s="12">
        <v>25</v>
      </c>
      <c r="D27" s="12">
        <v>10</v>
      </c>
      <c r="E27" s="12">
        <v>6</v>
      </c>
      <c r="F27" s="12">
        <v>8320</v>
      </c>
      <c r="G27" s="13">
        <v>4099.5720599699998</v>
      </c>
      <c r="H27" s="11" t="s">
        <v>9</v>
      </c>
      <c r="I27" s="12">
        <v>63</v>
      </c>
      <c r="J27" s="12">
        <v>9.6008293802699998E-2</v>
      </c>
      <c r="K27" s="12">
        <v>1</v>
      </c>
      <c r="L27" s="13">
        <v>633372.46732299996</v>
      </c>
      <c r="M27" s="11" t="s">
        <v>10</v>
      </c>
      <c r="N27" s="12">
        <v>306</v>
      </c>
      <c r="O27" s="12">
        <v>0.44886428437800002</v>
      </c>
      <c r="P27" s="12">
        <v>1.25</v>
      </c>
      <c r="Q27" s="13">
        <v>617318.13671600004</v>
      </c>
      <c r="R27" s="11" t="s">
        <v>11</v>
      </c>
      <c r="S27" s="12">
        <v>5801</v>
      </c>
      <c r="T27" s="12">
        <v>8.7939836285199995</v>
      </c>
      <c r="U27" s="12">
        <v>1.4519928275</v>
      </c>
      <c r="V27" s="13">
        <v>608782.73417499999</v>
      </c>
      <c r="W27" s="14">
        <f t="shared" si="0"/>
        <v>4.0391640182310812E-2</v>
      </c>
      <c r="X27" s="15">
        <f t="shared" si="1"/>
        <v>1</v>
      </c>
      <c r="Y27" s="14">
        <f t="shared" si="2"/>
        <v>1.4020441221229625E-2</v>
      </c>
      <c r="Z27" s="15">
        <f t="shared" si="1"/>
        <v>1</v>
      </c>
    </row>
    <row r="28" spans="1:26">
      <c r="A28" s="11">
        <v>26</v>
      </c>
      <c r="B28" s="12">
        <v>460</v>
      </c>
      <c r="C28" s="12">
        <v>25</v>
      </c>
      <c r="D28" s="12">
        <v>5</v>
      </c>
      <c r="E28" s="12">
        <v>4</v>
      </c>
      <c r="F28" s="12">
        <v>6108</v>
      </c>
      <c r="G28" s="13">
        <v>4104.6025206200002</v>
      </c>
      <c r="H28" s="11" t="s">
        <v>9</v>
      </c>
      <c r="I28" s="12">
        <v>94</v>
      </c>
      <c r="J28" s="12">
        <v>0.23368975281400001</v>
      </c>
      <c r="K28" s="12">
        <v>1</v>
      </c>
      <c r="L28" s="13">
        <v>316595.05935900001</v>
      </c>
      <c r="M28" s="11" t="s">
        <v>10</v>
      </c>
      <c r="N28" s="12">
        <v>460</v>
      </c>
      <c r="O28" s="12">
        <v>1.1361778116900001</v>
      </c>
      <c r="P28" s="12">
        <v>0.5</v>
      </c>
      <c r="Q28" s="13">
        <v>297246.30822599999</v>
      </c>
      <c r="R28" s="11" t="s">
        <v>11</v>
      </c>
      <c r="S28" s="12">
        <v>3393</v>
      </c>
      <c r="T28" s="12">
        <v>8.4585257115600001</v>
      </c>
      <c r="U28" s="12">
        <v>0.33280916045999998</v>
      </c>
      <c r="V28" s="13">
        <v>289989.19652400003</v>
      </c>
      <c r="W28" s="14">
        <f t="shared" si="0"/>
        <v>9.1747772516753145E-2</v>
      </c>
      <c r="X28" s="15">
        <f t="shared" si="1"/>
        <v>1</v>
      </c>
      <c r="Y28" s="14">
        <f t="shared" si="2"/>
        <v>2.5025455392781688E-2</v>
      </c>
      <c r="Z28" s="15">
        <f t="shared" si="1"/>
        <v>1</v>
      </c>
    </row>
    <row r="29" spans="1:26">
      <c r="A29" s="11">
        <v>27</v>
      </c>
      <c r="B29" s="12">
        <v>406</v>
      </c>
      <c r="C29" s="12">
        <v>25</v>
      </c>
      <c r="D29" s="12">
        <v>7</v>
      </c>
      <c r="E29" s="12">
        <v>7</v>
      </c>
      <c r="F29" s="12">
        <v>10642</v>
      </c>
      <c r="G29" s="13">
        <v>3749.0396181000001</v>
      </c>
      <c r="H29" s="11" t="s">
        <v>9</v>
      </c>
      <c r="I29" s="12">
        <v>118</v>
      </c>
      <c r="J29" s="12">
        <v>0.25488445616299998</v>
      </c>
      <c r="K29" s="12">
        <v>1</v>
      </c>
      <c r="L29" s="13">
        <v>490325.70690300001</v>
      </c>
      <c r="M29" s="11" t="s">
        <v>10</v>
      </c>
      <c r="N29" s="12">
        <v>568</v>
      </c>
      <c r="O29" s="12">
        <v>1.2435863659399999</v>
      </c>
      <c r="P29" s="12">
        <v>1.25</v>
      </c>
      <c r="Q29" s="13">
        <v>460877.24512600002</v>
      </c>
      <c r="R29" s="11" t="s">
        <v>11</v>
      </c>
      <c r="S29" s="12">
        <v>6590</v>
      </c>
      <c r="T29" s="12">
        <v>15.1291661119</v>
      </c>
      <c r="U29" s="12">
        <v>1.1272509903900001</v>
      </c>
      <c r="V29" s="13">
        <v>430098.709684</v>
      </c>
      <c r="W29" s="14">
        <f t="shared" si="0"/>
        <v>0.14003063916013533</v>
      </c>
      <c r="X29" s="15">
        <f t="shared" si="1"/>
        <v>1</v>
      </c>
      <c r="Y29" s="14">
        <f t="shared" si="2"/>
        <v>7.1561561913574392E-2</v>
      </c>
      <c r="Z29" s="15">
        <f t="shared" si="1"/>
        <v>1</v>
      </c>
    </row>
    <row r="30" spans="1:26">
      <c r="A30" s="11">
        <v>28</v>
      </c>
      <c r="B30" s="12">
        <v>110</v>
      </c>
      <c r="C30" s="12">
        <v>25</v>
      </c>
      <c r="D30" s="12">
        <v>5</v>
      </c>
      <c r="E30" s="12">
        <v>5</v>
      </c>
      <c r="F30" s="12">
        <v>6827</v>
      </c>
      <c r="G30" s="13">
        <v>4037.4416777400002</v>
      </c>
      <c r="H30" s="11" t="s">
        <v>9</v>
      </c>
      <c r="I30" s="12">
        <v>17</v>
      </c>
      <c r="J30" s="12">
        <v>1.3226801916199999E-2</v>
      </c>
      <c r="K30" s="12">
        <v>1</v>
      </c>
      <c r="L30" s="13">
        <v>460141.37179100001</v>
      </c>
      <c r="M30" s="11" t="s">
        <v>10</v>
      </c>
      <c r="N30" s="12">
        <v>87</v>
      </c>
      <c r="O30" s="12">
        <v>6.4838321905499999E-2</v>
      </c>
      <c r="P30" s="12">
        <v>0.5</v>
      </c>
      <c r="Q30" s="13">
        <v>460141.37179100001</v>
      </c>
      <c r="R30" s="11" t="s">
        <v>11</v>
      </c>
      <c r="S30" s="12">
        <v>573</v>
      </c>
      <c r="T30" s="12">
        <v>0.465122147401</v>
      </c>
      <c r="U30" s="12">
        <v>0.82694245931499999</v>
      </c>
      <c r="V30" s="13">
        <v>460141.37179100001</v>
      </c>
      <c r="W30" s="14">
        <f t="shared" si="0"/>
        <v>0</v>
      </c>
      <c r="X30" s="15">
        <f t="shared" si="1"/>
        <v>0</v>
      </c>
      <c r="Y30" s="14">
        <f t="shared" si="2"/>
        <v>0</v>
      </c>
      <c r="Z30" s="15">
        <f t="shared" si="1"/>
        <v>0</v>
      </c>
    </row>
    <row r="31" spans="1:26">
      <c r="A31" s="11">
        <v>29</v>
      </c>
      <c r="B31" s="12">
        <v>350</v>
      </c>
      <c r="C31" s="12">
        <v>25</v>
      </c>
      <c r="D31" s="12">
        <v>5</v>
      </c>
      <c r="E31" s="12">
        <v>5</v>
      </c>
      <c r="F31" s="12">
        <v>6147</v>
      </c>
      <c r="G31" s="13">
        <v>4032.85514061</v>
      </c>
      <c r="H31" s="11" t="s">
        <v>9</v>
      </c>
      <c r="I31" s="12">
        <v>55</v>
      </c>
      <c r="J31" s="12">
        <v>0.10727341520899999</v>
      </c>
      <c r="K31" s="12">
        <v>1</v>
      </c>
      <c r="L31" s="13">
        <v>408648.06015700003</v>
      </c>
      <c r="M31" s="11" t="s">
        <v>10</v>
      </c>
      <c r="N31" s="12">
        <v>294</v>
      </c>
      <c r="O31" s="12">
        <v>0.57019470714099996</v>
      </c>
      <c r="P31" s="12">
        <v>1.25</v>
      </c>
      <c r="Q31" s="13">
        <v>384746.89101399999</v>
      </c>
      <c r="R31" s="11" t="s">
        <v>11</v>
      </c>
      <c r="S31" s="12">
        <v>2795</v>
      </c>
      <c r="T31" s="12">
        <v>5.6145494535899996</v>
      </c>
      <c r="U31" s="12">
        <v>1.48397284941</v>
      </c>
      <c r="V31" s="13">
        <v>374095.19368199998</v>
      </c>
      <c r="W31" s="14">
        <f t="shared" si="0"/>
        <v>9.2363834282168697E-2</v>
      </c>
      <c r="X31" s="15">
        <f t="shared" si="1"/>
        <v>1</v>
      </c>
      <c r="Y31" s="14">
        <f t="shared" si="2"/>
        <v>2.8473226900248543E-2</v>
      </c>
      <c r="Z31" s="15">
        <f t="shared" si="1"/>
        <v>1</v>
      </c>
    </row>
    <row r="32" spans="1:26">
      <c r="A32" s="11">
        <v>30</v>
      </c>
      <c r="B32" s="12">
        <v>346</v>
      </c>
      <c r="C32" s="12">
        <v>25</v>
      </c>
      <c r="D32" s="12">
        <v>11</v>
      </c>
      <c r="E32" s="12">
        <v>7</v>
      </c>
      <c r="F32" s="12">
        <v>10033</v>
      </c>
      <c r="G32" s="13">
        <v>4039.4252722400001</v>
      </c>
      <c r="H32" s="11" t="s">
        <v>9</v>
      </c>
      <c r="I32" s="12">
        <v>61</v>
      </c>
      <c r="J32" s="12">
        <v>0.11846411821199999</v>
      </c>
      <c r="K32" s="12">
        <v>1</v>
      </c>
      <c r="L32" s="13">
        <v>612018.15971200005</v>
      </c>
      <c r="M32" s="11" t="s">
        <v>10</v>
      </c>
      <c r="N32" s="12">
        <v>406</v>
      </c>
      <c r="O32" s="12">
        <v>0.79362462990600002</v>
      </c>
      <c r="P32" s="12">
        <v>0.75</v>
      </c>
      <c r="Q32" s="13">
        <v>585614.77409299999</v>
      </c>
      <c r="R32" s="11" t="s">
        <v>11</v>
      </c>
      <c r="S32" s="12">
        <v>2798</v>
      </c>
      <c r="T32" s="12">
        <v>5.5721283976900002</v>
      </c>
      <c r="U32" s="12">
        <v>1</v>
      </c>
      <c r="V32" s="13">
        <v>612018.15971200005</v>
      </c>
      <c r="W32" s="14">
        <f t="shared" si="0"/>
        <v>0</v>
      </c>
      <c r="X32" s="15">
        <f t="shared" si="1"/>
        <v>0</v>
      </c>
      <c r="Y32" s="14">
        <f t="shared" si="2"/>
        <v>-4.3141506832778981E-2</v>
      </c>
      <c r="Z32" s="15">
        <f t="shared" si="1"/>
        <v>0</v>
      </c>
    </row>
    <row r="33" spans="1:26">
      <c r="A33" s="11">
        <v>31</v>
      </c>
      <c r="B33" s="12">
        <v>54</v>
      </c>
      <c r="C33" s="12">
        <v>25</v>
      </c>
      <c r="D33" s="12">
        <v>8</v>
      </c>
      <c r="E33" s="12">
        <v>5</v>
      </c>
      <c r="F33" s="12">
        <v>7222</v>
      </c>
      <c r="G33" s="13">
        <v>5093.7190552100001</v>
      </c>
      <c r="H33" s="11" t="s">
        <v>9</v>
      </c>
      <c r="I33" s="12">
        <v>7</v>
      </c>
      <c r="J33" s="12">
        <v>3.1691975101499998E-3</v>
      </c>
      <c r="K33" s="12">
        <v>1</v>
      </c>
      <c r="L33" s="13">
        <v>772795.63215299998</v>
      </c>
      <c r="M33" s="11" t="s">
        <v>10</v>
      </c>
      <c r="N33" s="12">
        <v>28</v>
      </c>
      <c r="O33" s="12">
        <v>1.1882644239800001E-2</v>
      </c>
      <c r="P33" s="12">
        <v>0.25</v>
      </c>
      <c r="Q33" s="13">
        <v>772795.63215299998</v>
      </c>
      <c r="R33" s="11" t="s">
        <v>11</v>
      </c>
      <c r="S33" s="12">
        <v>172</v>
      </c>
      <c r="T33" s="12">
        <v>9.0838923505000002E-2</v>
      </c>
      <c r="U33" s="12">
        <v>1.1906255450100001</v>
      </c>
      <c r="V33" s="13">
        <v>772795.63215299998</v>
      </c>
      <c r="W33" s="14">
        <f t="shared" si="0"/>
        <v>0</v>
      </c>
      <c r="X33" s="15">
        <f t="shared" si="1"/>
        <v>0</v>
      </c>
      <c r="Y33" s="14">
        <f t="shared" si="2"/>
        <v>0</v>
      </c>
      <c r="Z33" s="15">
        <f t="shared" si="1"/>
        <v>0</v>
      </c>
    </row>
    <row r="34" spans="1:26">
      <c r="A34" s="11">
        <v>32</v>
      </c>
      <c r="B34" s="12">
        <v>90</v>
      </c>
      <c r="C34" s="12">
        <v>25</v>
      </c>
      <c r="D34" s="12">
        <v>10</v>
      </c>
      <c r="E34" s="12">
        <v>3</v>
      </c>
      <c r="F34" s="12">
        <v>13970</v>
      </c>
      <c r="G34" s="13">
        <v>3792.9372380899999</v>
      </c>
      <c r="H34" s="11" t="s">
        <v>9</v>
      </c>
      <c r="I34" s="12">
        <v>14</v>
      </c>
      <c r="J34" s="12">
        <v>9.4049464572400002E-3</v>
      </c>
      <c r="K34" s="12">
        <v>1</v>
      </c>
      <c r="L34" s="13">
        <v>900122.88280699996</v>
      </c>
      <c r="M34" s="11" t="s">
        <v>10</v>
      </c>
      <c r="N34" s="12">
        <v>70</v>
      </c>
      <c r="O34" s="12">
        <v>4.4280990962599999E-2</v>
      </c>
      <c r="P34" s="12">
        <v>0.25</v>
      </c>
      <c r="Q34" s="13">
        <v>838762.79162699997</v>
      </c>
      <c r="R34" s="11" t="s">
        <v>11</v>
      </c>
      <c r="S34" s="12">
        <v>924</v>
      </c>
      <c r="T34" s="12">
        <v>0.65298898237000003</v>
      </c>
      <c r="U34" s="12">
        <v>0.121169933708</v>
      </c>
      <c r="V34" s="13">
        <v>832945.217099</v>
      </c>
      <c r="W34" s="14">
        <f t="shared" si="0"/>
        <v>8.0650761093229897E-2</v>
      </c>
      <c r="X34" s="15">
        <f t="shared" si="1"/>
        <v>1</v>
      </c>
      <c r="Y34" s="14">
        <f t="shared" si="2"/>
        <v>6.984342317567469E-3</v>
      </c>
      <c r="Z34" s="15">
        <f t="shared" si="1"/>
        <v>1</v>
      </c>
    </row>
    <row r="35" spans="1:26">
      <c r="A35" s="11">
        <v>33</v>
      </c>
      <c r="B35" s="12">
        <v>362</v>
      </c>
      <c r="C35" s="12">
        <v>25</v>
      </c>
      <c r="D35" s="12">
        <v>8</v>
      </c>
      <c r="E35" s="12">
        <v>7</v>
      </c>
      <c r="F35" s="12">
        <v>12189</v>
      </c>
      <c r="G35" s="13">
        <v>4040.4199988800001</v>
      </c>
      <c r="H35" s="11" t="s">
        <v>9</v>
      </c>
      <c r="I35" s="12">
        <v>96</v>
      </c>
      <c r="J35" s="12">
        <v>0.19746880486000001</v>
      </c>
      <c r="K35" s="12">
        <v>1</v>
      </c>
      <c r="L35" s="13">
        <v>597348.51078300003</v>
      </c>
      <c r="M35" s="11" t="s">
        <v>10</v>
      </c>
      <c r="N35" s="12">
        <v>393</v>
      </c>
      <c r="O35" s="12">
        <v>0.78829704243999998</v>
      </c>
      <c r="P35" s="12">
        <v>1.25</v>
      </c>
      <c r="Q35" s="13">
        <v>573851.54408799997</v>
      </c>
      <c r="R35" s="11" t="s">
        <v>11</v>
      </c>
      <c r="S35" s="12">
        <v>3146</v>
      </c>
      <c r="T35" s="12">
        <v>6.6031018502799999</v>
      </c>
      <c r="U35" s="12">
        <v>0.159115142574</v>
      </c>
      <c r="V35" s="13">
        <v>554423.35003600002</v>
      </c>
      <c r="W35" s="14">
        <f t="shared" si="0"/>
        <v>7.7423075244238512E-2</v>
      </c>
      <c r="X35" s="15">
        <f t="shared" si="1"/>
        <v>1</v>
      </c>
      <c r="Y35" s="14">
        <f t="shared" si="2"/>
        <v>3.504216417064402E-2</v>
      </c>
      <c r="Z35" s="15">
        <f t="shared" si="1"/>
        <v>1</v>
      </c>
    </row>
    <row r="36" spans="1:26">
      <c r="A36" s="11">
        <v>34</v>
      </c>
      <c r="B36" s="12">
        <v>340</v>
      </c>
      <c r="C36" s="12">
        <v>25</v>
      </c>
      <c r="D36" s="12">
        <v>7</v>
      </c>
      <c r="E36" s="12">
        <v>6</v>
      </c>
      <c r="F36" s="12">
        <v>7635</v>
      </c>
      <c r="G36" s="13">
        <v>3878.8123646399999</v>
      </c>
      <c r="H36" s="11" t="s">
        <v>9</v>
      </c>
      <c r="I36" s="12">
        <v>90</v>
      </c>
      <c r="J36" s="12">
        <v>0.17054416960300001</v>
      </c>
      <c r="K36" s="12">
        <v>1</v>
      </c>
      <c r="L36" s="13">
        <v>504663.70822999999</v>
      </c>
      <c r="M36" s="11" t="s">
        <v>10</v>
      </c>
      <c r="N36" s="12">
        <v>413</v>
      </c>
      <c r="O36" s="12">
        <v>0.76938175464500003</v>
      </c>
      <c r="P36" s="12">
        <v>0.25</v>
      </c>
      <c r="Q36" s="13">
        <v>453139.48644399998</v>
      </c>
      <c r="R36" s="11" t="s">
        <v>11</v>
      </c>
      <c r="S36" s="12">
        <v>3422</v>
      </c>
      <c r="T36" s="12">
        <v>6.5764460907100002</v>
      </c>
      <c r="U36" s="12">
        <v>1.7387374919</v>
      </c>
      <c r="V36" s="13">
        <v>439329.23983099998</v>
      </c>
      <c r="W36" s="14">
        <f t="shared" si="0"/>
        <v>0.1487141361775344</v>
      </c>
      <c r="X36" s="15">
        <f t="shared" si="1"/>
        <v>1</v>
      </c>
      <c r="Y36" s="14">
        <f t="shared" si="2"/>
        <v>3.143484512506494E-2</v>
      </c>
      <c r="Z36" s="15">
        <f t="shared" si="1"/>
        <v>1</v>
      </c>
    </row>
    <row r="37" spans="1:26">
      <c r="A37" s="11">
        <v>35</v>
      </c>
      <c r="B37" s="12">
        <v>350</v>
      </c>
      <c r="C37" s="12">
        <v>25</v>
      </c>
      <c r="D37" s="12">
        <v>14</v>
      </c>
      <c r="E37" s="12">
        <v>6</v>
      </c>
      <c r="F37" s="12">
        <v>8962</v>
      </c>
      <c r="G37" s="13">
        <v>4094.7459962299999</v>
      </c>
      <c r="H37" s="11" t="s">
        <v>9</v>
      </c>
      <c r="I37" s="12">
        <v>67</v>
      </c>
      <c r="J37" s="12">
        <v>0.136033134152</v>
      </c>
      <c r="K37" s="12">
        <v>1</v>
      </c>
      <c r="L37" s="13">
        <v>676851.61395499995</v>
      </c>
      <c r="M37" s="11" t="s">
        <v>10</v>
      </c>
      <c r="N37" s="12">
        <v>342</v>
      </c>
      <c r="O37" s="12">
        <v>0.664041507566</v>
      </c>
      <c r="P37" s="12">
        <v>0.25</v>
      </c>
      <c r="Q37" s="13">
        <v>616456.62510199996</v>
      </c>
      <c r="R37" s="11" t="s">
        <v>11</v>
      </c>
      <c r="S37" s="12">
        <v>5047</v>
      </c>
      <c r="T37" s="12">
        <v>9.8198761004899993</v>
      </c>
      <c r="U37" s="12">
        <v>1.0143059109300001</v>
      </c>
      <c r="V37" s="13">
        <v>579828.16620500002</v>
      </c>
      <c r="W37" s="14">
        <f t="shared" si="0"/>
        <v>0.16733138092449445</v>
      </c>
      <c r="X37" s="15">
        <f t="shared" si="1"/>
        <v>1</v>
      </c>
      <c r="Y37" s="14">
        <f t="shared" si="2"/>
        <v>6.3171230774687559E-2</v>
      </c>
      <c r="Z37" s="15">
        <f t="shared" si="1"/>
        <v>1</v>
      </c>
    </row>
    <row r="38" spans="1:26">
      <c r="A38" s="11">
        <v>36</v>
      </c>
      <c r="B38" s="12">
        <v>230</v>
      </c>
      <c r="C38" s="12">
        <v>25</v>
      </c>
      <c r="D38" s="12">
        <v>7</v>
      </c>
      <c r="E38" s="12">
        <v>2</v>
      </c>
      <c r="F38" s="12">
        <v>2896</v>
      </c>
      <c r="G38" s="13">
        <v>3737.3972182399998</v>
      </c>
      <c r="H38" s="11" t="s">
        <v>9</v>
      </c>
      <c r="I38" s="12">
        <v>21</v>
      </c>
      <c r="J38" s="12">
        <v>3.1355524083799997E-2</v>
      </c>
      <c r="K38" s="12">
        <v>1</v>
      </c>
      <c r="L38" s="13">
        <v>381046.69664099999</v>
      </c>
      <c r="M38" s="11" t="s">
        <v>10</v>
      </c>
      <c r="N38" s="12">
        <v>113</v>
      </c>
      <c r="O38" s="12">
        <v>0.16097269173000001</v>
      </c>
      <c r="P38" s="12">
        <v>0.75</v>
      </c>
      <c r="Q38" s="13">
        <v>367707.38039300003</v>
      </c>
      <c r="R38" s="11" t="s">
        <v>11</v>
      </c>
      <c r="S38" s="12">
        <v>1139</v>
      </c>
      <c r="T38" s="12">
        <v>1.7259908696299999</v>
      </c>
      <c r="U38" s="12">
        <v>0.41099857443100002</v>
      </c>
      <c r="V38" s="13">
        <v>327562.07755599997</v>
      </c>
      <c r="W38" s="14">
        <f t="shared" si="0"/>
        <v>0.16328086414660223</v>
      </c>
      <c r="X38" s="15">
        <f t="shared" si="1"/>
        <v>1</v>
      </c>
      <c r="Y38" s="14">
        <f t="shared" si="2"/>
        <v>0.1225578465508933</v>
      </c>
      <c r="Z38" s="15">
        <f t="shared" si="1"/>
        <v>1</v>
      </c>
    </row>
    <row r="39" spans="1:26">
      <c r="A39" s="11">
        <v>37</v>
      </c>
      <c r="B39" s="12">
        <v>424</v>
      </c>
      <c r="C39" s="12">
        <v>25</v>
      </c>
      <c r="D39" s="12">
        <v>9</v>
      </c>
      <c r="E39" s="12">
        <v>6</v>
      </c>
      <c r="F39" s="12">
        <v>9454</v>
      </c>
      <c r="G39" s="13">
        <v>3843.5215190099998</v>
      </c>
      <c r="H39" s="11" t="s">
        <v>9</v>
      </c>
      <c r="I39" s="12">
        <v>110</v>
      </c>
      <c r="J39" s="12">
        <v>0.26319793270800002</v>
      </c>
      <c r="K39" s="12">
        <v>1</v>
      </c>
      <c r="L39" s="13">
        <v>508459.55633799999</v>
      </c>
      <c r="M39" s="11" t="s">
        <v>10</v>
      </c>
      <c r="N39" s="12">
        <v>417</v>
      </c>
      <c r="O39" s="12">
        <v>0.96513673523400001</v>
      </c>
      <c r="P39" s="12">
        <v>1.25</v>
      </c>
      <c r="Q39" s="13">
        <v>471282.37826000003</v>
      </c>
      <c r="R39" s="11" t="s">
        <v>11</v>
      </c>
      <c r="S39" s="12">
        <v>4742</v>
      </c>
      <c r="T39" s="12">
        <v>11.259457909</v>
      </c>
      <c r="U39" s="12">
        <v>1.29483935332</v>
      </c>
      <c r="V39" s="13">
        <v>445608.64971500001</v>
      </c>
      <c r="W39" s="14">
        <f t="shared" si="0"/>
        <v>0.14104507770034946</v>
      </c>
      <c r="X39" s="15">
        <f t="shared" si="1"/>
        <v>1</v>
      </c>
      <c r="Y39" s="14">
        <f t="shared" si="2"/>
        <v>5.7614969012428921E-2</v>
      </c>
      <c r="Z39" s="15">
        <f t="shared" si="1"/>
        <v>1</v>
      </c>
    </row>
    <row r="40" spans="1:26">
      <c r="A40" s="11">
        <v>38</v>
      </c>
      <c r="B40" s="12">
        <v>402</v>
      </c>
      <c r="C40" s="12">
        <v>25</v>
      </c>
      <c r="D40" s="12">
        <v>8</v>
      </c>
      <c r="E40" s="12">
        <v>7</v>
      </c>
      <c r="F40" s="12">
        <v>9139</v>
      </c>
      <c r="G40" s="13">
        <v>3837.36190455</v>
      </c>
      <c r="H40" s="11" t="s">
        <v>9</v>
      </c>
      <c r="I40" s="12">
        <v>152</v>
      </c>
      <c r="J40" s="12">
        <v>0.33255046694000001</v>
      </c>
      <c r="K40" s="12">
        <v>1</v>
      </c>
      <c r="L40" s="13">
        <v>731610.42893599998</v>
      </c>
      <c r="M40" s="11" t="s">
        <v>10</v>
      </c>
      <c r="N40" s="12">
        <v>453</v>
      </c>
      <c r="O40" s="12">
        <v>0.99115594819399999</v>
      </c>
      <c r="P40" s="12">
        <v>1.25</v>
      </c>
      <c r="Q40" s="13">
        <v>586749.23420900002</v>
      </c>
      <c r="R40" s="11" t="s">
        <v>11</v>
      </c>
      <c r="S40" s="12">
        <v>4266</v>
      </c>
      <c r="T40" s="12">
        <v>9.7255999591699993</v>
      </c>
      <c r="U40" s="12">
        <v>0.24348663875599999</v>
      </c>
      <c r="V40" s="13">
        <v>562808.07226499997</v>
      </c>
      <c r="W40" s="14">
        <f t="shared" si="0"/>
        <v>0.29992881230658486</v>
      </c>
      <c r="X40" s="15">
        <f t="shared" si="1"/>
        <v>1</v>
      </c>
      <c r="Y40" s="14">
        <f t="shared" si="2"/>
        <v>4.2538767874543346E-2</v>
      </c>
      <c r="Z40" s="15">
        <f t="shared" si="1"/>
        <v>1</v>
      </c>
    </row>
    <row r="41" spans="1:26">
      <c r="A41" s="11">
        <v>39</v>
      </c>
      <c r="B41" s="12">
        <v>164</v>
      </c>
      <c r="C41" s="12">
        <v>25</v>
      </c>
      <c r="D41" s="12">
        <v>11</v>
      </c>
      <c r="E41" s="12">
        <v>3</v>
      </c>
      <c r="F41" s="12">
        <v>4104</v>
      </c>
      <c r="G41" s="13">
        <v>4190.6737800700002</v>
      </c>
      <c r="H41" s="11" t="s">
        <v>9</v>
      </c>
      <c r="I41" s="12">
        <v>14</v>
      </c>
      <c r="J41" s="12">
        <v>1.56221620856E-2</v>
      </c>
      <c r="K41" s="12">
        <v>1</v>
      </c>
      <c r="L41" s="13">
        <v>469825.31701599999</v>
      </c>
      <c r="M41" s="11" t="s">
        <v>10</v>
      </c>
      <c r="N41" s="12">
        <v>86</v>
      </c>
      <c r="O41" s="12">
        <v>9.7835434144899994E-2</v>
      </c>
      <c r="P41" s="12">
        <v>1</v>
      </c>
      <c r="Q41" s="13">
        <v>469825.31701599999</v>
      </c>
      <c r="R41" s="11" t="s">
        <v>11</v>
      </c>
      <c r="S41" s="12">
        <v>664</v>
      </c>
      <c r="T41" s="12">
        <v>0.754568106668</v>
      </c>
      <c r="U41" s="12">
        <v>0.65814637370499995</v>
      </c>
      <c r="V41" s="13">
        <v>469825.31701599999</v>
      </c>
      <c r="W41" s="14">
        <f t="shared" si="0"/>
        <v>0</v>
      </c>
      <c r="X41" s="15">
        <f t="shared" si="1"/>
        <v>0</v>
      </c>
      <c r="Y41" s="14">
        <f t="shared" si="2"/>
        <v>0</v>
      </c>
      <c r="Z41" s="15">
        <f t="shared" si="1"/>
        <v>0</v>
      </c>
    </row>
    <row r="42" spans="1:26">
      <c r="A42" s="11">
        <v>40</v>
      </c>
      <c r="B42" s="12">
        <v>302</v>
      </c>
      <c r="C42" s="12">
        <v>25</v>
      </c>
      <c r="D42" s="12">
        <v>7</v>
      </c>
      <c r="E42" s="12">
        <v>7</v>
      </c>
      <c r="F42" s="12">
        <v>8515</v>
      </c>
      <c r="G42" s="13">
        <v>3875.4846675700001</v>
      </c>
      <c r="H42" s="11" t="s">
        <v>9</v>
      </c>
      <c r="I42" s="12">
        <v>56</v>
      </c>
      <c r="J42" s="12">
        <v>9.8375426301999996E-2</v>
      </c>
      <c r="K42" s="12">
        <v>1</v>
      </c>
      <c r="L42" s="13">
        <v>474854.28482599999</v>
      </c>
      <c r="M42" s="11" t="s">
        <v>10</v>
      </c>
      <c r="N42" s="12">
        <v>273</v>
      </c>
      <c r="O42" s="12">
        <v>0.47245165396099997</v>
      </c>
      <c r="P42" s="12">
        <v>1</v>
      </c>
      <c r="Q42" s="13">
        <v>474854.28482599999</v>
      </c>
      <c r="R42" s="11" t="s">
        <v>11</v>
      </c>
      <c r="S42" s="12">
        <v>1790</v>
      </c>
      <c r="T42" s="12">
        <v>3.2956032980200001</v>
      </c>
      <c r="U42" s="12">
        <v>1</v>
      </c>
      <c r="V42" s="13">
        <v>474854.28482599999</v>
      </c>
      <c r="W42" s="14">
        <f t="shared" si="0"/>
        <v>0</v>
      </c>
      <c r="X42" s="15">
        <f t="shared" si="1"/>
        <v>0</v>
      </c>
      <c r="Y42" s="14">
        <f t="shared" si="2"/>
        <v>0</v>
      </c>
      <c r="Z42" s="15">
        <f t="shared" si="1"/>
        <v>0</v>
      </c>
    </row>
    <row r="43" spans="1:26">
      <c r="A43" s="11">
        <v>41</v>
      </c>
      <c r="B43" s="12">
        <v>258</v>
      </c>
      <c r="C43" s="12">
        <v>25</v>
      </c>
      <c r="D43" s="12">
        <v>8</v>
      </c>
      <c r="E43" s="12">
        <v>7</v>
      </c>
      <c r="F43" s="12">
        <v>13904</v>
      </c>
      <c r="G43" s="13">
        <v>4034.72540162</v>
      </c>
      <c r="H43" s="11" t="s">
        <v>9</v>
      </c>
      <c r="I43" s="12">
        <v>69</v>
      </c>
      <c r="J43" s="12">
        <v>0.103766055913</v>
      </c>
      <c r="K43" s="12">
        <v>1</v>
      </c>
      <c r="L43" s="13">
        <v>689864.45797600003</v>
      </c>
      <c r="M43" s="11" t="s">
        <v>10</v>
      </c>
      <c r="N43" s="12">
        <v>369</v>
      </c>
      <c r="O43" s="12">
        <v>0.544683019238</v>
      </c>
      <c r="P43" s="12">
        <v>0.25</v>
      </c>
      <c r="Q43" s="13">
        <v>664261.915759</v>
      </c>
      <c r="R43" s="11" t="s">
        <v>11</v>
      </c>
      <c r="S43" s="12">
        <v>3274</v>
      </c>
      <c r="T43" s="12">
        <v>5.0872383273599997</v>
      </c>
      <c r="U43" s="12">
        <v>1.21889938968</v>
      </c>
      <c r="V43" s="13">
        <v>636138.49483500002</v>
      </c>
      <c r="W43" s="14">
        <f t="shared" si="0"/>
        <v>8.4456393658326426E-2</v>
      </c>
      <c r="X43" s="15">
        <f t="shared" si="1"/>
        <v>1</v>
      </c>
      <c r="Y43" s="14">
        <f t="shared" si="2"/>
        <v>4.4209588245865482E-2</v>
      </c>
      <c r="Z43" s="15">
        <f t="shared" si="1"/>
        <v>1</v>
      </c>
    </row>
    <row r="44" spans="1:26">
      <c r="A44" s="11">
        <v>42</v>
      </c>
      <c r="B44" s="12">
        <v>402</v>
      </c>
      <c r="C44" s="12">
        <v>25</v>
      </c>
      <c r="D44" s="12">
        <v>7</v>
      </c>
      <c r="E44" s="12">
        <v>4</v>
      </c>
      <c r="F44" s="12">
        <v>6241</v>
      </c>
      <c r="G44" s="13">
        <v>3902.1248981700001</v>
      </c>
      <c r="H44" s="11" t="s">
        <v>9</v>
      </c>
      <c r="I44" s="12">
        <v>87</v>
      </c>
      <c r="J44" s="12">
        <v>0.19118629492399999</v>
      </c>
      <c r="K44" s="12">
        <v>1</v>
      </c>
      <c r="L44" s="13">
        <v>461530.33791900001</v>
      </c>
      <c r="M44" s="11" t="s">
        <v>10</v>
      </c>
      <c r="N44" s="12">
        <v>475</v>
      </c>
      <c r="O44" s="12">
        <v>1.0166890205800001</v>
      </c>
      <c r="P44" s="12">
        <v>0.75</v>
      </c>
      <c r="Q44" s="13">
        <v>408917.87365099997</v>
      </c>
      <c r="R44" s="11" t="s">
        <v>11</v>
      </c>
      <c r="S44" s="12">
        <v>3165</v>
      </c>
      <c r="T44" s="12">
        <v>7.21340802926</v>
      </c>
      <c r="U44" s="12">
        <v>1.2022300234900001</v>
      </c>
      <c r="V44" s="13">
        <v>373118.56068599998</v>
      </c>
      <c r="W44" s="14">
        <f t="shared" si="0"/>
        <v>0.2369535760173653</v>
      </c>
      <c r="X44" s="15">
        <f t="shared" si="1"/>
        <v>1</v>
      </c>
      <c r="Y44" s="14">
        <f t="shared" si="2"/>
        <v>9.5946213180016796E-2</v>
      </c>
      <c r="Z44" s="15">
        <f t="shared" si="1"/>
        <v>1</v>
      </c>
    </row>
    <row r="45" spans="1:26">
      <c r="A45" s="11">
        <v>43</v>
      </c>
      <c r="B45" s="12">
        <v>68</v>
      </c>
      <c r="C45" s="12">
        <v>25</v>
      </c>
      <c r="D45" s="12">
        <v>8</v>
      </c>
      <c r="E45" s="12">
        <v>7</v>
      </c>
      <c r="F45" s="12">
        <v>12985</v>
      </c>
      <c r="G45" s="13">
        <v>3987.5923708599998</v>
      </c>
      <c r="H45" s="11" t="s">
        <v>9</v>
      </c>
      <c r="I45" s="12">
        <v>10</v>
      </c>
      <c r="J45" s="12">
        <v>5.5260654020900003E-3</v>
      </c>
      <c r="K45" s="12">
        <v>1</v>
      </c>
      <c r="L45" s="13">
        <v>844965.803678</v>
      </c>
      <c r="M45" s="11" t="s">
        <v>10</v>
      </c>
      <c r="N45" s="12">
        <v>49</v>
      </c>
      <c r="O45" s="12">
        <v>2.5852413994500001E-2</v>
      </c>
      <c r="P45" s="12">
        <v>1.25</v>
      </c>
      <c r="Q45" s="13">
        <v>803113.87228999997</v>
      </c>
      <c r="R45" s="11" t="s">
        <v>11</v>
      </c>
      <c r="S45" s="12">
        <v>337</v>
      </c>
      <c r="T45" s="12">
        <v>0.209844784881</v>
      </c>
      <c r="U45" s="12">
        <v>1.73554851418</v>
      </c>
      <c r="V45" s="13">
        <v>803113.87228999997</v>
      </c>
      <c r="W45" s="14">
        <f t="shared" si="0"/>
        <v>5.2112076297055325E-2</v>
      </c>
      <c r="X45" s="15">
        <f t="shared" si="1"/>
        <v>1</v>
      </c>
      <c r="Y45" s="14">
        <f t="shared" si="2"/>
        <v>0</v>
      </c>
      <c r="Z45" s="15">
        <f t="shared" si="1"/>
        <v>0</v>
      </c>
    </row>
    <row r="46" spans="1:26">
      <c r="A46" s="11">
        <v>44</v>
      </c>
      <c r="B46" s="12">
        <v>274</v>
      </c>
      <c r="C46" s="12">
        <v>25</v>
      </c>
      <c r="D46" s="12">
        <v>9</v>
      </c>
      <c r="E46" s="12">
        <v>4</v>
      </c>
      <c r="F46" s="12">
        <v>6516</v>
      </c>
      <c r="G46" s="13">
        <v>4138.8187185200004</v>
      </c>
      <c r="H46" s="11" t="s">
        <v>9</v>
      </c>
      <c r="I46" s="12">
        <v>34</v>
      </c>
      <c r="J46" s="12">
        <v>5.54514046402E-2</v>
      </c>
      <c r="K46" s="12">
        <v>1</v>
      </c>
      <c r="L46" s="13">
        <v>422311.31494800001</v>
      </c>
      <c r="M46" s="11" t="s">
        <v>10</v>
      </c>
      <c r="N46" s="12">
        <v>226</v>
      </c>
      <c r="O46" s="12">
        <v>0.35777836323700002</v>
      </c>
      <c r="P46" s="12">
        <v>0.5</v>
      </c>
      <c r="Q46" s="13">
        <v>348140.463705</v>
      </c>
      <c r="R46" s="11" t="s">
        <v>11</v>
      </c>
      <c r="S46" s="12">
        <v>4324</v>
      </c>
      <c r="T46" s="12">
        <v>6.7526286661399997</v>
      </c>
      <c r="U46" s="12">
        <v>1.23163316435</v>
      </c>
      <c r="V46" s="13">
        <v>372420.18525400001</v>
      </c>
      <c r="W46" s="14">
        <f t="shared" si="0"/>
        <v>0.13396462294323008</v>
      </c>
      <c r="X46" s="15">
        <f t="shared" si="1"/>
        <v>1</v>
      </c>
      <c r="Y46" s="14">
        <f t="shared" si="2"/>
        <v>-6.5194429599568088E-2</v>
      </c>
      <c r="Z46" s="15">
        <f t="shared" si="1"/>
        <v>0</v>
      </c>
    </row>
    <row r="47" spans="1:26">
      <c r="A47" s="11">
        <v>45</v>
      </c>
      <c r="B47" s="12">
        <v>198</v>
      </c>
      <c r="C47" s="12">
        <v>25</v>
      </c>
      <c r="D47" s="12">
        <v>10</v>
      </c>
      <c r="E47" s="12">
        <v>3</v>
      </c>
      <c r="F47" s="12">
        <v>4917</v>
      </c>
      <c r="G47" s="13">
        <v>4078.47897044</v>
      </c>
      <c r="H47" s="11" t="s">
        <v>9</v>
      </c>
      <c r="I47" s="12">
        <v>23</v>
      </c>
      <c r="J47" s="12">
        <v>2.8687011308500002E-2</v>
      </c>
      <c r="K47" s="12">
        <v>1</v>
      </c>
      <c r="L47" s="13">
        <v>493564.38289100002</v>
      </c>
      <c r="M47" s="11" t="s">
        <v>10</v>
      </c>
      <c r="N47" s="12">
        <v>102</v>
      </c>
      <c r="O47" s="12">
        <v>0.12717209319299999</v>
      </c>
      <c r="P47" s="12">
        <v>0.25</v>
      </c>
      <c r="Q47" s="13">
        <v>454997.73688600003</v>
      </c>
      <c r="R47" s="11" t="s">
        <v>11</v>
      </c>
      <c r="S47" s="12">
        <v>1172</v>
      </c>
      <c r="T47" s="12">
        <v>1.51436973743</v>
      </c>
      <c r="U47" s="12">
        <v>0.37275762518</v>
      </c>
      <c r="V47" s="13">
        <v>453481.57602199999</v>
      </c>
      <c r="W47" s="14">
        <f t="shared" si="0"/>
        <v>8.8389052584256403E-2</v>
      </c>
      <c r="X47" s="15">
        <f t="shared" si="1"/>
        <v>1</v>
      </c>
      <c r="Y47" s="14">
        <f t="shared" si="2"/>
        <v>3.3433791892936346E-3</v>
      </c>
      <c r="Z47" s="15">
        <f t="shared" si="1"/>
        <v>1</v>
      </c>
    </row>
    <row r="48" spans="1:26">
      <c r="A48" s="11">
        <v>46</v>
      </c>
      <c r="B48" s="12">
        <v>540</v>
      </c>
      <c r="C48" s="12">
        <v>25</v>
      </c>
      <c r="D48" s="12">
        <v>6</v>
      </c>
      <c r="E48" s="12">
        <v>5</v>
      </c>
      <c r="F48" s="12">
        <v>10408</v>
      </c>
      <c r="G48" s="13">
        <v>4062.0325727899999</v>
      </c>
      <c r="H48" s="11" t="s">
        <v>9</v>
      </c>
      <c r="I48" s="12">
        <v>98</v>
      </c>
      <c r="J48" s="12">
        <v>0.28302858379500001</v>
      </c>
      <c r="K48" s="12">
        <v>1</v>
      </c>
      <c r="L48" s="13">
        <v>356152.93831</v>
      </c>
      <c r="M48" s="11" t="s">
        <v>10</v>
      </c>
      <c r="N48" s="12">
        <v>467</v>
      </c>
      <c r="O48" s="12">
        <v>1.3247940816899999</v>
      </c>
      <c r="P48" s="12">
        <v>0.75</v>
      </c>
      <c r="Q48" s="13">
        <v>326354.67122600001</v>
      </c>
      <c r="R48" s="11" t="s">
        <v>11</v>
      </c>
      <c r="S48" s="12">
        <v>4534</v>
      </c>
      <c r="T48" s="12">
        <v>13.4155435238</v>
      </c>
      <c r="U48" s="12">
        <v>1.7896638983599999</v>
      </c>
      <c r="V48" s="13">
        <v>318373.80913499999</v>
      </c>
      <c r="W48" s="14">
        <f t="shared" si="0"/>
        <v>0.11866280482569636</v>
      </c>
      <c r="X48" s="15">
        <f t="shared" si="1"/>
        <v>1</v>
      </c>
      <c r="Y48" s="14">
        <f t="shared" si="2"/>
        <v>2.5067583645411905E-2</v>
      </c>
      <c r="Z48" s="15">
        <f t="shared" si="1"/>
        <v>1</v>
      </c>
    </row>
    <row r="49" spans="1:26">
      <c r="A49" s="11">
        <v>47</v>
      </c>
      <c r="B49" s="12">
        <v>242</v>
      </c>
      <c r="C49" s="12">
        <v>25</v>
      </c>
      <c r="D49" s="12">
        <v>7</v>
      </c>
      <c r="E49" s="12">
        <v>5</v>
      </c>
      <c r="F49" s="12">
        <v>7725</v>
      </c>
      <c r="G49" s="13">
        <v>4077.64510617</v>
      </c>
      <c r="H49" s="11" t="s">
        <v>9</v>
      </c>
      <c r="I49" s="12">
        <v>43</v>
      </c>
      <c r="J49" s="12">
        <v>6.0845170659100001E-2</v>
      </c>
      <c r="K49" s="12">
        <v>1</v>
      </c>
      <c r="L49" s="13">
        <v>570698.45108899998</v>
      </c>
      <c r="M49" s="11" t="s">
        <v>10</v>
      </c>
      <c r="N49" s="12">
        <v>287</v>
      </c>
      <c r="O49" s="12">
        <v>0.39954339852499998</v>
      </c>
      <c r="P49" s="12">
        <v>1.25</v>
      </c>
      <c r="Q49" s="13">
        <v>529637.72112899995</v>
      </c>
      <c r="R49" s="11" t="s">
        <v>11</v>
      </c>
      <c r="S49" s="12">
        <v>2111</v>
      </c>
      <c r="T49" s="12">
        <v>3.0590927740899998</v>
      </c>
      <c r="U49" s="12">
        <v>0.36948364017300001</v>
      </c>
      <c r="V49" s="13">
        <v>499640.63951000001</v>
      </c>
      <c r="W49" s="14">
        <f t="shared" si="0"/>
        <v>0.14221783810197408</v>
      </c>
      <c r="X49" s="15">
        <f t="shared" si="1"/>
        <v>1</v>
      </c>
      <c r="Y49" s="14">
        <f t="shared" si="2"/>
        <v>6.0037313314661972E-2</v>
      </c>
      <c r="Z49" s="15">
        <f t="shared" si="1"/>
        <v>1</v>
      </c>
    </row>
    <row r="50" spans="1:26">
      <c r="A50" s="11">
        <v>48</v>
      </c>
      <c r="B50" s="12">
        <v>350</v>
      </c>
      <c r="C50" s="12">
        <v>25</v>
      </c>
      <c r="D50" s="12">
        <v>5</v>
      </c>
      <c r="E50" s="12">
        <v>6</v>
      </c>
      <c r="F50" s="12">
        <v>8801</v>
      </c>
      <c r="G50" s="13">
        <v>3886.6496360800002</v>
      </c>
      <c r="H50" s="11" t="s">
        <v>9</v>
      </c>
      <c r="I50" s="12">
        <v>45</v>
      </c>
      <c r="J50" s="12">
        <v>9.1389220508600003E-2</v>
      </c>
      <c r="K50" s="12">
        <v>1</v>
      </c>
      <c r="L50" s="13">
        <v>559107.64359600004</v>
      </c>
      <c r="M50" s="11" t="s">
        <v>10</v>
      </c>
      <c r="N50" s="12">
        <v>283</v>
      </c>
      <c r="O50" s="12">
        <v>0.55685335605200004</v>
      </c>
      <c r="P50" s="12">
        <v>0.75</v>
      </c>
      <c r="Q50" s="13">
        <v>497879.35378399998</v>
      </c>
      <c r="R50" s="11" t="s">
        <v>11</v>
      </c>
      <c r="S50" s="12">
        <v>3292</v>
      </c>
      <c r="T50" s="12">
        <v>6.7185909431399997</v>
      </c>
      <c r="U50" s="12">
        <v>1.87984666443</v>
      </c>
      <c r="V50" s="13">
        <v>483279.53236700001</v>
      </c>
      <c r="W50" s="14">
        <f t="shared" si="0"/>
        <v>0.15690321263474605</v>
      </c>
      <c r="X50" s="15">
        <f t="shared" si="1"/>
        <v>1</v>
      </c>
      <c r="Y50" s="14">
        <f t="shared" si="2"/>
        <v>3.0209889803305266E-2</v>
      </c>
      <c r="Z50" s="15">
        <f t="shared" si="1"/>
        <v>1</v>
      </c>
    </row>
    <row r="51" spans="1:26">
      <c r="A51" s="11">
        <v>49</v>
      </c>
      <c r="B51" s="12">
        <v>84</v>
      </c>
      <c r="C51" s="12">
        <v>25</v>
      </c>
      <c r="D51" s="12">
        <v>6</v>
      </c>
      <c r="E51" s="12">
        <v>5</v>
      </c>
      <c r="F51" s="12">
        <v>6981</v>
      </c>
      <c r="G51" s="13">
        <v>4486.8518039700002</v>
      </c>
      <c r="H51" s="11" t="s">
        <v>9</v>
      </c>
      <c r="I51" s="12">
        <v>13</v>
      </c>
      <c r="J51" s="12">
        <v>7.9944183346399994E-3</v>
      </c>
      <c r="K51" s="12">
        <v>1</v>
      </c>
      <c r="L51" s="13">
        <v>620631.39113300003</v>
      </c>
      <c r="M51" s="11" t="s">
        <v>10</v>
      </c>
      <c r="N51" s="12">
        <v>63</v>
      </c>
      <c r="O51" s="12">
        <v>3.8194682049799998E-2</v>
      </c>
      <c r="P51" s="12">
        <v>0.25</v>
      </c>
      <c r="Q51" s="13">
        <v>620631.39113300003</v>
      </c>
      <c r="R51" s="11" t="s">
        <v>11</v>
      </c>
      <c r="S51" s="12">
        <v>357</v>
      </c>
      <c r="T51" s="12">
        <v>0.244482987411</v>
      </c>
      <c r="U51" s="12">
        <v>5.5791717822799999E-2</v>
      </c>
      <c r="V51" s="13">
        <v>620631.39113300003</v>
      </c>
      <c r="W51" s="14">
        <f t="shared" si="0"/>
        <v>0</v>
      </c>
      <c r="X51" s="15">
        <f t="shared" si="1"/>
        <v>0</v>
      </c>
      <c r="Y51" s="14">
        <f t="shared" si="2"/>
        <v>0</v>
      </c>
      <c r="Z51" s="15">
        <f t="shared" si="1"/>
        <v>0</v>
      </c>
    </row>
    <row r="52" spans="1:26">
      <c r="A52" s="11">
        <v>50</v>
      </c>
      <c r="B52" s="12">
        <v>322</v>
      </c>
      <c r="C52" s="12">
        <v>25</v>
      </c>
      <c r="D52" s="12">
        <v>6</v>
      </c>
      <c r="E52" s="12">
        <v>4</v>
      </c>
      <c r="F52" s="12">
        <v>9116</v>
      </c>
      <c r="G52" s="13">
        <v>3886.2188596199999</v>
      </c>
      <c r="H52" s="11" t="s">
        <v>9</v>
      </c>
      <c r="I52" s="12">
        <v>85</v>
      </c>
      <c r="J52" s="12">
        <v>0.14879631797099999</v>
      </c>
      <c r="K52" s="12">
        <v>1</v>
      </c>
      <c r="L52" s="13">
        <v>513303.32597900002</v>
      </c>
      <c r="M52" s="11" t="s">
        <v>10</v>
      </c>
      <c r="N52" s="12">
        <v>399</v>
      </c>
      <c r="O52" s="12">
        <v>0.69884347014799997</v>
      </c>
      <c r="P52" s="12">
        <v>1.25</v>
      </c>
      <c r="Q52" s="13">
        <v>453271.64985699998</v>
      </c>
      <c r="R52" s="11" t="s">
        <v>11</v>
      </c>
      <c r="S52" s="12">
        <v>2351</v>
      </c>
      <c r="T52" s="12">
        <v>4.4080657573600002</v>
      </c>
      <c r="U52" s="12">
        <v>0.66352258487399995</v>
      </c>
      <c r="V52" s="13">
        <v>415776.02837100002</v>
      </c>
      <c r="W52" s="14">
        <f t="shared" si="0"/>
        <v>0.23456690851107861</v>
      </c>
      <c r="X52" s="15">
        <f t="shared" si="1"/>
        <v>1</v>
      </c>
      <c r="Y52" s="14">
        <f t="shared" si="2"/>
        <v>9.0182259022740824E-2</v>
      </c>
      <c r="Z52" s="15">
        <f t="shared" si="1"/>
        <v>1</v>
      </c>
    </row>
    <row r="53" spans="1:26">
      <c r="A53" s="11">
        <v>51</v>
      </c>
      <c r="B53" s="12">
        <v>182</v>
      </c>
      <c r="C53" s="12">
        <v>25</v>
      </c>
      <c r="D53" s="12">
        <v>6</v>
      </c>
      <c r="E53" s="12">
        <v>6</v>
      </c>
      <c r="F53" s="12">
        <v>9278</v>
      </c>
      <c r="G53" s="13">
        <v>4059.3957083499999</v>
      </c>
      <c r="H53" s="11" t="s">
        <v>9</v>
      </c>
      <c r="I53" s="12">
        <v>50</v>
      </c>
      <c r="J53" s="12">
        <v>5.5741094668999999E-2</v>
      </c>
      <c r="K53" s="12">
        <v>1</v>
      </c>
      <c r="L53" s="13">
        <v>534146.02330899995</v>
      </c>
      <c r="M53" s="11" t="s">
        <v>10</v>
      </c>
      <c r="N53" s="12">
        <v>194</v>
      </c>
      <c r="O53" s="12">
        <v>0.21591028325600001</v>
      </c>
      <c r="P53" s="12">
        <v>0.5</v>
      </c>
      <c r="Q53" s="13">
        <v>534146.02330899995</v>
      </c>
      <c r="R53" s="11" t="s">
        <v>11</v>
      </c>
      <c r="S53" s="12">
        <v>1825</v>
      </c>
      <c r="T53" s="12">
        <v>2.1453613811799999</v>
      </c>
      <c r="U53" s="12">
        <v>0.10378531616599999</v>
      </c>
      <c r="V53" s="13">
        <v>517088.57094800001</v>
      </c>
      <c r="W53" s="14">
        <f t="shared" si="0"/>
        <v>3.2987486707988553E-2</v>
      </c>
      <c r="X53" s="15">
        <f t="shared" si="1"/>
        <v>1</v>
      </c>
      <c r="Y53" s="14">
        <f t="shared" si="2"/>
        <v>3.2987486707988553E-2</v>
      </c>
      <c r="Z53" s="15">
        <f t="shared" si="1"/>
        <v>1</v>
      </c>
    </row>
    <row r="54" spans="1:26">
      <c r="A54" s="11">
        <v>52</v>
      </c>
      <c r="B54" s="12">
        <v>590</v>
      </c>
      <c r="C54" s="12">
        <v>25</v>
      </c>
      <c r="D54" s="12">
        <v>7</v>
      </c>
      <c r="E54" s="12">
        <v>5</v>
      </c>
      <c r="F54" s="12">
        <v>9771</v>
      </c>
      <c r="G54" s="13">
        <v>4057.7383497699998</v>
      </c>
      <c r="H54" s="11" t="s">
        <v>9</v>
      </c>
      <c r="I54" s="12">
        <v>129</v>
      </c>
      <c r="J54" s="12">
        <v>0.40065128933400002</v>
      </c>
      <c r="K54" s="12">
        <v>1</v>
      </c>
      <c r="L54" s="13">
        <v>394919.56514100003</v>
      </c>
      <c r="M54" s="11" t="s">
        <v>10</v>
      </c>
      <c r="N54" s="12">
        <v>635</v>
      </c>
      <c r="O54" s="12">
        <v>1.9289889758700001</v>
      </c>
      <c r="P54" s="12">
        <v>1</v>
      </c>
      <c r="Q54" s="13">
        <v>394919.56514100003</v>
      </c>
      <c r="R54" s="11" t="s">
        <v>11</v>
      </c>
      <c r="S54" s="12">
        <v>3740</v>
      </c>
      <c r="T54" s="12">
        <v>12.095006639199999</v>
      </c>
      <c r="U54" s="12">
        <v>1</v>
      </c>
      <c r="V54" s="13">
        <v>394919.56514100003</v>
      </c>
      <c r="W54" s="14">
        <f t="shared" si="0"/>
        <v>0</v>
      </c>
      <c r="X54" s="15">
        <f t="shared" si="1"/>
        <v>0</v>
      </c>
      <c r="Y54" s="14">
        <f t="shared" si="2"/>
        <v>0</v>
      </c>
      <c r="Z54" s="15">
        <f t="shared" si="1"/>
        <v>0</v>
      </c>
    </row>
    <row r="55" spans="1:26">
      <c r="A55" s="11">
        <v>53</v>
      </c>
      <c r="B55" s="12">
        <v>388</v>
      </c>
      <c r="C55" s="12">
        <v>25</v>
      </c>
      <c r="D55" s="12">
        <v>12</v>
      </c>
      <c r="E55" s="12">
        <v>7</v>
      </c>
      <c r="F55" s="12">
        <v>11365</v>
      </c>
      <c r="G55" s="13">
        <v>3899.9212931400002</v>
      </c>
      <c r="H55" s="11" t="s">
        <v>9</v>
      </c>
      <c r="I55" s="12">
        <v>144</v>
      </c>
      <c r="J55" s="12">
        <v>0.297010404605</v>
      </c>
      <c r="K55" s="12">
        <v>1</v>
      </c>
      <c r="L55" s="13">
        <v>636157.86310199997</v>
      </c>
      <c r="M55" s="11" t="s">
        <v>10</v>
      </c>
      <c r="N55" s="12">
        <v>575</v>
      </c>
      <c r="O55" s="12">
        <v>1.1912400034699999</v>
      </c>
      <c r="P55" s="12">
        <v>1</v>
      </c>
      <c r="Q55" s="13">
        <v>636157.86310199997</v>
      </c>
      <c r="R55" s="11" t="s">
        <v>11</v>
      </c>
      <c r="S55" s="12">
        <v>4840</v>
      </c>
      <c r="T55" s="12">
        <v>10.5084855513</v>
      </c>
      <c r="U55" s="12">
        <v>0.95270829052600003</v>
      </c>
      <c r="V55" s="13">
        <v>604325.781586</v>
      </c>
      <c r="W55" s="14">
        <f t="shared" si="0"/>
        <v>5.2673710912116756E-2</v>
      </c>
      <c r="X55" s="15">
        <f t="shared" si="1"/>
        <v>1</v>
      </c>
      <c r="Y55" s="14">
        <f t="shared" si="2"/>
        <v>5.2673710912116756E-2</v>
      </c>
      <c r="Z55" s="15">
        <f t="shared" si="1"/>
        <v>1</v>
      </c>
    </row>
    <row r="56" spans="1:26">
      <c r="A56" s="11">
        <v>54</v>
      </c>
      <c r="B56" s="12">
        <v>554</v>
      </c>
      <c r="C56" s="12">
        <v>25</v>
      </c>
      <c r="D56" s="12">
        <v>8</v>
      </c>
      <c r="E56" s="12">
        <v>7</v>
      </c>
      <c r="F56" s="12">
        <v>10220</v>
      </c>
      <c r="G56" s="13">
        <v>4008.9607847799998</v>
      </c>
      <c r="H56" s="11" t="s">
        <v>9</v>
      </c>
      <c r="I56" s="12">
        <v>114</v>
      </c>
      <c r="J56" s="12">
        <v>0.33877994307100001</v>
      </c>
      <c r="K56" s="12">
        <v>1</v>
      </c>
      <c r="L56" s="13">
        <v>537706.92830999999</v>
      </c>
      <c r="M56" s="11" t="s">
        <v>10</v>
      </c>
      <c r="N56" s="12">
        <v>708</v>
      </c>
      <c r="O56" s="12">
        <v>2.0418822222499999</v>
      </c>
      <c r="P56" s="12">
        <v>0.5</v>
      </c>
      <c r="Q56" s="13">
        <v>529185.93751199997</v>
      </c>
      <c r="R56" s="11" t="s">
        <v>11</v>
      </c>
      <c r="S56" s="12">
        <v>5893</v>
      </c>
      <c r="T56" s="12">
        <v>17.741213282299999</v>
      </c>
      <c r="U56" s="12">
        <v>0.37593346261499999</v>
      </c>
      <c r="V56" s="13">
        <v>504810.034613</v>
      </c>
      <c r="W56" s="14">
        <f t="shared" si="0"/>
        <v>6.5166877521005653E-2</v>
      </c>
      <c r="X56" s="15">
        <f t="shared" si="1"/>
        <v>1</v>
      </c>
      <c r="Y56" s="14">
        <f t="shared" si="2"/>
        <v>4.8287278832892369E-2</v>
      </c>
      <c r="Z56" s="15">
        <f t="shared" si="1"/>
        <v>1</v>
      </c>
    </row>
    <row r="57" spans="1:26">
      <c r="A57" s="11">
        <v>55</v>
      </c>
      <c r="B57" s="12">
        <v>98</v>
      </c>
      <c r="C57" s="12">
        <v>25</v>
      </c>
      <c r="D57" s="12">
        <v>10</v>
      </c>
      <c r="E57" s="12">
        <v>1</v>
      </c>
      <c r="F57" s="12">
        <v>1188</v>
      </c>
      <c r="G57" s="13">
        <v>4157.7631028100004</v>
      </c>
      <c r="H57" s="11" t="s">
        <v>9</v>
      </c>
      <c r="I57" s="12">
        <v>10</v>
      </c>
      <c r="J57" s="12">
        <v>7.2895819653100002E-3</v>
      </c>
      <c r="K57" s="12">
        <v>1</v>
      </c>
      <c r="L57" s="13">
        <v>466005.32254800003</v>
      </c>
      <c r="M57" s="11" t="s">
        <v>10</v>
      </c>
      <c r="N57" s="12">
        <v>50</v>
      </c>
      <c r="O57" s="12">
        <v>3.5710090282399999E-2</v>
      </c>
      <c r="P57" s="12">
        <v>0.75</v>
      </c>
      <c r="Q57" s="13">
        <v>466005.32254800003</v>
      </c>
      <c r="R57" s="11" t="s">
        <v>11</v>
      </c>
      <c r="S57" s="12">
        <v>322</v>
      </c>
      <c r="T57" s="12">
        <v>0.25409664755099998</v>
      </c>
      <c r="U57" s="12">
        <v>1.94652309634</v>
      </c>
      <c r="V57" s="13">
        <v>466005.32254800003</v>
      </c>
      <c r="W57" s="14">
        <f t="shared" si="0"/>
        <v>0</v>
      </c>
      <c r="X57" s="15">
        <f t="shared" si="1"/>
        <v>0</v>
      </c>
      <c r="Y57" s="14">
        <f t="shared" si="2"/>
        <v>0</v>
      </c>
      <c r="Z57" s="15">
        <f t="shared" si="1"/>
        <v>0</v>
      </c>
    </row>
    <row r="58" spans="1:26">
      <c r="A58" s="11">
        <v>56</v>
      </c>
      <c r="B58" s="12">
        <v>582</v>
      </c>
      <c r="C58" s="12">
        <v>25</v>
      </c>
      <c r="D58" s="12">
        <v>8</v>
      </c>
      <c r="E58" s="12">
        <v>3</v>
      </c>
      <c r="F58" s="12">
        <v>12501</v>
      </c>
      <c r="G58" s="13">
        <v>3995.4844861500001</v>
      </c>
      <c r="H58" s="11" t="s">
        <v>9</v>
      </c>
      <c r="I58" s="12">
        <v>134</v>
      </c>
      <c r="J58" s="12">
        <v>0.40783252266699999</v>
      </c>
      <c r="K58" s="12">
        <v>1</v>
      </c>
      <c r="L58" s="13">
        <v>444264.62354200002</v>
      </c>
      <c r="M58" s="11" t="s">
        <v>10</v>
      </c>
      <c r="N58" s="12">
        <v>593</v>
      </c>
      <c r="O58" s="12">
        <v>1.7506090300699999</v>
      </c>
      <c r="P58" s="12">
        <v>0.25</v>
      </c>
      <c r="Q58" s="13">
        <v>402561.866614</v>
      </c>
      <c r="R58" s="11" t="s">
        <v>11</v>
      </c>
      <c r="S58" s="12">
        <v>5023</v>
      </c>
      <c r="T58" s="12">
        <v>15.6024757092</v>
      </c>
      <c r="U58" s="12">
        <v>0.66843549984799999</v>
      </c>
      <c r="V58" s="13">
        <v>369995.16207199998</v>
      </c>
      <c r="W58" s="14">
        <f t="shared" si="0"/>
        <v>0.20073089889631426</v>
      </c>
      <c r="X58" s="15">
        <f t="shared" si="1"/>
        <v>1</v>
      </c>
      <c r="Y58" s="14">
        <f t="shared" si="2"/>
        <v>8.801927127810022E-2</v>
      </c>
      <c r="Z58" s="15">
        <f t="shared" si="1"/>
        <v>1</v>
      </c>
    </row>
    <row r="59" spans="1:26">
      <c r="A59" s="11">
        <v>57</v>
      </c>
      <c r="B59" s="12">
        <v>70</v>
      </c>
      <c r="C59" s="12">
        <v>25</v>
      </c>
      <c r="D59" s="12">
        <v>7</v>
      </c>
      <c r="E59" s="12">
        <v>6</v>
      </c>
      <c r="F59" s="12">
        <v>9850</v>
      </c>
      <c r="G59" s="13">
        <v>3692.0835506899998</v>
      </c>
      <c r="H59" s="11" t="s">
        <v>9</v>
      </c>
      <c r="I59" s="12">
        <v>9</v>
      </c>
      <c r="J59" s="12">
        <v>5.0841170313499998E-3</v>
      </c>
      <c r="K59" s="12">
        <v>1</v>
      </c>
      <c r="L59" s="13">
        <v>682889.96489499998</v>
      </c>
      <c r="M59" s="11" t="s">
        <v>10</v>
      </c>
      <c r="N59" s="12">
        <v>42</v>
      </c>
      <c r="O59" s="12">
        <v>2.2978624641299999E-2</v>
      </c>
      <c r="P59" s="12">
        <v>1.25</v>
      </c>
      <c r="Q59" s="13">
        <v>681442.63012600003</v>
      </c>
      <c r="R59" s="11" t="s">
        <v>11</v>
      </c>
      <c r="S59" s="12">
        <v>327</v>
      </c>
      <c r="T59" s="12">
        <v>0.208254055874</v>
      </c>
      <c r="U59" s="12">
        <v>1.4185723128000001</v>
      </c>
      <c r="V59" s="13">
        <v>681442.63012600003</v>
      </c>
      <c r="W59" s="14">
        <f t="shared" si="0"/>
        <v>2.1239275399197364E-3</v>
      </c>
      <c r="X59" s="15">
        <f t="shared" si="1"/>
        <v>1</v>
      </c>
      <c r="Y59" s="14">
        <f t="shared" si="2"/>
        <v>0</v>
      </c>
      <c r="Z59" s="15">
        <f t="shared" si="1"/>
        <v>0</v>
      </c>
    </row>
    <row r="60" spans="1:26">
      <c r="A60" s="11">
        <v>58</v>
      </c>
      <c r="B60" s="12">
        <v>368</v>
      </c>
      <c r="C60" s="12">
        <v>25</v>
      </c>
      <c r="D60" s="12">
        <v>7</v>
      </c>
      <c r="E60" s="12">
        <v>4</v>
      </c>
      <c r="F60" s="12">
        <v>5520</v>
      </c>
      <c r="G60" s="13">
        <v>3938.3136685499999</v>
      </c>
      <c r="H60" s="11" t="s">
        <v>9</v>
      </c>
      <c r="I60" s="12">
        <v>55</v>
      </c>
      <c r="J60" s="12">
        <v>0.114824744661</v>
      </c>
      <c r="K60" s="12">
        <v>1</v>
      </c>
      <c r="L60" s="13">
        <v>447986.32958199998</v>
      </c>
      <c r="M60" s="11" t="s">
        <v>10</v>
      </c>
      <c r="N60" s="12">
        <v>291</v>
      </c>
      <c r="O60" s="12">
        <v>0.60456812468900001</v>
      </c>
      <c r="P60" s="12">
        <v>0.75</v>
      </c>
      <c r="Q60" s="13">
        <v>407046.56764700002</v>
      </c>
      <c r="R60" s="11" t="s">
        <v>11</v>
      </c>
      <c r="S60" s="12">
        <v>4457</v>
      </c>
      <c r="T60" s="12">
        <v>9.3499116245800007</v>
      </c>
      <c r="U60" s="12">
        <v>0.88881568939300004</v>
      </c>
      <c r="V60" s="13">
        <v>405223.16750400001</v>
      </c>
      <c r="W60" s="14">
        <f t="shared" si="0"/>
        <v>0.1055299042781848</v>
      </c>
      <c r="X60" s="15">
        <f t="shared" si="1"/>
        <v>1</v>
      </c>
      <c r="Y60" s="14">
        <f t="shared" si="2"/>
        <v>4.4997430779473071E-3</v>
      </c>
      <c r="Z60" s="15">
        <f t="shared" si="1"/>
        <v>1</v>
      </c>
    </row>
    <row r="61" spans="1:26">
      <c r="A61" s="11">
        <v>59</v>
      </c>
      <c r="B61" s="12">
        <v>172</v>
      </c>
      <c r="C61" s="12">
        <v>25</v>
      </c>
      <c r="D61" s="12">
        <v>11</v>
      </c>
      <c r="E61" s="12">
        <v>7</v>
      </c>
      <c r="F61" s="12">
        <v>10875</v>
      </c>
      <c r="G61" s="13">
        <v>3968.0512364900001</v>
      </c>
      <c r="H61" s="11" t="s">
        <v>9</v>
      </c>
      <c r="I61" s="12">
        <v>57</v>
      </c>
      <c r="J61" s="12">
        <v>5.9150655067300002E-2</v>
      </c>
      <c r="K61" s="12">
        <v>1</v>
      </c>
      <c r="L61" s="13">
        <v>712466.02510900004</v>
      </c>
      <c r="M61" s="11" t="s">
        <v>10</v>
      </c>
      <c r="N61" s="12">
        <v>240</v>
      </c>
      <c r="O61" s="12">
        <v>0.24893248662199999</v>
      </c>
      <c r="P61" s="12">
        <v>0.25</v>
      </c>
      <c r="Q61" s="13">
        <v>688929.46019400004</v>
      </c>
      <c r="R61" s="11" t="s">
        <v>11</v>
      </c>
      <c r="S61" s="12">
        <v>3784</v>
      </c>
      <c r="T61" s="12">
        <v>4.1090218199899997</v>
      </c>
      <c r="U61" s="12">
        <v>0.38357019523300001</v>
      </c>
      <c r="V61" s="13">
        <v>666054.08157000004</v>
      </c>
      <c r="W61" s="14">
        <f t="shared" si="0"/>
        <v>6.9681944489551575E-2</v>
      </c>
      <c r="X61" s="15">
        <f t="shared" si="1"/>
        <v>1</v>
      </c>
      <c r="Y61" s="14">
        <f t="shared" si="2"/>
        <v>3.4344626445466618E-2</v>
      </c>
      <c r="Z61" s="15">
        <f t="shared" si="1"/>
        <v>1</v>
      </c>
    </row>
    <row r="62" spans="1:26">
      <c r="A62" s="11">
        <v>60</v>
      </c>
      <c r="B62" s="12">
        <v>218</v>
      </c>
      <c r="C62" s="12">
        <v>25</v>
      </c>
      <c r="D62" s="12">
        <v>8</v>
      </c>
      <c r="E62" s="12">
        <v>4</v>
      </c>
      <c r="F62" s="12">
        <v>11277</v>
      </c>
      <c r="G62" s="13">
        <v>4040.8498202800001</v>
      </c>
      <c r="H62" s="11" t="s">
        <v>9</v>
      </c>
      <c r="I62" s="12">
        <v>31</v>
      </c>
      <c r="J62" s="12">
        <v>4.06455639646E-2</v>
      </c>
      <c r="K62" s="12">
        <v>1</v>
      </c>
      <c r="L62" s="13">
        <v>527259.65204299998</v>
      </c>
      <c r="M62" s="11" t="s">
        <v>10</v>
      </c>
      <c r="N62" s="12">
        <v>186</v>
      </c>
      <c r="O62" s="12">
        <v>0.243237656306</v>
      </c>
      <c r="P62" s="12">
        <v>1</v>
      </c>
      <c r="Q62" s="13">
        <v>527259.65204299998</v>
      </c>
      <c r="R62" s="11" t="s">
        <v>11</v>
      </c>
      <c r="S62" s="12">
        <v>2430</v>
      </c>
      <c r="T62" s="12">
        <v>3.26171954413</v>
      </c>
      <c r="U62" s="12">
        <v>0.95064896424400003</v>
      </c>
      <c r="V62" s="13">
        <v>507251.95760199998</v>
      </c>
      <c r="W62" s="14">
        <f t="shared" si="0"/>
        <v>3.9443306509027685E-2</v>
      </c>
      <c r="X62" s="15">
        <f t="shared" si="1"/>
        <v>1</v>
      </c>
      <c r="Y62" s="14">
        <f t="shared" si="2"/>
        <v>3.9443306509027685E-2</v>
      </c>
      <c r="Z62" s="15">
        <f t="shared" si="1"/>
        <v>1</v>
      </c>
    </row>
    <row r="63" spans="1:26">
      <c r="A63" s="11">
        <v>1</v>
      </c>
      <c r="B63" s="12">
        <v>414</v>
      </c>
      <c r="C63" s="12">
        <v>50</v>
      </c>
      <c r="D63" s="12">
        <v>19</v>
      </c>
      <c r="E63" s="12">
        <v>10</v>
      </c>
      <c r="F63" s="12">
        <v>12470</v>
      </c>
      <c r="G63" s="13">
        <v>3969.1589038799998</v>
      </c>
      <c r="H63" s="11" t="s">
        <v>9</v>
      </c>
      <c r="I63" s="12">
        <v>74</v>
      </c>
      <c r="J63" s="12">
        <v>0.17705734807599999</v>
      </c>
      <c r="K63" s="12">
        <v>1</v>
      </c>
      <c r="L63" s="13">
        <v>1034501.31887</v>
      </c>
      <c r="M63" s="11" t="s">
        <v>10</v>
      </c>
      <c r="N63" s="12">
        <v>255</v>
      </c>
      <c r="O63" s="12">
        <v>0.62509950912599999</v>
      </c>
      <c r="P63" s="12">
        <v>0.25</v>
      </c>
      <c r="Q63" s="13">
        <v>1019636.16105</v>
      </c>
      <c r="R63" s="11" t="s">
        <v>11</v>
      </c>
      <c r="S63" s="12">
        <v>8064</v>
      </c>
      <c r="T63" s="12">
        <v>19.600974795500001</v>
      </c>
      <c r="U63" s="12">
        <v>0.90457494950700001</v>
      </c>
      <c r="V63" s="13">
        <v>1027666.67425</v>
      </c>
      <c r="W63" s="14">
        <f t="shared" si="0"/>
        <v>6.6506434345435022E-3</v>
      </c>
      <c r="X63" s="15">
        <f t="shared" si="1"/>
        <v>1</v>
      </c>
      <c r="Y63" s="14">
        <f t="shared" si="2"/>
        <v>-7.8143170360766862E-3</v>
      </c>
      <c r="Z63" s="15">
        <f t="shared" si="1"/>
        <v>0</v>
      </c>
    </row>
    <row r="64" spans="1:26">
      <c r="A64" s="11">
        <v>2</v>
      </c>
      <c r="B64" s="12">
        <v>2348</v>
      </c>
      <c r="C64" s="12">
        <v>50</v>
      </c>
      <c r="D64" s="12">
        <v>16</v>
      </c>
      <c r="E64" s="12">
        <v>9</v>
      </c>
      <c r="F64" s="12">
        <v>13868</v>
      </c>
      <c r="G64" s="13">
        <v>4007.5838636399999</v>
      </c>
      <c r="H64" s="11" t="s">
        <v>9</v>
      </c>
      <c r="I64" s="12">
        <v>476</v>
      </c>
      <c r="J64" s="12">
        <v>6.4077167607099996</v>
      </c>
      <c r="K64" s="12">
        <v>1</v>
      </c>
      <c r="L64" s="13">
        <v>780126.740124</v>
      </c>
      <c r="M64" s="11" t="s">
        <v>10</v>
      </c>
      <c r="N64" s="12">
        <v>2271</v>
      </c>
      <c r="O64" s="12">
        <v>28.671496138199998</v>
      </c>
      <c r="P64" s="12">
        <v>1</v>
      </c>
      <c r="Q64" s="13">
        <v>780126.740124</v>
      </c>
      <c r="R64" s="11" t="s">
        <v>11</v>
      </c>
      <c r="S64" s="12">
        <v>45336</v>
      </c>
      <c r="T64" s="12">
        <v>562.95370918699996</v>
      </c>
      <c r="U64" s="12">
        <v>1.8466601090999999</v>
      </c>
      <c r="V64" s="13">
        <v>762608.96513999999</v>
      </c>
      <c r="W64" s="14">
        <f t="shared" si="0"/>
        <v>2.2970848475121323E-2</v>
      </c>
      <c r="X64" s="15">
        <f t="shared" si="1"/>
        <v>1</v>
      </c>
      <c r="Y64" s="14">
        <f t="shared" si="2"/>
        <v>2.2970848475121323E-2</v>
      </c>
      <c r="Z64" s="15">
        <f t="shared" si="1"/>
        <v>1</v>
      </c>
    </row>
    <row r="65" spans="1:26">
      <c r="A65" s="11">
        <v>3</v>
      </c>
      <c r="B65" s="12">
        <v>658</v>
      </c>
      <c r="C65" s="12">
        <v>50</v>
      </c>
      <c r="D65" s="12">
        <v>15</v>
      </c>
      <c r="E65" s="12">
        <v>9</v>
      </c>
      <c r="F65" s="12">
        <v>13457</v>
      </c>
      <c r="G65" s="13">
        <v>4149.8542522199996</v>
      </c>
      <c r="H65" s="11" t="s">
        <v>9</v>
      </c>
      <c r="I65" s="12">
        <v>125</v>
      </c>
      <c r="J65" s="12">
        <v>0.46766149720099998</v>
      </c>
      <c r="K65" s="12">
        <v>1</v>
      </c>
      <c r="L65" s="13">
        <v>1196732.24973</v>
      </c>
      <c r="M65" s="11" t="s">
        <v>10</v>
      </c>
      <c r="N65" s="12">
        <v>561</v>
      </c>
      <c r="O65" s="12">
        <v>2.0495983138799998</v>
      </c>
      <c r="P65" s="12">
        <v>0.75</v>
      </c>
      <c r="Q65" s="13">
        <v>950800.48182099999</v>
      </c>
      <c r="R65" s="11" t="s">
        <v>11</v>
      </c>
      <c r="S65" s="12">
        <v>18989</v>
      </c>
      <c r="T65" s="12">
        <v>67.927008092199998</v>
      </c>
      <c r="U65" s="12">
        <v>1.41831173903</v>
      </c>
      <c r="V65" s="13">
        <v>944534.42165699997</v>
      </c>
      <c r="W65" s="14">
        <f t="shared" si="0"/>
        <v>0.26700755662304881</v>
      </c>
      <c r="X65" s="15">
        <f t="shared" si="1"/>
        <v>1</v>
      </c>
      <c r="Y65" s="14">
        <f t="shared" si="2"/>
        <v>6.6340199153435333E-3</v>
      </c>
      <c r="Z65" s="15">
        <f t="shared" si="1"/>
        <v>1</v>
      </c>
    </row>
    <row r="66" spans="1:26">
      <c r="A66" s="11">
        <v>4</v>
      </c>
      <c r="B66" s="12">
        <v>652</v>
      </c>
      <c r="C66" s="12">
        <v>50</v>
      </c>
      <c r="D66" s="12">
        <v>17</v>
      </c>
      <c r="E66" s="12">
        <v>7</v>
      </c>
      <c r="F66" s="12">
        <v>11587</v>
      </c>
      <c r="G66" s="13">
        <v>3902.8318700899999</v>
      </c>
      <c r="H66" s="11" t="s">
        <v>9</v>
      </c>
      <c r="I66" s="12">
        <v>98</v>
      </c>
      <c r="J66" s="12">
        <v>0.36065724280700001</v>
      </c>
      <c r="K66" s="12">
        <v>1</v>
      </c>
      <c r="L66" s="13">
        <v>1055419.48095</v>
      </c>
      <c r="M66" s="11" t="s">
        <v>10</v>
      </c>
      <c r="N66" s="12">
        <v>651</v>
      </c>
      <c r="O66" s="12">
        <v>2.3424659330900002</v>
      </c>
      <c r="P66" s="12">
        <v>0.25</v>
      </c>
      <c r="Q66" s="13">
        <v>944943.93380700005</v>
      </c>
      <c r="R66" s="11" t="s">
        <v>11</v>
      </c>
      <c r="S66" s="12">
        <v>17102</v>
      </c>
      <c r="T66" s="12">
        <v>61.776845155799997</v>
      </c>
      <c r="U66" s="12">
        <v>1.37450145327</v>
      </c>
      <c r="V66" s="13">
        <v>908397.56395900005</v>
      </c>
      <c r="W66" s="14">
        <f t="shared" si="0"/>
        <v>0.16184754651943969</v>
      </c>
      <c r="X66" s="15">
        <f t="shared" si="1"/>
        <v>1</v>
      </c>
      <c r="Y66" s="14">
        <f t="shared" si="2"/>
        <v>4.0231690724403461E-2</v>
      </c>
      <c r="Z66" s="15">
        <f t="shared" si="1"/>
        <v>1</v>
      </c>
    </row>
    <row r="67" spans="1:26">
      <c r="A67" s="11">
        <v>5</v>
      </c>
      <c r="B67" s="12">
        <v>1564</v>
      </c>
      <c r="C67" s="12">
        <v>50</v>
      </c>
      <c r="D67" s="12">
        <v>17</v>
      </c>
      <c r="E67" s="12">
        <v>8</v>
      </c>
      <c r="F67" s="12">
        <v>10209</v>
      </c>
      <c r="G67" s="13">
        <v>4060.41183619</v>
      </c>
      <c r="H67" s="11" t="s">
        <v>9</v>
      </c>
      <c r="I67" s="12">
        <v>381</v>
      </c>
      <c r="J67" s="12">
        <v>3.2365347598100001</v>
      </c>
      <c r="K67" s="12">
        <v>1</v>
      </c>
      <c r="L67" s="13">
        <v>857596.26615200005</v>
      </c>
      <c r="M67" s="11" t="s">
        <v>10</v>
      </c>
      <c r="N67" s="12">
        <v>1364</v>
      </c>
      <c r="O67" s="12">
        <v>11.498073400699999</v>
      </c>
      <c r="P67" s="12">
        <v>0.5</v>
      </c>
      <c r="Q67" s="13">
        <v>814349.12789300003</v>
      </c>
      <c r="R67" s="11" t="s">
        <v>11</v>
      </c>
      <c r="S67" s="12">
        <v>26654</v>
      </c>
      <c r="T67" s="12">
        <v>223.32343435499999</v>
      </c>
      <c r="U67" s="12">
        <v>0.70824993513099999</v>
      </c>
      <c r="V67" s="13">
        <v>753004.64887100004</v>
      </c>
      <c r="W67" s="14">
        <f t="shared" si="0"/>
        <v>0.13889903261263661</v>
      </c>
      <c r="X67" s="15">
        <f t="shared" si="1"/>
        <v>1</v>
      </c>
      <c r="Y67" s="14">
        <f t="shared" si="2"/>
        <v>8.1466268653155594E-2</v>
      </c>
      <c r="Z67" s="15">
        <f t="shared" si="1"/>
        <v>1</v>
      </c>
    </row>
    <row r="68" spans="1:26">
      <c r="A68" s="11">
        <v>6</v>
      </c>
      <c r="B68" s="12">
        <v>1964</v>
      </c>
      <c r="C68" s="12">
        <v>50</v>
      </c>
      <c r="D68" s="12">
        <v>15</v>
      </c>
      <c r="E68" s="12">
        <v>10</v>
      </c>
      <c r="F68" s="12">
        <v>15145</v>
      </c>
      <c r="G68" s="13">
        <v>4016.8902589099998</v>
      </c>
      <c r="H68" s="11" t="s">
        <v>9</v>
      </c>
      <c r="I68" s="12">
        <v>427</v>
      </c>
      <c r="J68" s="12">
        <v>4.7119371965700001</v>
      </c>
      <c r="K68" s="12">
        <v>1</v>
      </c>
      <c r="L68" s="13">
        <v>848006.41490700003</v>
      </c>
      <c r="M68" s="11" t="s">
        <v>10</v>
      </c>
      <c r="N68" s="12">
        <v>2370</v>
      </c>
      <c r="O68" s="12">
        <v>24.6281315437</v>
      </c>
      <c r="P68" s="12">
        <v>1</v>
      </c>
      <c r="Q68" s="13">
        <v>848006.41490700003</v>
      </c>
      <c r="R68" s="11" t="s">
        <v>11</v>
      </c>
      <c r="S68" s="12">
        <v>92347</v>
      </c>
      <c r="T68" s="12">
        <v>965.55453172399996</v>
      </c>
      <c r="U68" s="12">
        <v>1.1796429423399999</v>
      </c>
      <c r="V68" s="13">
        <v>768070.13709199999</v>
      </c>
      <c r="W68" s="14">
        <f t="shared" ref="W68:W131" si="3">(L68-V68)/V68</f>
        <v>0.10407419056500203</v>
      </c>
      <c r="X68" s="15">
        <f t="shared" ref="X68:Z131" si="4">IF(W68&gt;0,1,0)</f>
        <v>1</v>
      </c>
      <c r="Y68" s="14">
        <f t="shared" ref="Y68:Y131" si="5">(Q68-V68)/V68</f>
        <v>0.10407419056500203</v>
      </c>
      <c r="Z68" s="15">
        <f t="shared" si="4"/>
        <v>1</v>
      </c>
    </row>
    <row r="69" spans="1:26">
      <c r="A69" s="11">
        <v>7</v>
      </c>
      <c r="B69" s="12">
        <v>860</v>
      </c>
      <c r="C69" s="12">
        <v>50</v>
      </c>
      <c r="D69" s="12">
        <v>10</v>
      </c>
      <c r="E69" s="12">
        <v>10</v>
      </c>
      <c r="F69" s="12">
        <v>13860</v>
      </c>
      <c r="G69" s="13">
        <v>3967.9374022900001</v>
      </c>
      <c r="H69" s="11" t="s">
        <v>9</v>
      </c>
      <c r="I69" s="12">
        <v>139</v>
      </c>
      <c r="J69" s="12">
        <v>0.67055400651899999</v>
      </c>
      <c r="K69" s="12">
        <v>1</v>
      </c>
      <c r="L69" s="13">
        <v>803122.47253100004</v>
      </c>
      <c r="M69" s="11" t="s">
        <v>10</v>
      </c>
      <c r="N69" s="12">
        <v>866</v>
      </c>
      <c r="O69" s="12">
        <v>4.0584030182299999</v>
      </c>
      <c r="P69" s="12">
        <v>0.25</v>
      </c>
      <c r="Q69" s="13">
        <v>783864.27173599997</v>
      </c>
      <c r="R69" s="11" t="s">
        <v>11</v>
      </c>
      <c r="S69" s="12">
        <v>19552</v>
      </c>
      <c r="T69" s="12">
        <v>91.036856783399998</v>
      </c>
      <c r="U69" s="12">
        <v>0.50441164513699999</v>
      </c>
      <c r="V69" s="13">
        <v>724084.54959399998</v>
      </c>
      <c r="W69" s="14">
        <f t="shared" si="3"/>
        <v>0.10915565451757982</v>
      </c>
      <c r="X69" s="15">
        <f t="shared" si="4"/>
        <v>1</v>
      </c>
      <c r="Y69" s="14">
        <f t="shared" si="5"/>
        <v>8.2559035647865917E-2</v>
      </c>
      <c r="Z69" s="15">
        <f t="shared" si="4"/>
        <v>1</v>
      </c>
    </row>
    <row r="70" spans="1:26">
      <c r="A70" s="11">
        <v>8</v>
      </c>
      <c r="B70" s="12">
        <v>630</v>
      </c>
      <c r="C70" s="12">
        <v>50</v>
      </c>
      <c r="D70" s="12">
        <v>17</v>
      </c>
      <c r="E70" s="12">
        <v>6</v>
      </c>
      <c r="F70" s="12">
        <v>9777</v>
      </c>
      <c r="G70" s="13">
        <v>4074.3069266500002</v>
      </c>
      <c r="H70" s="11" t="s">
        <v>9</v>
      </c>
      <c r="I70" s="12">
        <v>58</v>
      </c>
      <c r="J70" s="12">
        <v>0.207402948851</v>
      </c>
      <c r="K70" s="12">
        <v>1</v>
      </c>
      <c r="L70" s="13">
        <v>949925.78768099996</v>
      </c>
      <c r="M70" s="11" t="s">
        <v>10</v>
      </c>
      <c r="N70" s="12">
        <v>240</v>
      </c>
      <c r="O70" s="12">
        <v>0.88782156559500003</v>
      </c>
      <c r="P70" s="12">
        <v>0.25</v>
      </c>
      <c r="Q70" s="13">
        <v>899861.74482499994</v>
      </c>
      <c r="R70" s="11" t="s">
        <v>11</v>
      </c>
      <c r="S70" s="12">
        <v>7125</v>
      </c>
      <c r="T70" s="12">
        <v>26.053787682900001</v>
      </c>
      <c r="U70" s="12">
        <v>0.35731687408200002</v>
      </c>
      <c r="V70" s="13">
        <v>859538.50671700004</v>
      </c>
      <c r="W70" s="14">
        <f t="shared" si="3"/>
        <v>0.10515791934585149</v>
      </c>
      <c r="X70" s="15">
        <f t="shared" si="4"/>
        <v>1</v>
      </c>
      <c r="Y70" s="14">
        <f t="shared" si="5"/>
        <v>4.6912660448470381E-2</v>
      </c>
      <c r="Z70" s="15">
        <f t="shared" si="4"/>
        <v>1</v>
      </c>
    </row>
    <row r="71" spans="1:26">
      <c r="A71" s="11">
        <v>9</v>
      </c>
      <c r="B71" s="12">
        <v>1186</v>
      </c>
      <c r="C71" s="12">
        <v>50</v>
      </c>
      <c r="D71" s="12">
        <v>20</v>
      </c>
      <c r="E71" s="12">
        <v>10</v>
      </c>
      <c r="F71" s="12">
        <v>13573</v>
      </c>
      <c r="G71" s="13">
        <v>3900.42185488</v>
      </c>
      <c r="H71" s="11" t="s">
        <v>9</v>
      </c>
      <c r="I71" s="12">
        <v>267</v>
      </c>
      <c r="J71" s="12">
        <v>1.6404356527499999</v>
      </c>
      <c r="K71" s="12">
        <v>1</v>
      </c>
      <c r="L71" s="13">
        <v>927251.66329000005</v>
      </c>
      <c r="M71" s="11" t="s">
        <v>10</v>
      </c>
      <c r="N71" s="12">
        <v>1316</v>
      </c>
      <c r="O71" s="12">
        <v>8.4040763386100004</v>
      </c>
      <c r="P71" s="12">
        <v>1</v>
      </c>
      <c r="Q71" s="13">
        <v>927251.66329000005</v>
      </c>
      <c r="R71" s="11" t="s">
        <v>11</v>
      </c>
      <c r="S71" s="12">
        <v>36273</v>
      </c>
      <c r="T71" s="12">
        <v>225.83878949499999</v>
      </c>
      <c r="U71" s="12">
        <v>0.32482952557200001</v>
      </c>
      <c r="V71" s="13">
        <v>920559.74019799998</v>
      </c>
      <c r="W71" s="14">
        <f t="shared" si="3"/>
        <v>7.2694066444408349E-3</v>
      </c>
      <c r="X71" s="15">
        <f t="shared" si="4"/>
        <v>1</v>
      </c>
      <c r="Y71" s="14">
        <f t="shared" si="5"/>
        <v>7.2694066444408349E-3</v>
      </c>
      <c r="Z71" s="15">
        <f t="shared" si="4"/>
        <v>1</v>
      </c>
    </row>
    <row r="72" spans="1:26">
      <c r="A72" s="11">
        <v>10</v>
      </c>
      <c r="B72" s="12">
        <v>1442</v>
      </c>
      <c r="C72" s="12">
        <v>50</v>
      </c>
      <c r="D72" s="12">
        <v>18</v>
      </c>
      <c r="E72" s="12">
        <v>9</v>
      </c>
      <c r="F72" s="12">
        <v>12805</v>
      </c>
      <c r="G72" s="13">
        <v>4053.6927370200001</v>
      </c>
      <c r="H72" s="11" t="s">
        <v>9</v>
      </c>
      <c r="I72" s="12">
        <v>177</v>
      </c>
      <c r="J72" s="12">
        <v>1.4521126130099999</v>
      </c>
      <c r="K72" s="12">
        <v>1</v>
      </c>
      <c r="L72" s="13">
        <v>935109.61554999999</v>
      </c>
      <c r="M72" s="11" t="s">
        <v>10</v>
      </c>
      <c r="N72" s="12">
        <v>1308</v>
      </c>
      <c r="O72" s="12">
        <v>10.3777842597</v>
      </c>
      <c r="P72" s="12">
        <v>1.25</v>
      </c>
      <c r="Q72" s="13">
        <v>881094.94310300006</v>
      </c>
      <c r="R72" s="11" t="s">
        <v>11</v>
      </c>
      <c r="S72" s="12">
        <v>34181</v>
      </c>
      <c r="T72" s="12">
        <v>266.23105403</v>
      </c>
      <c r="U72" s="12">
        <v>1.4411930669199999</v>
      </c>
      <c r="V72" s="13">
        <v>827806.16015600006</v>
      </c>
      <c r="W72" s="14">
        <f t="shared" si="3"/>
        <v>0.12962389090433754</v>
      </c>
      <c r="X72" s="15">
        <f t="shared" si="4"/>
        <v>1</v>
      </c>
      <c r="Y72" s="14">
        <f t="shared" si="5"/>
        <v>6.437350374024485E-2</v>
      </c>
      <c r="Z72" s="15">
        <f t="shared" si="4"/>
        <v>1</v>
      </c>
    </row>
    <row r="73" spans="1:26">
      <c r="A73" s="11">
        <v>11</v>
      </c>
      <c r="B73" s="12">
        <v>1162</v>
      </c>
      <c r="C73" s="12">
        <v>50</v>
      </c>
      <c r="D73" s="12">
        <v>17</v>
      </c>
      <c r="E73" s="12">
        <v>8</v>
      </c>
      <c r="F73" s="12">
        <v>10490</v>
      </c>
      <c r="G73" s="13">
        <v>4077.9765795399999</v>
      </c>
      <c r="H73" s="11" t="s">
        <v>9</v>
      </c>
      <c r="I73" s="12">
        <v>275</v>
      </c>
      <c r="J73" s="12">
        <v>1.67635607581</v>
      </c>
      <c r="K73" s="12">
        <v>1</v>
      </c>
      <c r="L73" s="13">
        <v>913327.22111599997</v>
      </c>
      <c r="M73" s="11" t="s">
        <v>10</v>
      </c>
      <c r="N73" s="12">
        <v>1012</v>
      </c>
      <c r="O73" s="12">
        <v>6.2662621862999996</v>
      </c>
      <c r="P73" s="12">
        <v>1.25</v>
      </c>
      <c r="Q73" s="13">
        <v>808181.37905700004</v>
      </c>
      <c r="R73" s="11" t="s">
        <v>11</v>
      </c>
      <c r="S73" s="12">
        <v>13260</v>
      </c>
      <c r="T73" s="12">
        <v>82.189721877599993</v>
      </c>
      <c r="U73" s="12">
        <v>1.32484132862</v>
      </c>
      <c r="V73" s="13">
        <v>785063.43376799999</v>
      </c>
      <c r="W73" s="14">
        <f t="shared" si="3"/>
        <v>0.1633801573617861</v>
      </c>
      <c r="X73" s="15">
        <f t="shared" si="4"/>
        <v>1</v>
      </c>
      <c r="Y73" s="14">
        <f t="shared" si="5"/>
        <v>2.9447232280381323E-2</v>
      </c>
      <c r="Z73" s="15">
        <f t="shared" si="4"/>
        <v>1</v>
      </c>
    </row>
    <row r="74" spans="1:26">
      <c r="A74" s="11">
        <v>12</v>
      </c>
      <c r="B74" s="12">
        <v>1214</v>
      </c>
      <c r="C74" s="12">
        <v>50</v>
      </c>
      <c r="D74" s="12">
        <v>14</v>
      </c>
      <c r="E74" s="12">
        <v>12</v>
      </c>
      <c r="F74" s="12">
        <v>15339</v>
      </c>
      <c r="G74" s="13">
        <v>3853.3364042200001</v>
      </c>
      <c r="H74" s="11" t="s">
        <v>9</v>
      </c>
      <c r="I74" s="12">
        <v>179</v>
      </c>
      <c r="J74" s="12">
        <v>1.1940535419</v>
      </c>
      <c r="K74" s="12">
        <v>1</v>
      </c>
      <c r="L74" s="13">
        <v>1059444.77547</v>
      </c>
      <c r="M74" s="11" t="s">
        <v>10</v>
      </c>
      <c r="N74" s="12">
        <v>1033</v>
      </c>
      <c r="O74" s="12">
        <v>6.8652942961000001</v>
      </c>
      <c r="P74" s="12">
        <v>0.75</v>
      </c>
      <c r="Q74" s="13">
        <v>929509.48889399995</v>
      </c>
      <c r="R74" s="11" t="s">
        <v>11</v>
      </c>
      <c r="S74" s="12">
        <v>28332</v>
      </c>
      <c r="T74" s="12">
        <v>185.97051719699999</v>
      </c>
      <c r="U74" s="12">
        <v>1.61266926424</v>
      </c>
      <c r="V74" s="13">
        <v>892728.63580000005</v>
      </c>
      <c r="W74" s="14">
        <f t="shared" si="3"/>
        <v>0.18674895481604079</v>
      </c>
      <c r="X74" s="15">
        <f t="shared" si="4"/>
        <v>1</v>
      </c>
      <c r="Y74" s="14">
        <f t="shared" si="5"/>
        <v>4.1200485364782227E-2</v>
      </c>
      <c r="Z74" s="15">
        <f t="shared" si="4"/>
        <v>1</v>
      </c>
    </row>
    <row r="75" spans="1:26">
      <c r="A75" s="11">
        <v>13</v>
      </c>
      <c r="B75" s="12">
        <v>706</v>
      </c>
      <c r="C75" s="12">
        <v>50</v>
      </c>
      <c r="D75" s="12">
        <v>11</v>
      </c>
      <c r="E75" s="12">
        <v>11</v>
      </c>
      <c r="F75" s="12">
        <v>16908</v>
      </c>
      <c r="G75" s="13">
        <v>4039.8522458299999</v>
      </c>
      <c r="H75" s="11" t="s">
        <v>9</v>
      </c>
      <c r="I75" s="12">
        <v>66</v>
      </c>
      <c r="J75" s="12">
        <v>0.280125410691</v>
      </c>
      <c r="K75" s="12">
        <v>1</v>
      </c>
      <c r="L75" s="13">
        <v>1015568.02308</v>
      </c>
      <c r="M75" s="11" t="s">
        <v>10</v>
      </c>
      <c r="N75" s="12">
        <v>508</v>
      </c>
      <c r="O75" s="12">
        <v>2.06422558519</v>
      </c>
      <c r="P75" s="12">
        <v>0.25</v>
      </c>
      <c r="Q75" s="13">
        <v>1011388.10069</v>
      </c>
      <c r="R75" s="11" t="s">
        <v>11</v>
      </c>
      <c r="S75" s="12">
        <v>11763</v>
      </c>
      <c r="T75" s="12">
        <v>46.208501832099998</v>
      </c>
      <c r="U75" s="12">
        <v>0.15285057300400001</v>
      </c>
      <c r="V75" s="13">
        <v>924863.83637100004</v>
      </c>
      <c r="W75" s="14">
        <f t="shared" si="3"/>
        <v>9.8073016958806492E-2</v>
      </c>
      <c r="X75" s="15">
        <f t="shared" si="4"/>
        <v>1</v>
      </c>
      <c r="Y75" s="14">
        <f t="shared" si="5"/>
        <v>9.3553516654414401E-2</v>
      </c>
      <c r="Z75" s="15">
        <f t="shared" si="4"/>
        <v>1</v>
      </c>
    </row>
    <row r="76" spans="1:26">
      <c r="A76" s="11">
        <v>14</v>
      </c>
      <c r="B76" s="12">
        <v>348</v>
      </c>
      <c r="C76" s="12">
        <v>50</v>
      </c>
      <c r="D76" s="12">
        <v>11</v>
      </c>
      <c r="E76" s="12">
        <v>9</v>
      </c>
      <c r="F76" s="12">
        <v>15930</v>
      </c>
      <c r="G76" s="13">
        <v>4125.1153587400004</v>
      </c>
      <c r="H76" s="11" t="s">
        <v>9</v>
      </c>
      <c r="I76" s="12">
        <v>69</v>
      </c>
      <c r="J76" s="12">
        <v>0.140515631143</v>
      </c>
      <c r="K76" s="12">
        <v>1</v>
      </c>
      <c r="L76" s="13">
        <v>1101250.70276</v>
      </c>
      <c r="M76" s="11" t="s">
        <v>10</v>
      </c>
      <c r="N76" s="12">
        <v>244</v>
      </c>
      <c r="O76" s="12">
        <v>0.51601783294799997</v>
      </c>
      <c r="P76" s="12">
        <v>0.25</v>
      </c>
      <c r="Q76" s="13">
        <v>938911.91099400003</v>
      </c>
      <c r="R76" s="11" t="s">
        <v>11</v>
      </c>
      <c r="S76" s="12">
        <v>9461</v>
      </c>
      <c r="T76" s="12">
        <v>20.132666628100001</v>
      </c>
      <c r="U76" s="12">
        <v>0.352207743071</v>
      </c>
      <c r="V76" s="13">
        <v>904901.60379099997</v>
      </c>
      <c r="W76" s="14">
        <f t="shared" si="3"/>
        <v>0.21698392194954014</v>
      </c>
      <c r="X76" s="15">
        <f t="shared" si="4"/>
        <v>1</v>
      </c>
      <c r="Y76" s="14">
        <f t="shared" si="5"/>
        <v>3.7584536330267385E-2</v>
      </c>
      <c r="Z76" s="15">
        <f t="shared" si="4"/>
        <v>1</v>
      </c>
    </row>
    <row r="77" spans="1:26">
      <c r="A77" s="11">
        <v>15</v>
      </c>
      <c r="B77" s="12">
        <v>2370</v>
      </c>
      <c r="C77" s="12">
        <v>50</v>
      </c>
      <c r="D77" s="12">
        <v>15</v>
      </c>
      <c r="E77" s="12">
        <v>15</v>
      </c>
      <c r="F77" s="12">
        <v>23452</v>
      </c>
      <c r="G77" s="13">
        <v>3984.5210159399999</v>
      </c>
      <c r="H77" s="11" t="s">
        <v>9</v>
      </c>
      <c r="I77" s="12">
        <v>368</v>
      </c>
      <c r="J77" s="12">
        <v>5.1472743048099998</v>
      </c>
      <c r="K77" s="12">
        <v>1</v>
      </c>
      <c r="L77" s="13">
        <v>1010016.76116</v>
      </c>
      <c r="M77" s="11" t="s">
        <v>10</v>
      </c>
      <c r="N77" s="12">
        <v>2427</v>
      </c>
      <c r="O77" s="12">
        <v>31.769008809300001</v>
      </c>
      <c r="P77" s="12">
        <v>1</v>
      </c>
      <c r="Q77" s="13">
        <v>1010016.76116</v>
      </c>
      <c r="R77" s="11" t="s">
        <v>11</v>
      </c>
      <c r="S77" s="12">
        <v>49656</v>
      </c>
      <c r="T77" s="12">
        <v>642.10627917399995</v>
      </c>
      <c r="U77" s="12">
        <v>0.72006492982799997</v>
      </c>
      <c r="V77" s="13">
        <v>937437.93651599996</v>
      </c>
      <c r="W77" s="14">
        <f t="shared" si="3"/>
        <v>7.7422538406905272E-2</v>
      </c>
      <c r="X77" s="15">
        <f t="shared" si="4"/>
        <v>1</v>
      </c>
      <c r="Y77" s="14">
        <f t="shared" si="5"/>
        <v>7.7422538406905272E-2</v>
      </c>
      <c r="Z77" s="15">
        <f t="shared" si="4"/>
        <v>1</v>
      </c>
    </row>
    <row r="78" spans="1:26">
      <c r="A78" s="11">
        <v>16</v>
      </c>
      <c r="B78" s="12">
        <v>948</v>
      </c>
      <c r="C78" s="12">
        <v>50</v>
      </c>
      <c r="D78" s="12">
        <v>17</v>
      </c>
      <c r="E78" s="12">
        <v>8</v>
      </c>
      <c r="F78" s="12">
        <v>12465</v>
      </c>
      <c r="G78" s="13">
        <v>3806.1586004300002</v>
      </c>
      <c r="H78" s="11" t="s">
        <v>9</v>
      </c>
      <c r="I78" s="12">
        <v>180</v>
      </c>
      <c r="J78" s="12">
        <v>0.93356746142299996</v>
      </c>
      <c r="K78" s="12">
        <v>1</v>
      </c>
      <c r="L78" s="13">
        <v>898388.82385699998</v>
      </c>
      <c r="M78" s="11" t="s">
        <v>10</v>
      </c>
      <c r="N78" s="12">
        <v>986</v>
      </c>
      <c r="O78" s="12">
        <v>5.0791436854800001</v>
      </c>
      <c r="P78" s="12">
        <v>0.5</v>
      </c>
      <c r="Q78" s="13">
        <v>833154.60678699997</v>
      </c>
      <c r="R78" s="11" t="s">
        <v>11</v>
      </c>
      <c r="S78" s="12">
        <v>12426</v>
      </c>
      <c r="T78" s="12">
        <v>63.0900921733</v>
      </c>
      <c r="U78" s="12">
        <v>0.93562512419099997</v>
      </c>
      <c r="V78" s="13">
        <v>774554.69166799996</v>
      </c>
      <c r="W78" s="14">
        <f t="shared" si="3"/>
        <v>0.15987784145019351</v>
      </c>
      <c r="X78" s="15">
        <f t="shared" si="4"/>
        <v>1</v>
      </c>
      <c r="Y78" s="14">
        <f t="shared" si="5"/>
        <v>7.5656265140948753E-2</v>
      </c>
      <c r="Z78" s="15">
        <f t="shared" si="4"/>
        <v>1</v>
      </c>
    </row>
    <row r="79" spans="1:26">
      <c r="A79" s="11">
        <v>17</v>
      </c>
      <c r="B79" s="12">
        <v>1326</v>
      </c>
      <c r="C79" s="12">
        <v>50</v>
      </c>
      <c r="D79" s="12">
        <v>19</v>
      </c>
      <c r="E79" s="12">
        <v>7</v>
      </c>
      <c r="F79" s="12">
        <v>10641</v>
      </c>
      <c r="G79" s="13">
        <v>3949.82295497</v>
      </c>
      <c r="H79" s="11" t="s">
        <v>9</v>
      </c>
      <c r="I79" s="12">
        <v>275</v>
      </c>
      <c r="J79" s="12">
        <v>1.9357005038499999</v>
      </c>
      <c r="K79" s="12">
        <v>1</v>
      </c>
      <c r="L79" s="13">
        <v>925523.63768499997</v>
      </c>
      <c r="M79" s="11" t="s">
        <v>10</v>
      </c>
      <c r="N79" s="12">
        <v>1383</v>
      </c>
      <c r="O79" s="12">
        <v>9.6915393862299997</v>
      </c>
      <c r="P79" s="12">
        <v>0.75</v>
      </c>
      <c r="Q79" s="13">
        <v>803316.76212600002</v>
      </c>
      <c r="R79" s="11" t="s">
        <v>11</v>
      </c>
      <c r="S79" s="12">
        <v>31378</v>
      </c>
      <c r="T79" s="12">
        <v>218.583571439</v>
      </c>
      <c r="U79" s="12">
        <v>0.51209756111799998</v>
      </c>
      <c r="V79" s="13">
        <v>778327.37000500003</v>
      </c>
      <c r="W79" s="14">
        <f t="shared" si="3"/>
        <v>0.18911870936654113</v>
      </c>
      <c r="X79" s="15">
        <f t="shared" si="4"/>
        <v>1</v>
      </c>
      <c r="Y79" s="14">
        <f t="shared" si="5"/>
        <v>3.2106531369749274E-2</v>
      </c>
      <c r="Z79" s="15">
        <f t="shared" si="4"/>
        <v>1</v>
      </c>
    </row>
    <row r="80" spans="1:26">
      <c r="A80" s="11">
        <v>18</v>
      </c>
      <c r="B80" s="12">
        <v>524</v>
      </c>
      <c r="C80" s="12">
        <v>50</v>
      </c>
      <c r="D80" s="12">
        <v>11</v>
      </c>
      <c r="E80" s="12">
        <v>10</v>
      </c>
      <c r="F80" s="12">
        <v>16621</v>
      </c>
      <c r="G80" s="13">
        <v>3816.7681771299999</v>
      </c>
      <c r="H80" s="11" t="s">
        <v>9</v>
      </c>
      <c r="I80" s="12">
        <v>113</v>
      </c>
      <c r="J80" s="12">
        <v>0.330955461013</v>
      </c>
      <c r="K80" s="12">
        <v>1</v>
      </c>
      <c r="L80" s="13">
        <v>912449.23505699995</v>
      </c>
      <c r="M80" s="11" t="s">
        <v>10</v>
      </c>
      <c r="N80" s="12">
        <v>543</v>
      </c>
      <c r="O80" s="12">
        <v>1.6075103443900001</v>
      </c>
      <c r="P80" s="12">
        <v>0.5</v>
      </c>
      <c r="Q80" s="13">
        <v>873488.39000999997</v>
      </c>
      <c r="R80" s="11" t="s">
        <v>11</v>
      </c>
      <c r="S80" s="12">
        <v>9675</v>
      </c>
      <c r="T80" s="12">
        <v>29.214965113200002</v>
      </c>
      <c r="U80" s="12">
        <v>1.5794772930700001</v>
      </c>
      <c r="V80" s="13">
        <v>782705.23584700003</v>
      </c>
      <c r="W80" s="14">
        <f t="shared" si="3"/>
        <v>0.16576355091019443</v>
      </c>
      <c r="X80" s="15">
        <f t="shared" si="4"/>
        <v>1</v>
      </c>
      <c r="Y80" s="14">
        <f t="shared" si="5"/>
        <v>0.11598638926282315</v>
      </c>
      <c r="Z80" s="15">
        <f t="shared" si="4"/>
        <v>1</v>
      </c>
    </row>
    <row r="81" spans="1:26">
      <c r="A81" s="11">
        <v>19</v>
      </c>
      <c r="B81" s="12">
        <v>1690</v>
      </c>
      <c r="C81" s="12">
        <v>50</v>
      </c>
      <c r="D81" s="12">
        <v>17</v>
      </c>
      <c r="E81" s="12">
        <v>12</v>
      </c>
      <c r="F81" s="12">
        <v>17252</v>
      </c>
      <c r="G81" s="13">
        <v>4049.6187296899998</v>
      </c>
      <c r="H81" s="11" t="s">
        <v>9</v>
      </c>
      <c r="I81" s="12">
        <v>563</v>
      </c>
      <c r="J81" s="12">
        <v>5.01817377239</v>
      </c>
      <c r="K81" s="12">
        <v>1</v>
      </c>
      <c r="L81" s="13">
        <v>961919.21059899998</v>
      </c>
      <c r="M81" s="11" t="s">
        <v>10</v>
      </c>
      <c r="N81" s="12">
        <v>1763</v>
      </c>
      <c r="O81" s="12">
        <v>16.373223662299999</v>
      </c>
      <c r="P81" s="12">
        <v>1.25</v>
      </c>
      <c r="Q81" s="13">
        <v>894470.24466800003</v>
      </c>
      <c r="R81" s="11" t="s">
        <v>11</v>
      </c>
      <c r="S81" s="12">
        <v>82562</v>
      </c>
      <c r="T81" s="12">
        <v>756.79678786199997</v>
      </c>
      <c r="U81" s="12">
        <v>1.9087037018899999</v>
      </c>
      <c r="V81" s="13">
        <v>806215.85082399996</v>
      </c>
      <c r="W81" s="14">
        <f t="shared" si="3"/>
        <v>0.1931286263050547</v>
      </c>
      <c r="X81" s="15">
        <f t="shared" si="4"/>
        <v>1</v>
      </c>
      <c r="Y81" s="14">
        <f t="shared" si="5"/>
        <v>0.10946745062603135</v>
      </c>
      <c r="Z81" s="15">
        <f t="shared" si="4"/>
        <v>1</v>
      </c>
    </row>
    <row r="82" spans="1:26">
      <c r="A82" s="11">
        <v>20</v>
      </c>
      <c r="B82" s="12">
        <v>2228</v>
      </c>
      <c r="C82" s="12">
        <v>50</v>
      </c>
      <c r="D82" s="12">
        <v>14</v>
      </c>
      <c r="E82" s="12">
        <v>11</v>
      </c>
      <c r="F82" s="12">
        <v>15885</v>
      </c>
      <c r="G82" s="13">
        <v>4029.6717662999999</v>
      </c>
      <c r="H82" s="11" t="s">
        <v>9</v>
      </c>
      <c r="I82" s="12">
        <v>393</v>
      </c>
      <c r="J82" s="12">
        <v>4.89444305524</v>
      </c>
      <c r="K82" s="12">
        <v>1</v>
      </c>
      <c r="L82" s="13">
        <v>740763.16079200001</v>
      </c>
      <c r="M82" s="11" t="s">
        <v>10</v>
      </c>
      <c r="N82" s="12">
        <v>2532</v>
      </c>
      <c r="O82" s="12">
        <v>31.692996382299999</v>
      </c>
      <c r="P82" s="12">
        <v>1</v>
      </c>
      <c r="Q82" s="13">
        <v>740763.16079200001</v>
      </c>
      <c r="R82" s="11" t="s">
        <v>11</v>
      </c>
      <c r="S82" s="12">
        <v>28862</v>
      </c>
      <c r="T82" s="12">
        <v>347.4429275</v>
      </c>
      <c r="U82" s="12">
        <v>1</v>
      </c>
      <c r="V82" s="13">
        <v>740763.16079200001</v>
      </c>
      <c r="W82" s="14">
        <f t="shared" si="3"/>
        <v>0</v>
      </c>
      <c r="X82" s="15">
        <f t="shared" si="4"/>
        <v>0</v>
      </c>
      <c r="Y82" s="14">
        <f t="shared" si="5"/>
        <v>0</v>
      </c>
      <c r="Z82" s="15">
        <f t="shared" si="4"/>
        <v>0</v>
      </c>
    </row>
    <row r="83" spans="1:26">
      <c r="A83" s="11">
        <v>21</v>
      </c>
      <c r="B83" s="12">
        <v>486</v>
      </c>
      <c r="C83" s="12">
        <v>50</v>
      </c>
      <c r="D83" s="12">
        <v>17</v>
      </c>
      <c r="E83" s="12">
        <v>15</v>
      </c>
      <c r="F83" s="12">
        <v>24951</v>
      </c>
      <c r="G83" s="13">
        <v>3910.1987356700001</v>
      </c>
      <c r="H83" s="11" t="s">
        <v>9</v>
      </c>
      <c r="I83" s="12">
        <v>131</v>
      </c>
      <c r="J83" s="12">
        <v>0.35904512920100001</v>
      </c>
      <c r="K83" s="12">
        <v>1</v>
      </c>
      <c r="L83" s="13">
        <v>1238662.0851400001</v>
      </c>
      <c r="M83" s="11" t="s">
        <v>10</v>
      </c>
      <c r="N83" s="12">
        <v>588</v>
      </c>
      <c r="O83" s="12">
        <v>1.60250637543</v>
      </c>
      <c r="P83" s="12">
        <v>1</v>
      </c>
      <c r="Q83" s="13">
        <v>1238662.0851400001</v>
      </c>
      <c r="R83" s="11" t="s">
        <v>11</v>
      </c>
      <c r="S83" s="12">
        <v>7511</v>
      </c>
      <c r="T83" s="12">
        <v>21.094877761399999</v>
      </c>
      <c r="U83" s="12">
        <v>0.75895565175599999</v>
      </c>
      <c r="V83" s="13">
        <v>1163736.64478</v>
      </c>
      <c r="W83" s="14">
        <f t="shared" si="3"/>
        <v>6.4383501796632436E-2</v>
      </c>
      <c r="X83" s="15">
        <f t="shared" si="4"/>
        <v>1</v>
      </c>
      <c r="Y83" s="14">
        <f t="shared" si="5"/>
        <v>6.4383501796632436E-2</v>
      </c>
      <c r="Z83" s="15">
        <f t="shared" si="4"/>
        <v>1</v>
      </c>
    </row>
    <row r="84" spans="1:26">
      <c r="A84" s="11">
        <v>22</v>
      </c>
      <c r="B84" s="12">
        <v>2352</v>
      </c>
      <c r="C84" s="12">
        <v>50</v>
      </c>
      <c r="D84" s="12">
        <v>14</v>
      </c>
      <c r="E84" s="12">
        <v>8</v>
      </c>
      <c r="F84" s="12">
        <v>11864</v>
      </c>
      <c r="G84" s="13">
        <v>3962.06707964</v>
      </c>
      <c r="H84" s="11" t="s">
        <v>9</v>
      </c>
      <c r="I84" s="12">
        <v>262</v>
      </c>
      <c r="J84" s="12">
        <v>3.6749275846199998</v>
      </c>
      <c r="K84" s="12">
        <v>1</v>
      </c>
      <c r="L84" s="13">
        <v>770393.09869400004</v>
      </c>
      <c r="M84" s="11" t="s">
        <v>10</v>
      </c>
      <c r="N84" s="12">
        <v>1934</v>
      </c>
      <c r="O84" s="12">
        <v>25.613824184199999</v>
      </c>
      <c r="P84" s="12">
        <v>1.25</v>
      </c>
      <c r="Q84" s="13">
        <v>712909.75085900002</v>
      </c>
      <c r="R84" s="11" t="s">
        <v>11</v>
      </c>
      <c r="S84" s="12">
        <v>28912</v>
      </c>
      <c r="T84" s="12">
        <v>368.76427928099997</v>
      </c>
      <c r="U84" s="12">
        <v>0.81477883469099999</v>
      </c>
      <c r="V84" s="13">
        <v>675013.73025000002</v>
      </c>
      <c r="W84" s="14">
        <f t="shared" si="3"/>
        <v>0.14129989386834405</v>
      </c>
      <c r="X84" s="15">
        <f t="shared" si="4"/>
        <v>1</v>
      </c>
      <c r="Y84" s="14">
        <f t="shared" si="5"/>
        <v>5.614111078150176E-2</v>
      </c>
      <c r="Z84" s="15">
        <f t="shared" si="4"/>
        <v>1</v>
      </c>
    </row>
    <row r="85" spans="1:26">
      <c r="A85" s="11">
        <v>23</v>
      </c>
      <c r="B85" s="12">
        <v>2274</v>
      </c>
      <c r="C85" s="12">
        <v>50</v>
      </c>
      <c r="D85" s="12">
        <v>13</v>
      </c>
      <c r="E85" s="12">
        <v>10</v>
      </c>
      <c r="F85" s="12">
        <v>19063</v>
      </c>
      <c r="G85" s="13">
        <v>4050.3591750199998</v>
      </c>
      <c r="H85" s="11" t="s">
        <v>9</v>
      </c>
      <c r="I85" s="12">
        <v>608</v>
      </c>
      <c r="J85" s="12">
        <v>7.8597689265800001</v>
      </c>
      <c r="K85" s="12">
        <v>1</v>
      </c>
      <c r="L85" s="13">
        <v>775790.41894400003</v>
      </c>
      <c r="M85" s="11" t="s">
        <v>10</v>
      </c>
      <c r="N85" s="12">
        <v>2421</v>
      </c>
      <c r="O85" s="12">
        <v>30.091309175100001</v>
      </c>
      <c r="P85" s="12">
        <v>0.25</v>
      </c>
      <c r="Q85" s="13">
        <v>738316.59682199999</v>
      </c>
      <c r="R85" s="11" t="s">
        <v>11</v>
      </c>
      <c r="S85" s="12">
        <v>74099</v>
      </c>
      <c r="T85" s="12">
        <v>907.17312201200002</v>
      </c>
      <c r="U85" s="12">
        <v>0.86521701413300001</v>
      </c>
      <c r="V85" s="13">
        <v>698807.09829600004</v>
      </c>
      <c r="W85" s="14">
        <f t="shared" si="3"/>
        <v>0.11016390765880783</v>
      </c>
      <c r="X85" s="15">
        <f t="shared" si="4"/>
        <v>1</v>
      </c>
      <c r="Y85" s="14">
        <f t="shared" si="5"/>
        <v>5.6538490553890389E-2</v>
      </c>
      <c r="Z85" s="15">
        <f t="shared" si="4"/>
        <v>1</v>
      </c>
    </row>
    <row r="86" spans="1:26">
      <c r="A86" s="11">
        <v>24</v>
      </c>
      <c r="B86" s="12">
        <v>1774</v>
      </c>
      <c r="C86" s="12">
        <v>50</v>
      </c>
      <c r="D86" s="12">
        <v>13</v>
      </c>
      <c r="E86" s="12">
        <v>9</v>
      </c>
      <c r="F86" s="12">
        <v>19480</v>
      </c>
      <c r="G86" s="13">
        <v>3888.8104511400002</v>
      </c>
      <c r="H86" s="11" t="s">
        <v>9</v>
      </c>
      <c r="I86" s="12">
        <v>232</v>
      </c>
      <c r="J86" s="12">
        <v>2.35408504284</v>
      </c>
      <c r="K86" s="12">
        <v>1</v>
      </c>
      <c r="L86" s="13">
        <v>798916.86800300004</v>
      </c>
      <c r="M86" s="11" t="s">
        <v>10</v>
      </c>
      <c r="N86" s="12">
        <v>1622</v>
      </c>
      <c r="O86" s="12">
        <v>15.8416028554</v>
      </c>
      <c r="P86" s="12">
        <v>0.5</v>
      </c>
      <c r="Q86" s="13">
        <v>770146.976608</v>
      </c>
      <c r="R86" s="11" t="s">
        <v>11</v>
      </c>
      <c r="S86" s="12">
        <v>30176</v>
      </c>
      <c r="T86" s="12">
        <v>282.99643333400002</v>
      </c>
      <c r="U86" s="12">
        <v>0.44963225231999998</v>
      </c>
      <c r="V86" s="13">
        <v>708280.80518100003</v>
      </c>
      <c r="W86" s="14">
        <f t="shared" si="3"/>
        <v>0.12796628421807663</v>
      </c>
      <c r="X86" s="15">
        <f t="shared" si="4"/>
        <v>1</v>
      </c>
      <c r="Y86" s="14">
        <f t="shared" si="5"/>
        <v>8.7346954731026716E-2</v>
      </c>
      <c r="Z86" s="15">
        <f t="shared" si="4"/>
        <v>1</v>
      </c>
    </row>
    <row r="87" spans="1:26">
      <c r="A87" s="11">
        <v>25</v>
      </c>
      <c r="B87" s="12">
        <v>984</v>
      </c>
      <c r="C87" s="12">
        <v>50</v>
      </c>
      <c r="D87" s="12">
        <v>19</v>
      </c>
      <c r="E87" s="12">
        <v>11</v>
      </c>
      <c r="F87" s="12">
        <v>16108</v>
      </c>
      <c r="G87" s="13">
        <v>4017.65385844</v>
      </c>
      <c r="H87" s="11" t="s">
        <v>9</v>
      </c>
      <c r="I87" s="12">
        <v>242</v>
      </c>
      <c r="J87" s="12">
        <v>1.3408816214199999</v>
      </c>
      <c r="K87" s="12">
        <v>1</v>
      </c>
      <c r="L87" s="13">
        <v>1043751.54604</v>
      </c>
      <c r="M87" s="11" t="s">
        <v>10</v>
      </c>
      <c r="N87" s="12">
        <v>1331</v>
      </c>
      <c r="O87" s="12">
        <v>7.1327996336700004</v>
      </c>
      <c r="P87" s="12">
        <v>0.75</v>
      </c>
      <c r="Q87" s="13">
        <v>971690.645242</v>
      </c>
      <c r="R87" s="11" t="s">
        <v>11</v>
      </c>
      <c r="S87" s="12">
        <v>25264</v>
      </c>
      <c r="T87" s="12">
        <v>131.63333054899999</v>
      </c>
      <c r="U87" s="12">
        <v>1.08747525243</v>
      </c>
      <c r="V87" s="13">
        <v>945682.43614899996</v>
      </c>
      <c r="W87" s="14">
        <f t="shared" si="3"/>
        <v>0.10370194701971656</v>
      </c>
      <c r="X87" s="15">
        <f t="shared" si="4"/>
        <v>1</v>
      </c>
      <c r="Y87" s="14">
        <f t="shared" si="5"/>
        <v>2.7502053648062293E-2</v>
      </c>
      <c r="Z87" s="15">
        <f t="shared" si="4"/>
        <v>1</v>
      </c>
    </row>
    <row r="88" spans="1:26">
      <c r="A88" s="11">
        <v>26</v>
      </c>
      <c r="B88" s="12">
        <v>1856</v>
      </c>
      <c r="C88" s="12">
        <v>50</v>
      </c>
      <c r="D88" s="12">
        <v>18</v>
      </c>
      <c r="E88" s="12">
        <v>9</v>
      </c>
      <c r="F88" s="12">
        <v>12967</v>
      </c>
      <c r="G88" s="13">
        <v>4027.82558703</v>
      </c>
      <c r="H88" s="11" t="s">
        <v>9</v>
      </c>
      <c r="I88" s="12">
        <v>224</v>
      </c>
      <c r="J88" s="12">
        <v>2.5969747350899999</v>
      </c>
      <c r="K88" s="12">
        <v>1</v>
      </c>
      <c r="L88" s="13">
        <v>854412.20478100004</v>
      </c>
      <c r="M88" s="11" t="s">
        <v>10</v>
      </c>
      <c r="N88" s="12">
        <v>1496</v>
      </c>
      <c r="O88" s="12">
        <v>15.616987376899999</v>
      </c>
      <c r="P88" s="12">
        <v>0.25</v>
      </c>
      <c r="Q88" s="13">
        <v>789231.102999</v>
      </c>
      <c r="R88" s="11" t="s">
        <v>11</v>
      </c>
      <c r="S88" s="12">
        <v>39745</v>
      </c>
      <c r="T88" s="12">
        <v>395.11589397500001</v>
      </c>
      <c r="U88" s="12">
        <v>0.219723316743</v>
      </c>
      <c r="V88" s="13">
        <v>747186.41715700005</v>
      </c>
      <c r="W88" s="14">
        <f t="shared" si="3"/>
        <v>0.14350607179395436</v>
      </c>
      <c r="X88" s="15">
        <f t="shared" si="4"/>
        <v>1</v>
      </c>
      <c r="Y88" s="14">
        <f t="shared" si="5"/>
        <v>5.6270677406018009E-2</v>
      </c>
      <c r="Z88" s="15">
        <f t="shared" si="4"/>
        <v>1</v>
      </c>
    </row>
    <row r="89" spans="1:26">
      <c r="A89" s="11">
        <v>27</v>
      </c>
      <c r="B89" s="12">
        <v>1624</v>
      </c>
      <c r="C89" s="12">
        <v>50</v>
      </c>
      <c r="D89" s="12">
        <v>17</v>
      </c>
      <c r="E89" s="12">
        <v>8</v>
      </c>
      <c r="F89" s="12">
        <v>12770</v>
      </c>
      <c r="G89" s="13">
        <v>4065.3367788300002</v>
      </c>
      <c r="H89" s="11" t="s">
        <v>9</v>
      </c>
      <c r="I89" s="12">
        <v>270</v>
      </c>
      <c r="J89" s="12">
        <v>2.5030002591799998</v>
      </c>
      <c r="K89" s="12">
        <v>1</v>
      </c>
      <c r="L89" s="13">
        <v>927584.45539400005</v>
      </c>
      <c r="M89" s="11" t="s">
        <v>10</v>
      </c>
      <c r="N89" s="12">
        <v>1673</v>
      </c>
      <c r="O89" s="12">
        <v>14.491916095300001</v>
      </c>
      <c r="P89" s="12">
        <v>1.25</v>
      </c>
      <c r="Q89" s="13">
        <v>863852.16713800002</v>
      </c>
      <c r="R89" s="11" t="s">
        <v>11</v>
      </c>
      <c r="S89" s="12">
        <v>26771</v>
      </c>
      <c r="T89" s="12">
        <v>230.53751585699999</v>
      </c>
      <c r="U89" s="12">
        <v>1.2561587835200001</v>
      </c>
      <c r="V89" s="13">
        <v>772399.67854500003</v>
      </c>
      <c r="W89" s="14">
        <f t="shared" si="3"/>
        <v>0.20091253422234426</v>
      </c>
      <c r="X89" s="15">
        <f t="shared" si="4"/>
        <v>1</v>
      </c>
      <c r="Y89" s="14">
        <f t="shared" si="5"/>
        <v>0.11840047469371384</v>
      </c>
      <c r="Z89" s="15">
        <f t="shared" si="4"/>
        <v>1</v>
      </c>
    </row>
    <row r="90" spans="1:26">
      <c r="A90" s="11">
        <v>28</v>
      </c>
      <c r="B90" s="12">
        <v>362</v>
      </c>
      <c r="C90" s="12">
        <v>50</v>
      </c>
      <c r="D90" s="12">
        <v>15</v>
      </c>
      <c r="E90" s="12">
        <v>14</v>
      </c>
      <c r="F90" s="12">
        <v>18980</v>
      </c>
      <c r="G90" s="13">
        <v>3918.7789964600001</v>
      </c>
      <c r="H90" s="11" t="s">
        <v>9</v>
      </c>
      <c r="I90" s="12">
        <v>82</v>
      </c>
      <c r="J90" s="12">
        <v>0.180792524628</v>
      </c>
      <c r="K90" s="12">
        <v>1</v>
      </c>
      <c r="L90" s="13">
        <v>1280806.4115500001</v>
      </c>
      <c r="M90" s="11" t="s">
        <v>10</v>
      </c>
      <c r="N90" s="12">
        <v>378</v>
      </c>
      <c r="O90" s="12">
        <v>0.82881379418900003</v>
      </c>
      <c r="P90" s="12">
        <v>0.25</v>
      </c>
      <c r="Q90" s="13">
        <v>1250278.4826100001</v>
      </c>
      <c r="R90" s="11" t="s">
        <v>11</v>
      </c>
      <c r="S90" s="12">
        <v>5831</v>
      </c>
      <c r="T90" s="12">
        <v>12.8923847163</v>
      </c>
      <c r="U90" s="12">
        <v>0.62382376685200003</v>
      </c>
      <c r="V90" s="13">
        <v>1274097.94304</v>
      </c>
      <c r="W90" s="14">
        <f t="shared" si="3"/>
        <v>5.2652690844109023E-3</v>
      </c>
      <c r="X90" s="15">
        <f t="shared" si="4"/>
        <v>1</v>
      </c>
      <c r="Y90" s="14">
        <f t="shared" si="5"/>
        <v>-1.8695156491004686E-2</v>
      </c>
      <c r="Z90" s="15">
        <f t="shared" si="4"/>
        <v>0</v>
      </c>
    </row>
    <row r="91" spans="1:26">
      <c r="A91" s="11">
        <v>29</v>
      </c>
      <c r="B91" s="12">
        <v>1388</v>
      </c>
      <c r="C91" s="12">
        <v>50</v>
      </c>
      <c r="D91" s="12">
        <v>10</v>
      </c>
      <c r="E91" s="12">
        <v>11</v>
      </c>
      <c r="F91" s="12">
        <v>13229</v>
      </c>
      <c r="G91" s="13">
        <v>4010.7250142399998</v>
      </c>
      <c r="H91" s="11" t="s">
        <v>9</v>
      </c>
      <c r="I91" s="12">
        <v>256</v>
      </c>
      <c r="J91" s="12">
        <v>2.0032305000299999</v>
      </c>
      <c r="K91" s="12">
        <v>1</v>
      </c>
      <c r="L91" s="13">
        <v>738855.418297</v>
      </c>
      <c r="M91" s="11" t="s">
        <v>10</v>
      </c>
      <c r="N91" s="12">
        <v>1295</v>
      </c>
      <c r="O91" s="12">
        <v>9.9164014990799991</v>
      </c>
      <c r="P91" s="12">
        <v>1.25</v>
      </c>
      <c r="Q91" s="13">
        <v>669734.86346699996</v>
      </c>
      <c r="R91" s="11" t="s">
        <v>11</v>
      </c>
      <c r="S91" s="12">
        <v>32675</v>
      </c>
      <c r="T91" s="12">
        <v>239.23768211500001</v>
      </c>
      <c r="U91" s="12">
        <v>0.18007575195100001</v>
      </c>
      <c r="V91" s="13">
        <v>634337.91061400005</v>
      </c>
      <c r="W91" s="14">
        <f t="shared" si="3"/>
        <v>0.16476629558815653</v>
      </c>
      <c r="X91" s="15">
        <f t="shared" si="4"/>
        <v>1</v>
      </c>
      <c r="Y91" s="14">
        <f t="shared" si="5"/>
        <v>5.5801414767624145E-2</v>
      </c>
      <c r="Z91" s="15">
        <f t="shared" si="4"/>
        <v>1</v>
      </c>
    </row>
    <row r="92" spans="1:26">
      <c r="A92" s="11">
        <v>30</v>
      </c>
      <c r="B92" s="12">
        <v>1366</v>
      </c>
      <c r="C92" s="12">
        <v>50</v>
      </c>
      <c r="D92" s="12">
        <v>22</v>
      </c>
      <c r="E92" s="12">
        <v>13</v>
      </c>
      <c r="F92" s="12">
        <v>16540</v>
      </c>
      <c r="G92" s="13">
        <v>4013.2923568699998</v>
      </c>
      <c r="H92" s="11" t="s">
        <v>9</v>
      </c>
      <c r="I92" s="12">
        <v>470</v>
      </c>
      <c r="J92" s="12">
        <v>3.3006751545499999</v>
      </c>
      <c r="K92" s="12">
        <v>1</v>
      </c>
      <c r="L92" s="13">
        <v>1136632.2488899999</v>
      </c>
      <c r="M92" s="11" t="s">
        <v>10</v>
      </c>
      <c r="N92" s="12">
        <v>1772</v>
      </c>
      <c r="O92" s="12">
        <v>12.6570932614</v>
      </c>
      <c r="P92" s="12">
        <v>1</v>
      </c>
      <c r="Q92" s="13">
        <v>1136632.2488899999</v>
      </c>
      <c r="R92" s="11" t="s">
        <v>11</v>
      </c>
      <c r="S92" s="12">
        <v>21072</v>
      </c>
      <c r="T92" s="12">
        <v>150.85546149800001</v>
      </c>
      <c r="U92" s="12">
        <v>0.85399178798200004</v>
      </c>
      <c r="V92" s="13">
        <v>1011150.98671</v>
      </c>
      <c r="W92" s="14">
        <f t="shared" si="3"/>
        <v>0.12409745312940908</v>
      </c>
      <c r="X92" s="15">
        <f t="shared" si="4"/>
        <v>1</v>
      </c>
      <c r="Y92" s="14">
        <f t="shared" si="5"/>
        <v>0.12409745312940908</v>
      </c>
      <c r="Z92" s="15">
        <f t="shared" si="4"/>
        <v>1</v>
      </c>
    </row>
    <row r="93" spans="1:26">
      <c r="A93" s="11">
        <v>31</v>
      </c>
      <c r="B93" s="12">
        <v>126</v>
      </c>
      <c r="C93" s="12">
        <v>50</v>
      </c>
      <c r="D93" s="12">
        <v>20</v>
      </c>
      <c r="E93" s="12">
        <v>8</v>
      </c>
      <c r="F93" s="12">
        <v>10899</v>
      </c>
      <c r="G93" s="13">
        <v>3801.2103067799999</v>
      </c>
      <c r="H93" s="11" t="s">
        <v>9</v>
      </c>
      <c r="I93" s="12">
        <v>11</v>
      </c>
      <c r="J93" s="12">
        <v>1.04542174277E-2</v>
      </c>
      <c r="K93" s="12">
        <v>1</v>
      </c>
      <c r="L93" s="13">
        <v>1888938.3990799999</v>
      </c>
      <c r="M93" s="11" t="s">
        <v>10</v>
      </c>
      <c r="N93" s="12">
        <v>58</v>
      </c>
      <c r="O93" s="12">
        <v>5.3123332010299999E-2</v>
      </c>
      <c r="P93" s="12">
        <v>0.75</v>
      </c>
      <c r="Q93" s="13">
        <v>1886098.1500800001</v>
      </c>
      <c r="R93" s="11" t="s">
        <v>11</v>
      </c>
      <c r="S93" s="12">
        <v>557</v>
      </c>
      <c r="T93" s="12">
        <v>0.54485761706000002</v>
      </c>
      <c r="U93" s="12">
        <v>9.2175382037399996E-3</v>
      </c>
      <c r="V93" s="13">
        <v>1873975.75502</v>
      </c>
      <c r="W93" s="14">
        <f t="shared" si="3"/>
        <v>7.9844384431964847E-3</v>
      </c>
      <c r="X93" s="15">
        <f t="shared" si="4"/>
        <v>1</v>
      </c>
      <c r="Y93" s="14">
        <f t="shared" si="5"/>
        <v>6.4688110438604011E-3</v>
      </c>
      <c r="Z93" s="15">
        <f t="shared" si="4"/>
        <v>1</v>
      </c>
    </row>
    <row r="94" spans="1:26">
      <c r="A94" s="11">
        <v>32</v>
      </c>
      <c r="B94" s="12">
        <v>280</v>
      </c>
      <c r="C94" s="12">
        <v>50</v>
      </c>
      <c r="D94" s="12">
        <v>14</v>
      </c>
      <c r="E94" s="12">
        <v>11</v>
      </c>
      <c r="F94" s="12">
        <v>15688</v>
      </c>
      <c r="G94" s="13">
        <v>4088.8547931100002</v>
      </c>
      <c r="H94" s="11" t="s">
        <v>9</v>
      </c>
      <c r="I94" s="12">
        <v>41</v>
      </c>
      <c r="J94" s="12">
        <v>7.2389717486700006E-2</v>
      </c>
      <c r="K94" s="12">
        <v>1</v>
      </c>
      <c r="L94" s="13">
        <v>1282545.94735</v>
      </c>
      <c r="M94" s="11" t="s">
        <v>10</v>
      </c>
      <c r="N94" s="12">
        <v>181</v>
      </c>
      <c r="O94" s="12">
        <v>0.32221511307</v>
      </c>
      <c r="P94" s="12">
        <v>0.75</v>
      </c>
      <c r="Q94" s="13">
        <v>1268128.67949</v>
      </c>
      <c r="R94" s="11" t="s">
        <v>11</v>
      </c>
      <c r="S94" s="12">
        <v>2900</v>
      </c>
      <c r="T94" s="12">
        <v>5.1955025622999997</v>
      </c>
      <c r="U94" s="12">
        <v>1.9365184263099999</v>
      </c>
      <c r="V94" s="13">
        <v>1265951.7683600001</v>
      </c>
      <c r="W94" s="14">
        <f t="shared" si="3"/>
        <v>1.310806572946863E-2</v>
      </c>
      <c r="X94" s="15">
        <f t="shared" si="4"/>
        <v>1</v>
      </c>
      <c r="Y94" s="14">
        <f t="shared" si="5"/>
        <v>1.7195845721832076E-3</v>
      </c>
      <c r="Z94" s="15">
        <f t="shared" si="4"/>
        <v>1</v>
      </c>
    </row>
    <row r="95" spans="1:26">
      <c r="A95" s="11">
        <v>33</v>
      </c>
      <c r="B95" s="12">
        <v>1440</v>
      </c>
      <c r="C95" s="12">
        <v>50</v>
      </c>
      <c r="D95" s="12">
        <v>13</v>
      </c>
      <c r="E95" s="12">
        <v>8</v>
      </c>
      <c r="F95" s="12">
        <v>10838</v>
      </c>
      <c r="G95" s="13">
        <v>3946.6460209400002</v>
      </c>
      <c r="H95" s="11" t="s">
        <v>9</v>
      </c>
      <c r="I95" s="12">
        <v>289</v>
      </c>
      <c r="J95" s="12">
        <v>2.3247935602099998</v>
      </c>
      <c r="K95" s="12">
        <v>1</v>
      </c>
      <c r="L95" s="13">
        <v>817703.83328100003</v>
      </c>
      <c r="M95" s="11" t="s">
        <v>10</v>
      </c>
      <c r="N95" s="12">
        <v>1202</v>
      </c>
      <c r="O95" s="12">
        <v>9.4063120149999992</v>
      </c>
      <c r="P95" s="12">
        <v>0.5</v>
      </c>
      <c r="Q95" s="13">
        <v>633501.08476400003</v>
      </c>
      <c r="R95" s="11" t="s">
        <v>11</v>
      </c>
      <c r="S95" s="12">
        <v>43004</v>
      </c>
      <c r="T95" s="12">
        <v>331.27084278400002</v>
      </c>
      <c r="U95" s="12">
        <v>1.4849612987900001</v>
      </c>
      <c r="V95" s="13">
        <v>622455.37055700005</v>
      </c>
      <c r="W95" s="14">
        <f t="shared" si="3"/>
        <v>0.31367463750739782</v>
      </c>
      <c r="X95" s="15">
        <f t="shared" si="4"/>
        <v>1</v>
      </c>
      <c r="Y95" s="14">
        <f t="shared" si="5"/>
        <v>1.7745391444073812E-2</v>
      </c>
      <c r="Z95" s="15">
        <f t="shared" si="4"/>
        <v>1</v>
      </c>
    </row>
    <row r="96" spans="1:26">
      <c r="A96" s="11">
        <v>34</v>
      </c>
      <c r="B96" s="12">
        <v>1342</v>
      </c>
      <c r="C96" s="12">
        <v>50</v>
      </c>
      <c r="D96" s="12">
        <v>22</v>
      </c>
      <c r="E96" s="12">
        <v>8</v>
      </c>
      <c r="F96" s="12">
        <v>11940</v>
      </c>
      <c r="G96" s="13">
        <v>3980.1861559499998</v>
      </c>
      <c r="H96" s="11" t="s">
        <v>9</v>
      </c>
      <c r="I96" s="12">
        <v>409</v>
      </c>
      <c r="J96" s="12">
        <v>2.8215127350999998</v>
      </c>
      <c r="K96" s="12">
        <v>1</v>
      </c>
      <c r="L96" s="13">
        <v>1005871.32041</v>
      </c>
      <c r="M96" s="11" t="s">
        <v>10</v>
      </c>
      <c r="N96" s="12">
        <v>1341</v>
      </c>
      <c r="O96" s="12">
        <v>9.5623708377199996</v>
      </c>
      <c r="P96" s="12">
        <v>0.25</v>
      </c>
      <c r="Q96" s="13">
        <v>989966.86860100005</v>
      </c>
      <c r="R96" s="11" t="s">
        <v>11</v>
      </c>
      <c r="S96" s="12">
        <v>17400</v>
      </c>
      <c r="T96" s="12">
        <v>121.129728669</v>
      </c>
      <c r="U96" s="12">
        <v>1.2461552956699999</v>
      </c>
      <c r="V96" s="13">
        <v>940754.01177500002</v>
      </c>
      <c r="W96" s="14">
        <f t="shared" si="3"/>
        <v>6.9218209882663903E-2</v>
      </c>
      <c r="X96" s="15">
        <f t="shared" si="4"/>
        <v>1</v>
      </c>
      <c r="Y96" s="14">
        <f t="shared" si="5"/>
        <v>5.2312141335593115E-2</v>
      </c>
      <c r="Z96" s="15">
        <f t="shared" si="4"/>
        <v>1</v>
      </c>
    </row>
    <row r="97" spans="1:26">
      <c r="A97" s="11">
        <v>35</v>
      </c>
      <c r="B97" s="12">
        <v>1388</v>
      </c>
      <c r="C97" s="12">
        <v>50</v>
      </c>
      <c r="D97" s="12">
        <v>15</v>
      </c>
      <c r="E97" s="12">
        <v>14</v>
      </c>
      <c r="F97" s="12">
        <v>19826</v>
      </c>
      <c r="G97" s="13">
        <v>4150.8464628800002</v>
      </c>
      <c r="H97" s="11" t="s">
        <v>9</v>
      </c>
      <c r="I97" s="12">
        <v>235</v>
      </c>
      <c r="J97" s="12">
        <v>1.8208475315199999</v>
      </c>
      <c r="K97" s="12">
        <v>1</v>
      </c>
      <c r="L97" s="13">
        <v>1016088.40447</v>
      </c>
      <c r="M97" s="11" t="s">
        <v>10</v>
      </c>
      <c r="N97" s="12">
        <v>1766</v>
      </c>
      <c r="O97" s="12">
        <v>13.0582519012</v>
      </c>
      <c r="P97" s="12">
        <v>0.25</v>
      </c>
      <c r="Q97" s="13">
        <v>956930.01277999999</v>
      </c>
      <c r="R97" s="11" t="s">
        <v>11</v>
      </c>
      <c r="S97" s="12">
        <v>39365</v>
      </c>
      <c r="T97" s="12">
        <v>290.74124749800001</v>
      </c>
      <c r="U97" s="12">
        <v>1.81271278229</v>
      </c>
      <c r="V97" s="13">
        <v>913031.63183900004</v>
      </c>
      <c r="W97" s="14">
        <f t="shared" si="3"/>
        <v>0.11287316784789389</v>
      </c>
      <c r="X97" s="15">
        <f t="shared" si="4"/>
        <v>1</v>
      </c>
      <c r="Y97" s="14">
        <f t="shared" si="5"/>
        <v>4.8079802944593707E-2</v>
      </c>
      <c r="Z97" s="15">
        <f t="shared" si="4"/>
        <v>1</v>
      </c>
    </row>
    <row r="98" spans="1:26">
      <c r="A98" s="11">
        <v>36</v>
      </c>
      <c r="B98" s="12">
        <v>870</v>
      </c>
      <c r="C98" s="12">
        <v>50</v>
      </c>
      <c r="D98" s="12">
        <v>19</v>
      </c>
      <c r="E98" s="12">
        <v>6</v>
      </c>
      <c r="F98" s="12">
        <v>9397</v>
      </c>
      <c r="G98" s="13">
        <v>3708.2513199</v>
      </c>
      <c r="H98" s="11" t="s">
        <v>9</v>
      </c>
      <c r="I98" s="12">
        <v>212</v>
      </c>
      <c r="J98" s="12">
        <v>1.0016161053999999</v>
      </c>
      <c r="K98" s="12">
        <v>1</v>
      </c>
      <c r="L98" s="13">
        <v>963737.343475</v>
      </c>
      <c r="M98" s="11" t="s">
        <v>10</v>
      </c>
      <c r="N98" s="12">
        <v>848</v>
      </c>
      <c r="O98" s="12">
        <v>4.0013018873100004</v>
      </c>
      <c r="P98" s="12">
        <v>1.25</v>
      </c>
      <c r="Q98" s="13">
        <v>860877.62974</v>
      </c>
      <c r="R98" s="11" t="s">
        <v>11</v>
      </c>
      <c r="S98" s="12">
        <v>28793</v>
      </c>
      <c r="T98" s="12">
        <v>134.950906379</v>
      </c>
      <c r="U98" s="12">
        <v>0.21255846422800001</v>
      </c>
      <c r="V98" s="13">
        <v>779653.77544899995</v>
      </c>
      <c r="W98" s="14">
        <f t="shared" si="3"/>
        <v>0.23610937806334223</v>
      </c>
      <c r="X98" s="15">
        <f t="shared" si="4"/>
        <v>1</v>
      </c>
      <c r="Y98" s="14">
        <f t="shared" si="5"/>
        <v>0.10417938942734359</v>
      </c>
      <c r="Z98" s="15">
        <f t="shared" si="4"/>
        <v>1</v>
      </c>
    </row>
    <row r="99" spans="1:26">
      <c r="A99" s="11">
        <v>37</v>
      </c>
      <c r="B99" s="12">
        <v>1702</v>
      </c>
      <c r="C99" s="12">
        <v>50</v>
      </c>
      <c r="D99" s="12">
        <v>13</v>
      </c>
      <c r="E99" s="12">
        <v>7</v>
      </c>
      <c r="F99" s="12">
        <v>11308</v>
      </c>
      <c r="G99" s="13">
        <v>3981.6851634700001</v>
      </c>
      <c r="H99" s="11" t="s">
        <v>9</v>
      </c>
      <c r="I99" s="12">
        <v>276</v>
      </c>
      <c r="J99" s="12">
        <v>2.6038868076099999</v>
      </c>
      <c r="K99" s="12">
        <v>1</v>
      </c>
      <c r="L99" s="13">
        <v>675871.46561299998</v>
      </c>
      <c r="M99" s="11" t="s">
        <v>10</v>
      </c>
      <c r="N99" s="12">
        <v>1555</v>
      </c>
      <c r="O99" s="12">
        <v>14.7077023485</v>
      </c>
      <c r="P99" s="12">
        <v>0.25</v>
      </c>
      <c r="Q99" s="13">
        <v>658075.67182100005</v>
      </c>
      <c r="R99" s="11" t="s">
        <v>11</v>
      </c>
      <c r="S99" s="12">
        <v>25374</v>
      </c>
      <c r="T99" s="12">
        <v>228.43768855900001</v>
      </c>
      <c r="U99" s="12">
        <v>1.5629232535499999</v>
      </c>
      <c r="V99" s="13">
        <v>633746.89816800004</v>
      </c>
      <c r="W99" s="14">
        <f t="shared" si="3"/>
        <v>6.6469070802194483E-2</v>
      </c>
      <c r="X99" s="15">
        <f t="shared" si="4"/>
        <v>1</v>
      </c>
      <c r="Y99" s="14">
        <f t="shared" si="5"/>
        <v>3.8388785370513469E-2</v>
      </c>
      <c r="Z99" s="15">
        <f t="shared" si="4"/>
        <v>1</v>
      </c>
    </row>
    <row r="100" spans="1:26">
      <c r="A100" s="11">
        <v>38</v>
      </c>
      <c r="B100" s="12">
        <v>1602</v>
      </c>
      <c r="C100" s="12">
        <v>50</v>
      </c>
      <c r="D100" s="12">
        <v>10</v>
      </c>
      <c r="E100" s="12">
        <v>12</v>
      </c>
      <c r="F100" s="12">
        <v>15611</v>
      </c>
      <c r="G100" s="13">
        <v>4047.1545940800002</v>
      </c>
      <c r="H100" s="11" t="s">
        <v>9</v>
      </c>
      <c r="I100" s="12">
        <v>371</v>
      </c>
      <c r="J100" s="12">
        <v>3.2387088606700001</v>
      </c>
      <c r="K100" s="12">
        <v>1</v>
      </c>
      <c r="L100" s="13">
        <v>831131.60623399995</v>
      </c>
      <c r="M100" s="11" t="s">
        <v>10</v>
      </c>
      <c r="N100" s="12">
        <v>1464</v>
      </c>
      <c r="O100" s="12">
        <v>13.1103747246</v>
      </c>
      <c r="P100" s="12">
        <v>0.25</v>
      </c>
      <c r="Q100" s="13">
        <v>749649.89746999997</v>
      </c>
      <c r="R100" s="11" t="s">
        <v>11</v>
      </c>
      <c r="S100" s="12">
        <v>42713</v>
      </c>
      <c r="T100" s="12">
        <v>355.18417015099999</v>
      </c>
      <c r="U100" s="12">
        <v>0.2249514833</v>
      </c>
      <c r="V100" s="13">
        <v>733717.757751</v>
      </c>
      <c r="W100" s="14">
        <f t="shared" si="3"/>
        <v>0.1327674673999904</v>
      </c>
      <c r="X100" s="15">
        <f t="shared" si="4"/>
        <v>1</v>
      </c>
      <c r="Y100" s="14">
        <f t="shared" si="5"/>
        <v>2.1714262126945577E-2</v>
      </c>
      <c r="Z100" s="15">
        <f t="shared" si="4"/>
        <v>1</v>
      </c>
    </row>
    <row r="101" spans="1:26">
      <c r="A101" s="11">
        <v>39</v>
      </c>
      <c r="B101" s="12">
        <v>590</v>
      </c>
      <c r="C101" s="12">
        <v>50</v>
      </c>
      <c r="D101" s="12">
        <v>17</v>
      </c>
      <c r="E101" s="12">
        <v>12</v>
      </c>
      <c r="F101" s="12">
        <v>18353</v>
      </c>
      <c r="G101" s="13">
        <v>3916.0601847799999</v>
      </c>
      <c r="H101" s="11" t="s">
        <v>9</v>
      </c>
      <c r="I101" s="12">
        <v>133</v>
      </c>
      <c r="J101" s="12">
        <v>0.441785277531</v>
      </c>
      <c r="K101" s="12">
        <v>1</v>
      </c>
      <c r="L101" s="13">
        <v>1240065.8330300001</v>
      </c>
      <c r="M101" s="11" t="s">
        <v>10</v>
      </c>
      <c r="N101" s="12">
        <v>585</v>
      </c>
      <c r="O101" s="12">
        <v>1.95518097545</v>
      </c>
      <c r="P101" s="12">
        <v>0.25</v>
      </c>
      <c r="Q101" s="13">
        <v>1212957.48817</v>
      </c>
      <c r="R101" s="11" t="s">
        <v>11</v>
      </c>
      <c r="S101" s="12">
        <v>13179</v>
      </c>
      <c r="T101" s="12">
        <v>43.590747540000002</v>
      </c>
      <c r="U101" s="12">
        <v>0.83794431489900001</v>
      </c>
      <c r="V101" s="13">
        <v>1110345.83085</v>
      </c>
      <c r="W101" s="14">
        <f t="shared" si="3"/>
        <v>0.11682846783032982</v>
      </c>
      <c r="X101" s="15">
        <f t="shared" si="4"/>
        <v>1</v>
      </c>
      <c r="Y101" s="14">
        <f t="shared" si="5"/>
        <v>9.2414142034872124E-2</v>
      </c>
      <c r="Z101" s="15">
        <f t="shared" si="4"/>
        <v>1</v>
      </c>
    </row>
    <row r="102" spans="1:26">
      <c r="A102" s="11">
        <v>40</v>
      </c>
      <c r="B102" s="12">
        <v>1176</v>
      </c>
      <c r="C102" s="12">
        <v>50</v>
      </c>
      <c r="D102" s="12">
        <v>16</v>
      </c>
      <c r="E102" s="12">
        <v>8</v>
      </c>
      <c r="F102" s="12">
        <v>10638</v>
      </c>
      <c r="G102" s="13">
        <v>4164.9866696099998</v>
      </c>
      <c r="H102" s="11" t="s">
        <v>9</v>
      </c>
      <c r="I102" s="12">
        <v>198</v>
      </c>
      <c r="J102" s="12">
        <v>1.2838335000900001</v>
      </c>
      <c r="K102" s="12">
        <v>1</v>
      </c>
      <c r="L102" s="13">
        <v>896594.18086199998</v>
      </c>
      <c r="M102" s="11" t="s">
        <v>10</v>
      </c>
      <c r="N102" s="12">
        <v>1071</v>
      </c>
      <c r="O102" s="12">
        <v>6.69039831023</v>
      </c>
      <c r="P102" s="12">
        <v>0.25</v>
      </c>
      <c r="Q102" s="13">
        <v>823659.47314999998</v>
      </c>
      <c r="R102" s="11" t="s">
        <v>11</v>
      </c>
      <c r="S102" s="12">
        <v>37984</v>
      </c>
      <c r="T102" s="12">
        <v>237.162939806</v>
      </c>
      <c r="U102" s="12">
        <v>0.440375966008</v>
      </c>
      <c r="V102" s="13">
        <v>725045.63379200001</v>
      </c>
      <c r="W102" s="14">
        <f t="shared" si="3"/>
        <v>0.23660379302306586</v>
      </c>
      <c r="X102" s="15">
        <f t="shared" si="4"/>
        <v>1</v>
      </c>
      <c r="Y102" s="14">
        <f t="shared" si="5"/>
        <v>0.1360105278370522</v>
      </c>
      <c r="Z102" s="15">
        <f t="shared" si="4"/>
        <v>1</v>
      </c>
    </row>
    <row r="103" spans="1:26">
      <c r="A103" s="11">
        <v>41</v>
      </c>
      <c r="B103" s="12">
        <v>994</v>
      </c>
      <c r="C103" s="12">
        <v>50</v>
      </c>
      <c r="D103" s="12">
        <v>11</v>
      </c>
      <c r="E103" s="12">
        <v>6</v>
      </c>
      <c r="F103" s="12">
        <v>7889</v>
      </c>
      <c r="G103" s="13">
        <v>3957.7040408299999</v>
      </c>
      <c r="H103" s="11" t="s">
        <v>9</v>
      </c>
      <c r="I103" s="12">
        <v>147</v>
      </c>
      <c r="J103" s="12">
        <v>0.804418742375</v>
      </c>
      <c r="K103" s="12">
        <v>1</v>
      </c>
      <c r="L103" s="13">
        <v>672341.39721900003</v>
      </c>
      <c r="M103" s="11" t="s">
        <v>10</v>
      </c>
      <c r="N103" s="12">
        <v>575</v>
      </c>
      <c r="O103" s="12">
        <v>3.1912214702499999</v>
      </c>
      <c r="P103" s="12">
        <v>0.5</v>
      </c>
      <c r="Q103" s="13">
        <v>636312.96815700002</v>
      </c>
      <c r="R103" s="11" t="s">
        <v>11</v>
      </c>
      <c r="S103" s="12">
        <v>8698</v>
      </c>
      <c r="T103" s="12">
        <v>47.605705068799999</v>
      </c>
      <c r="U103" s="12">
        <v>1.41798930357</v>
      </c>
      <c r="V103" s="13">
        <v>616711.60611099994</v>
      </c>
      <c r="W103" s="14">
        <f t="shared" si="3"/>
        <v>9.0203898478258035E-2</v>
      </c>
      <c r="X103" s="15">
        <f t="shared" si="4"/>
        <v>1</v>
      </c>
      <c r="Y103" s="14">
        <f t="shared" si="5"/>
        <v>3.1783676278782556E-2</v>
      </c>
      <c r="Z103" s="15">
        <f t="shared" si="4"/>
        <v>1</v>
      </c>
    </row>
    <row r="104" spans="1:26">
      <c r="A104" s="11">
        <v>42</v>
      </c>
      <c r="B104" s="12">
        <v>1602</v>
      </c>
      <c r="C104" s="12">
        <v>50</v>
      </c>
      <c r="D104" s="12">
        <v>13</v>
      </c>
      <c r="E104" s="12">
        <v>11</v>
      </c>
      <c r="F104" s="12">
        <v>17007</v>
      </c>
      <c r="G104" s="13">
        <v>4002.9007955400002</v>
      </c>
      <c r="H104" s="11" t="s">
        <v>9</v>
      </c>
      <c r="I104" s="12">
        <v>338</v>
      </c>
      <c r="J104" s="12">
        <v>2.9690750191699999</v>
      </c>
      <c r="K104" s="12">
        <v>1</v>
      </c>
      <c r="L104" s="13">
        <v>912573.27974000003</v>
      </c>
      <c r="M104" s="11" t="s">
        <v>10</v>
      </c>
      <c r="N104" s="12">
        <v>1790</v>
      </c>
      <c r="O104" s="12">
        <v>15.5979742907</v>
      </c>
      <c r="P104" s="12">
        <v>0.5</v>
      </c>
      <c r="Q104" s="13">
        <v>817638.95336199994</v>
      </c>
      <c r="R104" s="11" t="s">
        <v>11</v>
      </c>
      <c r="S104" s="12">
        <v>22745</v>
      </c>
      <c r="T104" s="12">
        <v>193.62369521900001</v>
      </c>
      <c r="U104" s="12">
        <v>1.20267654335</v>
      </c>
      <c r="V104" s="13">
        <v>780607.95627299999</v>
      </c>
      <c r="W104" s="14">
        <f t="shared" si="3"/>
        <v>0.16905454576336415</v>
      </c>
      <c r="X104" s="15">
        <f t="shared" si="4"/>
        <v>1</v>
      </c>
      <c r="Y104" s="14">
        <f t="shared" si="5"/>
        <v>4.7438662124075506E-2</v>
      </c>
      <c r="Z104" s="15">
        <f t="shared" si="4"/>
        <v>1</v>
      </c>
    </row>
    <row r="105" spans="1:26">
      <c r="A105" s="11">
        <v>43</v>
      </c>
      <c r="B105" s="12">
        <v>188</v>
      </c>
      <c r="C105" s="12">
        <v>50</v>
      </c>
      <c r="D105" s="12">
        <v>17</v>
      </c>
      <c r="E105" s="12">
        <v>10</v>
      </c>
      <c r="F105" s="12">
        <v>14346</v>
      </c>
      <c r="G105" s="13">
        <v>3960.9041834099999</v>
      </c>
      <c r="H105" s="11" t="s">
        <v>9</v>
      </c>
      <c r="I105" s="12">
        <v>24</v>
      </c>
      <c r="J105" s="12">
        <v>3.3070854018200001E-2</v>
      </c>
      <c r="K105" s="12">
        <v>1</v>
      </c>
      <c r="L105" s="13">
        <v>1573947.8235500001</v>
      </c>
      <c r="M105" s="11" t="s">
        <v>10</v>
      </c>
      <c r="N105" s="12">
        <v>102</v>
      </c>
      <c r="O105" s="12">
        <v>0.142207950694</v>
      </c>
      <c r="P105" s="12">
        <v>0.75</v>
      </c>
      <c r="Q105" s="13">
        <v>1562437.17286</v>
      </c>
      <c r="R105" s="11" t="s">
        <v>11</v>
      </c>
      <c r="S105" s="12">
        <v>1484</v>
      </c>
      <c r="T105" s="12">
        <v>1.9271597803</v>
      </c>
      <c r="U105" s="12">
        <v>1.6666544001400001</v>
      </c>
      <c r="V105" s="13">
        <v>1503182.56709</v>
      </c>
      <c r="W105" s="14">
        <f t="shared" si="3"/>
        <v>4.7076953930482307E-2</v>
      </c>
      <c r="X105" s="15">
        <f t="shared" si="4"/>
        <v>1</v>
      </c>
      <c r="Y105" s="14">
        <f t="shared" si="5"/>
        <v>3.9419433851412056E-2</v>
      </c>
      <c r="Z105" s="15">
        <f t="shared" si="4"/>
        <v>1</v>
      </c>
    </row>
    <row r="106" spans="1:26">
      <c r="A106" s="11">
        <v>44</v>
      </c>
      <c r="B106" s="12">
        <v>1058</v>
      </c>
      <c r="C106" s="12">
        <v>50</v>
      </c>
      <c r="D106" s="12">
        <v>11</v>
      </c>
      <c r="E106" s="12">
        <v>11</v>
      </c>
      <c r="F106" s="12">
        <v>15495</v>
      </c>
      <c r="G106" s="13">
        <v>3967.0186593200001</v>
      </c>
      <c r="H106" s="11" t="s">
        <v>9</v>
      </c>
      <c r="I106" s="12">
        <v>276</v>
      </c>
      <c r="J106" s="12">
        <v>1.5592631380599999</v>
      </c>
      <c r="K106" s="12">
        <v>1</v>
      </c>
      <c r="L106" s="13">
        <v>846357.26373799995</v>
      </c>
      <c r="M106" s="11" t="s">
        <v>10</v>
      </c>
      <c r="N106" s="12">
        <v>1061</v>
      </c>
      <c r="O106" s="12">
        <v>6.1473864170299999</v>
      </c>
      <c r="P106" s="12">
        <v>1</v>
      </c>
      <c r="Q106" s="13">
        <v>846357.26373799995</v>
      </c>
      <c r="R106" s="11" t="s">
        <v>11</v>
      </c>
      <c r="S106" s="12">
        <v>26759</v>
      </c>
      <c r="T106" s="12">
        <v>152.91762738200001</v>
      </c>
      <c r="U106" s="12">
        <v>1.86591319377</v>
      </c>
      <c r="V106" s="13">
        <v>787386.7304</v>
      </c>
      <c r="W106" s="14">
        <f t="shared" si="3"/>
        <v>7.48939892701041E-2</v>
      </c>
      <c r="X106" s="15">
        <f t="shared" si="4"/>
        <v>1</v>
      </c>
      <c r="Y106" s="14">
        <f t="shared" si="5"/>
        <v>7.48939892701041E-2</v>
      </c>
      <c r="Z106" s="15">
        <f t="shared" si="4"/>
        <v>1</v>
      </c>
    </row>
    <row r="107" spans="1:26">
      <c r="A107" s="11">
        <v>45</v>
      </c>
      <c r="B107" s="12">
        <v>736</v>
      </c>
      <c r="C107" s="12">
        <v>50</v>
      </c>
      <c r="D107" s="12">
        <v>15</v>
      </c>
      <c r="E107" s="12">
        <v>10</v>
      </c>
      <c r="F107" s="12">
        <v>15559</v>
      </c>
      <c r="G107" s="13">
        <v>4211.47920325</v>
      </c>
      <c r="H107" s="11" t="s">
        <v>9</v>
      </c>
      <c r="I107" s="12">
        <v>148</v>
      </c>
      <c r="J107" s="12">
        <v>0.62858288256999995</v>
      </c>
      <c r="K107" s="12">
        <v>1</v>
      </c>
      <c r="L107" s="13">
        <v>936825.75497899996</v>
      </c>
      <c r="M107" s="11" t="s">
        <v>10</v>
      </c>
      <c r="N107" s="12">
        <v>866</v>
      </c>
      <c r="O107" s="12">
        <v>3.6406123831600001</v>
      </c>
      <c r="P107" s="12">
        <v>0.25</v>
      </c>
      <c r="Q107" s="13">
        <v>910392.36431800004</v>
      </c>
      <c r="R107" s="11" t="s">
        <v>11</v>
      </c>
      <c r="S107" s="12">
        <v>17878</v>
      </c>
      <c r="T107" s="12">
        <v>71.915207785600003</v>
      </c>
      <c r="U107" s="12">
        <v>1.08309644264</v>
      </c>
      <c r="V107" s="13">
        <v>887457.35400100006</v>
      </c>
      <c r="W107" s="14">
        <f t="shared" si="3"/>
        <v>5.5629040376338208E-2</v>
      </c>
      <c r="X107" s="15">
        <f t="shared" si="4"/>
        <v>1</v>
      </c>
      <c r="Y107" s="14">
        <f t="shared" si="5"/>
        <v>2.5843506973715531E-2</v>
      </c>
      <c r="Z107" s="15">
        <f t="shared" si="4"/>
        <v>1</v>
      </c>
    </row>
    <row r="108" spans="1:26">
      <c r="A108" s="11">
        <v>46</v>
      </c>
      <c r="B108" s="12">
        <v>2188</v>
      </c>
      <c r="C108" s="12">
        <v>50</v>
      </c>
      <c r="D108" s="12">
        <v>14</v>
      </c>
      <c r="E108" s="12">
        <v>14</v>
      </c>
      <c r="F108" s="12">
        <v>20824</v>
      </c>
      <c r="G108" s="13">
        <v>4007.89484232</v>
      </c>
      <c r="H108" s="11" t="s">
        <v>9</v>
      </c>
      <c r="I108" s="12">
        <v>344</v>
      </c>
      <c r="J108" s="12">
        <v>4.3799393076599999</v>
      </c>
      <c r="K108" s="12">
        <v>1</v>
      </c>
      <c r="L108" s="13">
        <v>986226.22197399999</v>
      </c>
      <c r="M108" s="11" t="s">
        <v>10</v>
      </c>
      <c r="N108" s="12">
        <v>1793</v>
      </c>
      <c r="O108" s="12">
        <v>22.552008202500001</v>
      </c>
      <c r="P108" s="12">
        <v>0.75</v>
      </c>
      <c r="Q108" s="13">
        <v>886909.92368899996</v>
      </c>
      <c r="R108" s="11" t="s">
        <v>11</v>
      </c>
      <c r="S108" s="12">
        <v>64136</v>
      </c>
      <c r="T108" s="12">
        <v>754.03031594699996</v>
      </c>
      <c r="U108" s="12">
        <v>0.71854720905500002</v>
      </c>
      <c r="V108" s="13">
        <v>872755.25293099997</v>
      </c>
      <c r="W108" s="14">
        <f t="shared" si="3"/>
        <v>0.13001465034089119</v>
      </c>
      <c r="X108" s="15">
        <f t="shared" si="4"/>
        <v>1</v>
      </c>
      <c r="Y108" s="14">
        <f t="shared" si="5"/>
        <v>1.6218373605273576E-2</v>
      </c>
      <c r="Z108" s="15">
        <f t="shared" si="4"/>
        <v>1</v>
      </c>
    </row>
    <row r="109" spans="1:26">
      <c r="A109" s="11">
        <v>47</v>
      </c>
      <c r="B109" s="12">
        <v>926</v>
      </c>
      <c r="C109" s="12">
        <v>50</v>
      </c>
      <c r="D109" s="12">
        <v>18</v>
      </c>
      <c r="E109" s="12">
        <v>9</v>
      </c>
      <c r="F109" s="12">
        <v>14526</v>
      </c>
      <c r="G109" s="13">
        <v>4015.5291147500002</v>
      </c>
      <c r="H109" s="11" t="s">
        <v>9</v>
      </c>
      <c r="I109" s="12">
        <v>90</v>
      </c>
      <c r="J109" s="12">
        <v>0.46460578062800001</v>
      </c>
      <c r="K109" s="12">
        <v>1</v>
      </c>
      <c r="L109" s="13">
        <v>997265.03649700002</v>
      </c>
      <c r="M109" s="11" t="s">
        <v>10</v>
      </c>
      <c r="N109" s="12">
        <v>1034</v>
      </c>
      <c r="O109" s="12">
        <v>5.1028559404399996</v>
      </c>
      <c r="P109" s="12">
        <v>1.25</v>
      </c>
      <c r="Q109" s="13">
        <v>938251.31826900004</v>
      </c>
      <c r="R109" s="11" t="s">
        <v>11</v>
      </c>
      <c r="S109" s="12">
        <v>19962</v>
      </c>
      <c r="T109" s="12">
        <v>98.653159774000002</v>
      </c>
      <c r="U109" s="12">
        <v>0.50772831736599999</v>
      </c>
      <c r="V109" s="13">
        <v>964748.31053000002</v>
      </c>
      <c r="W109" s="14">
        <f t="shared" si="3"/>
        <v>3.3704879927839854E-2</v>
      </c>
      <c r="X109" s="15">
        <f t="shared" si="4"/>
        <v>1</v>
      </c>
      <c r="Y109" s="14">
        <f t="shared" si="5"/>
        <v>-2.7465186486248863E-2</v>
      </c>
      <c r="Z109" s="15">
        <f t="shared" si="4"/>
        <v>0</v>
      </c>
    </row>
    <row r="110" spans="1:26">
      <c r="A110" s="11">
        <v>48</v>
      </c>
      <c r="B110" s="12">
        <v>1388</v>
      </c>
      <c r="C110" s="12">
        <v>50</v>
      </c>
      <c r="D110" s="12">
        <v>13</v>
      </c>
      <c r="E110" s="12">
        <v>13</v>
      </c>
      <c r="F110" s="12">
        <v>18392</v>
      </c>
      <c r="G110" s="13">
        <v>3841.9343190200002</v>
      </c>
      <c r="H110" s="11" t="s">
        <v>9</v>
      </c>
      <c r="I110" s="12">
        <v>415</v>
      </c>
      <c r="J110" s="12">
        <v>3.0222764789099998</v>
      </c>
      <c r="K110" s="12">
        <v>1</v>
      </c>
      <c r="L110" s="13">
        <v>985620.22584700002</v>
      </c>
      <c r="M110" s="11" t="s">
        <v>10</v>
      </c>
      <c r="N110" s="12">
        <v>1380</v>
      </c>
      <c r="O110" s="12">
        <v>10.2760671142</v>
      </c>
      <c r="P110" s="12">
        <v>0.5</v>
      </c>
      <c r="Q110" s="13">
        <v>943278.84990999999</v>
      </c>
      <c r="R110" s="11" t="s">
        <v>11</v>
      </c>
      <c r="S110" s="12">
        <v>26721</v>
      </c>
      <c r="T110" s="12">
        <v>196.83955534899999</v>
      </c>
      <c r="U110" s="12">
        <v>0.468477067779</v>
      </c>
      <c r="V110" s="13">
        <v>910071.35600399994</v>
      </c>
      <c r="W110" s="14">
        <f t="shared" si="3"/>
        <v>8.301422668077911E-2</v>
      </c>
      <c r="X110" s="15">
        <f t="shared" si="4"/>
        <v>1</v>
      </c>
      <c r="Y110" s="14">
        <f t="shared" si="5"/>
        <v>3.6488890334720185E-2</v>
      </c>
      <c r="Z110" s="15">
        <f t="shared" si="4"/>
        <v>1</v>
      </c>
    </row>
    <row r="111" spans="1:26">
      <c r="A111" s="11">
        <v>49</v>
      </c>
      <c r="B111" s="12">
        <v>254</v>
      </c>
      <c r="C111" s="12">
        <v>50</v>
      </c>
      <c r="D111" s="12">
        <v>18</v>
      </c>
      <c r="E111" s="12">
        <v>12</v>
      </c>
      <c r="F111" s="12">
        <v>17155</v>
      </c>
      <c r="G111" s="13">
        <v>4016.3557003400001</v>
      </c>
      <c r="H111" s="11" t="s">
        <v>9</v>
      </c>
      <c r="I111" s="12">
        <v>30</v>
      </c>
      <c r="J111" s="12">
        <v>4.9341682260799997E-2</v>
      </c>
      <c r="K111" s="12">
        <v>1</v>
      </c>
      <c r="L111" s="13">
        <v>1346577.0095800001</v>
      </c>
      <c r="M111" s="11" t="s">
        <v>10</v>
      </c>
      <c r="N111" s="12">
        <v>217</v>
      </c>
      <c r="O111" s="12">
        <v>0.34490747076900002</v>
      </c>
      <c r="P111" s="12">
        <v>1.25</v>
      </c>
      <c r="Q111" s="13">
        <v>1332258.4738100001</v>
      </c>
      <c r="R111" s="11" t="s">
        <v>11</v>
      </c>
      <c r="S111" s="12">
        <v>3063</v>
      </c>
      <c r="T111" s="12">
        <v>4.8971463536300002</v>
      </c>
      <c r="U111" s="12">
        <v>1.26716316383</v>
      </c>
      <c r="V111" s="13">
        <v>1301716.52871</v>
      </c>
      <c r="W111" s="14">
        <f t="shared" si="3"/>
        <v>3.4462557615717447E-2</v>
      </c>
      <c r="X111" s="15">
        <f t="shared" si="4"/>
        <v>1</v>
      </c>
      <c r="Y111" s="14">
        <f t="shared" si="5"/>
        <v>2.3462823453787723E-2</v>
      </c>
      <c r="Z111" s="15">
        <f t="shared" si="4"/>
        <v>1</v>
      </c>
    </row>
    <row r="112" spans="1:26">
      <c r="A112" s="11">
        <v>50</v>
      </c>
      <c r="B112" s="12">
        <v>1268</v>
      </c>
      <c r="C112" s="12">
        <v>50</v>
      </c>
      <c r="D112" s="12">
        <v>19</v>
      </c>
      <c r="E112" s="12">
        <v>14</v>
      </c>
      <c r="F112" s="12">
        <v>20271</v>
      </c>
      <c r="G112" s="13">
        <v>3951.1999790599998</v>
      </c>
      <c r="H112" s="11" t="s">
        <v>9</v>
      </c>
      <c r="I112" s="12">
        <v>262</v>
      </c>
      <c r="J112" s="12">
        <v>1.81677504856</v>
      </c>
      <c r="K112" s="12">
        <v>1</v>
      </c>
      <c r="L112" s="13">
        <v>1134073.11099</v>
      </c>
      <c r="M112" s="11" t="s">
        <v>10</v>
      </c>
      <c r="N112" s="12">
        <v>1651</v>
      </c>
      <c r="O112" s="12">
        <v>10.9916763039</v>
      </c>
      <c r="P112" s="12">
        <v>1.25</v>
      </c>
      <c r="Q112" s="13">
        <v>1065128.1505199999</v>
      </c>
      <c r="R112" s="11" t="s">
        <v>11</v>
      </c>
      <c r="S112" s="12">
        <v>22717</v>
      </c>
      <c r="T112" s="12">
        <v>151.30099335700001</v>
      </c>
      <c r="U112" s="12">
        <v>0.99827069253300005</v>
      </c>
      <c r="V112" s="13">
        <v>968916.60714199999</v>
      </c>
      <c r="W112" s="14">
        <f t="shared" si="3"/>
        <v>0.17045481791788031</v>
      </c>
      <c r="X112" s="15">
        <f t="shared" si="4"/>
        <v>1</v>
      </c>
      <c r="Y112" s="14">
        <f t="shared" si="5"/>
        <v>9.9298064114922938E-2</v>
      </c>
      <c r="Z112" s="15">
        <f t="shared" si="4"/>
        <v>1</v>
      </c>
    </row>
    <row r="113" spans="1:26">
      <c r="A113" s="11">
        <v>51</v>
      </c>
      <c r="B113" s="12">
        <v>670</v>
      </c>
      <c r="C113" s="12">
        <v>50</v>
      </c>
      <c r="D113" s="12">
        <v>21</v>
      </c>
      <c r="E113" s="12">
        <v>9</v>
      </c>
      <c r="F113" s="12">
        <v>13910</v>
      </c>
      <c r="G113" s="13">
        <v>4130.6401554000004</v>
      </c>
      <c r="H113" s="11" t="s">
        <v>9</v>
      </c>
      <c r="I113" s="12">
        <v>153</v>
      </c>
      <c r="J113" s="12">
        <v>0.54710357017300004</v>
      </c>
      <c r="K113" s="12">
        <v>1</v>
      </c>
      <c r="L113" s="13">
        <v>1129776.7251299999</v>
      </c>
      <c r="M113" s="11" t="s">
        <v>10</v>
      </c>
      <c r="N113" s="12">
        <v>661</v>
      </c>
      <c r="O113" s="12">
        <v>2.40208045356</v>
      </c>
      <c r="P113" s="12">
        <v>0.25</v>
      </c>
      <c r="Q113" s="13">
        <v>1058323.7917899999</v>
      </c>
      <c r="R113" s="11" t="s">
        <v>11</v>
      </c>
      <c r="S113" s="12">
        <v>13543</v>
      </c>
      <c r="T113" s="12">
        <v>48.879610982800003</v>
      </c>
      <c r="U113" s="12">
        <v>0.78028995924599998</v>
      </c>
      <c r="V113" s="13">
        <v>986540.29644599999</v>
      </c>
      <c r="W113" s="14">
        <f t="shared" si="3"/>
        <v>0.14519065181625881</v>
      </c>
      <c r="X113" s="15">
        <f t="shared" si="4"/>
        <v>1</v>
      </c>
      <c r="Y113" s="14">
        <f t="shared" si="5"/>
        <v>7.2762861894845196E-2</v>
      </c>
      <c r="Z113" s="15">
        <f t="shared" si="4"/>
        <v>1</v>
      </c>
    </row>
    <row r="114" spans="1:26">
      <c r="A114" s="11">
        <v>52</v>
      </c>
      <c r="B114" s="12">
        <v>2400</v>
      </c>
      <c r="C114" s="12">
        <v>50</v>
      </c>
      <c r="D114" s="12">
        <v>17</v>
      </c>
      <c r="E114" s="12">
        <v>16</v>
      </c>
      <c r="F114" s="12">
        <v>27135</v>
      </c>
      <c r="G114" s="13">
        <v>3959.9034490200002</v>
      </c>
      <c r="H114" s="11" t="s">
        <v>9</v>
      </c>
      <c r="I114" s="12">
        <v>789</v>
      </c>
      <c r="J114" s="12">
        <v>10.556237645</v>
      </c>
      <c r="K114" s="12">
        <v>1</v>
      </c>
      <c r="L114" s="13">
        <v>1154229.9389800001</v>
      </c>
      <c r="M114" s="11" t="s">
        <v>10</v>
      </c>
      <c r="N114" s="12">
        <v>3491</v>
      </c>
      <c r="O114" s="12">
        <v>45.345197729500001</v>
      </c>
      <c r="P114" s="12">
        <v>0.5</v>
      </c>
      <c r="Q114" s="13">
        <v>1077108.99471</v>
      </c>
      <c r="R114" s="11" t="s">
        <v>11</v>
      </c>
      <c r="S114" s="12">
        <v>124812</v>
      </c>
      <c r="T114" s="12">
        <v>1607.0702082</v>
      </c>
      <c r="U114" s="12">
        <v>0.36143600557200001</v>
      </c>
      <c r="V114" s="13">
        <v>1011366.55368</v>
      </c>
      <c r="W114" s="14">
        <f t="shared" si="3"/>
        <v>0.14125777126025324</v>
      </c>
      <c r="X114" s="15">
        <f t="shared" si="4"/>
        <v>1</v>
      </c>
      <c r="Y114" s="14">
        <f t="shared" si="5"/>
        <v>6.5003574412053511E-2</v>
      </c>
      <c r="Z114" s="15">
        <f t="shared" si="4"/>
        <v>1</v>
      </c>
    </row>
    <row r="115" spans="1:26">
      <c r="A115" s="11">
        <v>53</v>
      </c>
      <c r="B115" s="12">
        <v>1550</v>
      </c>
      <c r="C115" s="12">
        <v>50</v>
      </c>
      <c r="D115" s="12">
        <v>17</v>
      </c>
      <c r="E115" s="12">
        <v>12</v>
      </c>
      <c r="F115" s="12">
        <v>16514</v>
      </c>
      <c r="G115" s="13">
        <v>3995.1272896099999</v>
      </c>
      <c r="H115" s="11" t="s">
        <v>9</v>
      </c>
      <c r="I115" s="12">
        <v>263</v>
      </c>
      <c r="J115" s="12">
        <v>2.2906962454599999</v>
      </c>
      <c r="K115" s="12">
        <v>1</v>
      </c>
      <c r="L115" s="13">
        <v>1030032.33571</v>
      </c>
      <c r="M115" s="11" t="s">
        <v>10</v>
      </c>
      <c r="N115" s="12">
        <v>1762</v>
      </c>
      <c r="O115" s="12">
        <v>14.373159793999999</v>
      </c>
      <c r="P115" s="12">
        <v>0.75</v>
      </c>
      <c r="Q115" s="13">
        <v>948973.22368399997</v>
      </c>
      <c r="R115" s="11" t="s">
        <v>11</v>
      </c>
      <c r="S115" s="12">
        <v>71248</v>
      </c>
      <c r="T115" s="12">
        <v>581.84251098499999</v>
      </c>
      <c r="U115" s="12">
        <v>1.78677026119</v>
      </c>
      <c r="V115" s="13">
        <v>901218.31403400004</v>
      </c>
      <c r="W115" s="14">
        <f t="shared" si="3"/>
        <v>0.14293320460766873</v>
      </c>
      <c r="X115" s="15">
        <f t="shared" si="4"/>
        <v>1</v>
      </c>
      <c r="Y115" s="14">
        <f t="shared" si="5"/>
        <v>5.2989280073816043E-2</v>
      </c>
      <c r="Z115" s="15">
        <f t="shared" si="4"/>
        <v>1</v>
      </c>
    </row>
    <row r="116" spans="1:26">
      <c r="A116" s="11">
        <v>54</v>
      </c>
      <c r="B116" s="12">
        <v>2248</v>
      </c>
      <c r="C116" s="12">
        <v>50</v>
      </c>
      <c r="D116" s="12">
        <v>21</v>
      </c>
      <c r="E116" s="12">
        <v>11</v>
      </c>
      <c r="F116" s="12">
        <v>18681</v>
      </c>
      <c r="G116" s="13">
        <v>4021.1109114800001</v>
      </c>
      <c r="H116" s="11" t="s">
        <v>9</v>
      </c>
      <c r="I116" s="12">
        <v>390</v>
      </c>
      <c r="J116" s="12">
        <v>5.2185742631499998</v>
      </c>
      <c r="K116" s="12">
        <v>1</v>
      </c>
      <c r="L116" s="13">
        <v>1018680.37292</v>
      </c>
      <c r="M116" s="11" t="s">
        <v>10</v>
      </c>
      <c r="N116" s="12">
        <v>2216</v>
      </c>
      <c r="O116" s="12">
        <v>27.242083749599999</v>
      </c>
      <c r="P116" s="12">
        <v>0.75</v>
      </c>
      <c r="Q116" s="13">
        <v>975622.03562700003</v>
      </c>
      <c r="R116" s="11" t="s">
        <v>11</v>
      </c>
      <c r="S116" s="12">
        <v>74805</v>
      </c>
      <c r="T116" s="12">
        <v>918.78947461500002</v>
      </c>
      <c r="U116" s="12">
        <v>0.27940434750100002</v>
      </c>
      <c r="V116" s="13">
        <v>965246.11807800003</v>
      </c>
      <c r="W116" s="14">
        <f t="shared" si="3"/>
        <v>5.5358166006819441E-2</v>
      </c>
      <c r="X116" s="15">
        <f t="shared" si="4"/>
        <v>1</v>
      </c>
      <c r="Y116" s="14">
        <f t="shared" si="5"/>
        <v>1.0749504561241388E-2</v>
      </c>
      <c r="Z116" s="15">
        <f t="shared" si="4"/>
        <v>1</v>
      </c>
    </row>
    <row r="117" spans="1:26">
      <c r="A117" s="11">
        <v>55</v>
      </c>
      <c r="B117" s="12">
        <v>310</v>
      </c>
      <c r="C117" s="12">
        <v>50</v>
      </c>
      <c r="D117" s="12">
        <v>17</v>
      </c>
      <c r="E117" s="12">
        <v>9</v>
      </c>
      <c r="F117" s="12">
        <v>11603</v>
      </c>
      <c r="G117" s="13">
        <v>3813.7566529800001</v>
      </c>
      <c r="H117" s="11" t="s">
        <v>9</v>
      </c>
      <c r="I117" s="12">
        <v>54</v>
      </c>
      <c r="J117" s="12">
        <v>0.10280717051300001</v>
      </c>
      <c r="K117" s="12">
        <v>1</v>
      </c>
      <c r="L117" s="13">
        <v>1247096.8530600001</v>
      </c>
      <c r="M117" s="11" t="s">
        <v>10</v>
      </c>
      <c r="N117" s="12">
        <v>331</v>
      </c>
      <c r="O117" s="12">
        <v>0.61159592109500005</v>
      </c>
      <c r="P117" s="12">
        <v>0.25</v>
      </c>
      <c r="Q117" s="13">
        <v>1121499.40836</v>
      </c>
      <c r="R117" s="11" t="s">
        <v>11</v>
      </c>
      <c r="S117" s="12">
        <v>3821</v>
      </c>
      <c r="T117" s="12">
        <v>7.1249838546199999</v>
      </c>
      <c r="U117" s="12">
        <v>1.6718481724000001</v>
      </c>
      <c r="V117" s="13">
        <v>1199348.7907499999</v>
      </c>
      <c r="W117" s="14">
        <f t="shared" si="3"/>
        <v>3.9811656690912613E-2</v>
      </c>
      <c r="X117" s="15">
        <f t="shared" si="4"/>
        <v>1</v>
      </c>
      <c r="Y117" s="14">
        <f t="shared" si="5"/>
        <v>-6.4909710161393214E-2</v>
      </c>
      <c r="Z117" s="15">
        <f t="shared" si="4"/>
        <v>0</v>
      </c>
    </row>
    <row r="118" spans="1:26">
      <c r="A118" s="11">
        <v>56</v>
      </c>
      <c r="B118" s="12">
        <v>2370</v>
      </c>
      <c r="C118" s="12">
        <v>50</v>
      </c>
      <c r="D118" s="12">
        <v>15</v>
      </c>
      <c r="E118" s="12">
        <v>8</v>
      </c>
      <c r="F118" s="12">
        <v>12126</v>
      </c>
      <c r="G118" s="13">
        <v>3901.86457062</v>
      </c>
      <c r="H118" s="11" t="s">
        <v>9</v>
      </c>
      <c r="I118" s="12">
        <v>413</v>
      </c>
      <c r="J118" s="12">
        <v>5.7040747924900002</v>
      </c>
      <c r="K118" s="12">
        <v>1</v>
      </c>
      <c r="L118" s="13">
        <v>826077.06211199996</v>
      </c>
      <c r="M118" s="11" t="s">
        <v>10</v>
      </c>
      <c r="N118" s="12">
        <v>2420</v>
      </c>
      <c r="O118" s="12">
        <v>31.2341278667</v>
      </c>
      <c r="P118" s="12">
        <v>1.25</v>
      </c>
      <c r="Q118" s="13">
        <v>695123.04076999996</v>
      </c>
      <c r="R118" s="11" t="s">
        <v>11</v>
      </c>
      <c r="S118" s="12">
        <v>33101</v>
      </c>
      <c r="T118" s="12">
        <v>423.45290469899999</v>
      </c>
      <c r="U118" s="12">
        <v>0.40105912963599999</v>
      </c>
      <c r="V118" s="13">
        <v>674847.50605199998</v>
      </c>
      <c r="W118" s="14">
        <f t="shared" si="3"/>
        <v>0.22409441348420286</v>
      </c>
      <c r="X118" s="15">
        <f t="shared" si="4"/>
        <v>1</v>
      </c>
      <c r="Y118" s="14">
        <f t="shared" si="5"/>
        <v>3.0044616800343722E-2</v>
      </c>
      <c r="Z118" s="15">
        <f t="shared" si="4"/>
        <v>1</v>
      </c>
    </row>
    <row r="119" spans="1:26">
      <c r="A119" s="11">
        <v>57</v>
      </c>
      <c r="B119" s="12">
        <v>198</v>
      </c>
      <c r="C119" s="12">
        <v>50</v>
      </c>
      <c r="D119" s="12">
        <v>16</v>
      </c>
      <c r="E119" s="12">
        <v>12</v>
      </c>
      <c r="F119" s="12">
        <v>24337</v>
      </c>
      <c r="G119" s="13">
        <v>3933.90073162</v>
      </c>
      <c r="H119" s="11" t="s">
        <v>9</v>
      </c>
      <c r="I119" s="12">
        <v>34</v>
      </c>
      <c r="J119" s="12">
        <v>4.54431273749E-2</v>
      </c>
      <c r="K119" s="12">
        <v>1</v>
      </c>
      <c r="L119" s="13">
        <v>1513186.2619</v>
      </c>
      <c r="M119" s="11" t="s">
        <v>10</v>
      </c>
      <c r="N119" s="12">
        <v>121</v>
      </c>
      <c r="O119" s="12">
        <v>0.16313708651</v>
      </c>
      <c r="P119" s="12">
        <v>0.25</v>
      </c>
      <c r="Q119" s="13">
        <v>1503181.26104</v>
      </c>
      <c r="R119" s="11" t="s">
        <v>11</v>
      </c>
      <c r="S119" s="12">
        <v>1455</v>
      </c>
      <c r="T119" s="12">
        <v>1.99211991798</v>
      </c>
      <c r="U119" s="12">
        <v>1.5208773853399999</v>
      </c>
      <c r="V119" s="13">
        <v>1411735.1953499999</v>
      </c>
      <c r="W119" s="14">
        <f t="shared" si="3"/>
        <v>7.1862674306174087E-2</v>
      </c>
      <c r="X119" s="15">
        <f t="shared" si="4"/>
        <v>1</v>
      </c>
      <c r="Y119" s="14">
        <f t="shared" si="5"/>
        <v>6.4775650554868114E-2</v>
      </c>
      <c r="Z119" s="15">
        <f t="shared" si="4"/>
        <v>1</v>
      </c>
    </row>
    <row r="120" spans="1:26">
      <c r="A120" s="11">
        <v>58</v>
      </c>
      <c r="B120" s="12">
        <v>1464</v>
      </c>
      <c r="C120" s="12">
        <v>50</v>
      </c>
      <c r="D120" s="12">
        <v>15</v>
      </c>
      <c r="E120" s="12">
        <v>9</v>
      </c>
      <c r="F120" s="12">
        <v>14121</v>
      </c>
      <c r="G120" s="13">
        <v>3942.1725832100001</v>
      </c>
      <c r="H120" s="11" t="s">
        <v>9</v>
      </c>
      <c r="I120" s="12">
        <v>293</v>
      </c>
      <c r="J120" s="12">
        <v>2.4273954385800001</v>
      </c>
      <c r="K120" s="12">
        <v>1</v>
      </c>
      <c r="L120" s="13">
        <v>867427.16213099996</v>
      </c>
      <c r="M120" s="11" t="s">
        <v>10</v>
      </c>
      <c r="N120" s="12">
        <v>1501</v>
      </c>
      <c r="O120" s="12">
        <v>11.5344387115</v>
      </c>
      <c r="P120" s="12">
        <v>0.25</v>
      </c>
      <c r="Q120" s="13">
        <v>763670.65983699996</v>
      </c>
      <c r="R120" s="11" t="s">
        <v>11</v>
      </c>
      <c r="S120" s="12">
        <v>26160</v>
      </c>
      <c r="T120" s="12">
        <v>199.16770229900001</v>
      </c>
      <c r="U120" s="12">
        <v>0.17764279336200001</v>
      </c>
      <c r="V120" s="13">
        <v>720029.09146300005</v>
      </c>
      <c r="W120" s="14">
        <f t="shared" si="3"/>
        <v>0.20471127127448047</v>
      </c>
      <c r="X120" s="15">
        <f t="shared" si="4"/>
        <v>1</v>
      </c>
      <c r="Y120" s="14">
        <f t="shared" si="5"/>
        <v>6.0610840438858164E-2</v>
      </c>
      <c r="Z120" s="15">
        <f t="shared" si="4"/>
        <v>1</v>
      </c>
    </row>
    <row r="121" spans="1:26">
      <c r="A121" s="11">
        <v>59</v>
      </c>
      <c r="B121" s="12">
        <v>624</v>
      </c>
      <c r="C121" s="12">
        <v>50</v>
      </c>
      <c r="D121" s="12">
        <v>14</v>
      </c>
      <c r="E121" s="12">
        <v>7</v>
      </c>
      <c r="F121" s="12">
        <v>10293</v>
      </c>
      <c r="G121" s="13">
        <v>4167.9375682899999</v>
      </c>
      <c r="H121" s="11" t="s">
        <v>9</v>
      </c>
      <c r="I121" s="12">
        <v>85</v>
      </c>
      <c r="J121" s="12">
        <v>0.31066261746899998</v>
      </c>
      <c r="K121" s="12">
        <v>1</v>
      </c>
      <c r="L121" s="13">
        <v>934444.98236400005</v>
      </c>
      <c r="M121" s="11" t="s">
        <v>10</v>
      </c>
      <c r="N121" s="12">
        <v>540</v>
      </c>
      <c r="O121" s="12">
        <v>1.86714077491</v>
      </c>
      <c r="P121" s="12">
        <v>0.5</v>
      </c>
      <c r="Q121" s="13">
        <v>824773.12463800004</v>
      </c>
      <c r="R121" s="11" t="s">
        <v>11</v>
      </c>
      <c r="S121" s="12">
        <v>8655</v>
      </c>
      <c r="T121" s="12">
        <v>30.163808876400001</v>
      </c>
      <c r="U121" s="12">
        <v>1.09803158256</v>
      </c>
      <c r="V121" s="13">
        <v>793125.53392700001</v>
      </c>
      <c r="W121" s="14">
        <f t="shared" si="3"/>
        <v>0.17818042969476156</v>
      </c>
      <c r="X121" s="15">
        <f t="shared" si="4"/>
        <v>1</v>
      </c>
      <c r="Y121" s="14">
        <f t="shared" si="5"/>
        <v>3.9902372773580254E-2</v>
      </c>
      <c r="Z121" s="15">
        <f t="shared" si="4"/>
        <v>1</v>
      </c>
    </row>
    <row r="122" spans="1:26">
      <c r="A122" s="11">
        <v>60</v>
      </c>
      <c r="B122" s="12">
        <v>822</v>
      </c>
      <c r="C122" s="12">
        <v>50</v>
      </c>
      <c r="D122" s="12">
        <v>16</v>
      </c>
      <c r="E122" s="12">
        <v>6</v>
      </c>
      <c r="F122" s="12">
        <v>8867</v>
      </c>
      <c r="G122" s="13">
        <v>3896.8397184999999</v>
      </c>
      <c r="H122" s="11" t="s">
        <v>9</v>
      </c>
      <c r="I122" s="12">
        <v>143</v>
      </c>
      <c r="J122" s="12">
        <v>0.64319227006599999</v>
      </c>
      <c r="K122" s="12">
        <v>1</v>
      </c>
      <c r="L122" s="13">
        <v>781358.95552099997</v>
      </c>
      <c r="M122" s="11" t="s">
        <v>10</v>
      </c>
      <c r="N122" s="12">
        <v>661</v>
      </c>
      <c r="O122" s="12">
        <v>2.9611629280899998</v>
      </c>
      <c r="P122" s="12">
        <v>1</v>
      </c>
      <c r="Q122" s="13">
        <v>781358.95552099997</v>
      </c>
      <c r="R122" s="11" t="s">
        <v>11</v>
      </c>
      <c r="S122" s="12">
        <v>12578</v>
      </c>
      <c r="T122" s="12">
        <v>56.192946675100004</v>
      </c>
      <c r="U122" s="12">
        <v>1.1749988840900001</v>
      </c>
      <c r="V122" s="13">
        <v>725132.61213899998</v>
      </c>
      <c r="W122" s="14">
        <f t="shared" si="3"/>
        <v>7.7539394092541541E-2</v>
      </c>
      <c r="X122" s="15">
        <f t="shared" si="4"/>
        <v>1</v>
      </c>
      <c r="Y122" s="14">
        <f t="shared" si="5"/>
        <v>7.7539394092541541E-2</v>
      </c>
      <c r="Z122" s="15">
        <f t="shared" si="4"/>
        <v>1</v>
      </c>
    </row>
    <row r="123" spans="1:26">
      <c r="A123" s="11">
        <v>1</v>
      </c>
      <c r="B123" s="12">
        <v>1500</v>
      </c>
      <c r="C123" s="12">
        <v>100</v>
      </c>
      <c r="D123" s="12">
        <v>20</v>
      </c>
      <c r="E123" s="12">
        <v>18</v>
      </c>
      <c r="F123" s="12">
        <v>25244</v>
      </c>
      <c r="G123" s="13">
        <v>4076.1555806900001</v>
      </c>
      <c r="H123" s="11" t="s">
        <v>9</v>
      </c>
      <c r="I123" s="12">
        <v>273</v>
      </c>
      <c r="J123" s="12">
        <v>2.3198428830800002</v>
      </c>
      <c r="K123" s="12">
        <v>1</v>
      </c>
      <c r="L123" s="13">
        <v>1587845.6552500001</v>
      </c>
      <c r="M123" s="11" t="s">
        <v>10</v>
      </c>
      <c r="N123" s="12">
        <v>1321</v>
      </c>
      <c r="O123" s="12">
        <v>11.3026115301</v>
      </c>
      <c r="P123" s="12">
        <v>0.5</v>
      </c>
      <c r="Q123" s="13">
        <v>1530564.6016800001</v>
      </c>
      <c r="R123" s="11" t="s">
        <v>11</v>
      </c>
      <c r="S123" s="12">
        <v>18759</v>
      </c>
      <c r="T123" s="12">
        <v>166.92009459400001</v>
      </c>
      <c r="U123" s="12">
        <v>0.30475001654799999</v>
      </c>
      <c r="V123" s="13">
        <v>1430593.13925</v>
      </c>
      <c r="W123" s="14">
        <f t="shared" si="3"/>
        <v>0.1099212009939045</v>
      </c>
      <c r="X123" s="15">
        <f t="shared" si="4"/>
        <v>1</v>
      </c>
      <c r="Y123" s="14">
        <f t="shared" si="5"/>
        <v>6.9881128104955767E-2</v>
      </c>
      <c r="Z123" s="15">
        <f t="shared" si="4"/>
        <v>1</v>
      </c>
    </row>
    <row r="124" spans="1:26">
      <c r="A124" s="11">
        <v>2</v>
      </c>
      <c r="B124" s="12">
        <v>9474</v>
      </c>
      <c r="C124" s="12">
        <v>100</v>
      </c>
      <c r="D124" s="12">
        <v>32</v>
      </c>
      <c r="E124" s="12">
        <v>19</v>
      </c>
      <c r="F124" s="12">
        <v>31028</v>
      </c>
      <c r="G124" s="13">
        <v>4006.7532863599999</v>
      </c>
      <c r="H124" s="11" t="s">
        <v>9</v>
      </c>
      <c r="I124" s="12">
        <v>1688</v>
      </c>
      <c r="J124" s="12">
        <v>98.581498558500002</v>
      </c>
      <c r="K124" s="12">
        <v>1</v>
      </c>
      <c r="L124" s="13">
        <v>1838020.6332400001</v>
      </c>
      <c r="M124" s="11" t="s">
        <v>10</v>
      </c>
      <c r="N124" s="12">
        <v>6918</v>
      </c>
      <c r="O124" s="12">
        <v>421.16215938800002</v>
      </c>
      <c r="P124" s="12">
        <v>0.5</v>
      </c>
      <c r="Q124" s="13">
        <v>1637492.16069</v>
      </c>
      <c r="R124" s="11" t="s">
        <v>11</v>
      </c>
      <c r="S124" s="12">
        <v>43807</v>
      </c>
      <c r="T124" s="12">
        <v>2727.9146708899998</v>
      </c>
      <c r="U124" s="12">
        <v>0.18953729825000001</v>
      </c>
      <c r="V124" s="13">
        <v>1464337.02749</v>
      </c>
      <c r="W124" s="14">
        <f t="shared" si="3"/>
        <v>0.25518961737280249</v>
      </c>
      <c r="X124" s="15">
        <f t="shared" si="4"/>
        <v>1</v>
      </c>
      <c r="Y124" s="14">
        <f t="shared" si="5"/>
        <v>0.11824814229877317</v>
      </c>
      <c r="Z124" s="15">
        <f t="shared" si="4"/>
        <v>1</v>
      </c>
    </row>
    <row r="125" spans="1:26">
      <c r="A125" s="11">
        <v>3</v>
      </c>
      <c r="B125" s="12">
        <v>2506</v>
      </c>
      <c r="C125" s="12">
        <v>100</v>
      </c>
      <c r="D125" s="12">
        <v>34</v>
      </c>
      <c r="E125" s="12">
        <v>25</v>
      </c>
      <c r="F125" s="12">
        <v>38161</v>
      </c>
      <c r="G125" s="13">
        <v>3944.9909262000001</v>
      </c>
      <c r="H125" s="11" t="s">
        <v>9</v>
      </c>
      <c r="I125" s="12">
        <v>420</v>
      </c>
      <c r="J125" s="12">
        <v>5.9903618188500003</v>
      </c>
      <c r="K125" s="12">
        <v>1</v>
      </c>
      <c r="L125" s="13">
        <v>2179972.2694000001</v>
      </c>
      <c r="M125" s="11" t="s">
        <v>10</v>
      </c>
      <c r="N125" s="12">
        <v>1910</v>
      </c>
      <c r="O125" s="12">
        <v>28.369998597199999</v>
      </c>
      <c r="P125" s="12">
        <v>0.25</v>
      </c>
      <c r="Q125" s="13">
        <v>2087707.3088700001</v>
      </c>
      <c r="R125" s="11" t="s">
        <v>11</v>
      </c>
      <c r="S125" s="12">
        <v>28033</v>
      </c>
      <c r="T125" s="12">
        <v>430.02760637599999</v>
      </c>
      <c r="U125" s="12">
        <v>0.53855158173899997</v>
      </c>
      <c r="V125" s="13">
        <v>2064481.63843</v>
      </c>
      <c r="W125" s="14">
        <f t="shared" si="3"/>
        <v>5.5941708959847437E-2</v>
      </c>
      <c r="X125" s="15">
        <f t="shared" si="4"/>
        <v>1</v>
      </c>
      <c r="Y125" s="14">
        <f t="shared" si="5"/>
        <v>1.1250122068250851E-2</v>
      </c>
      <c r="Z125" s="15">
        <f t="shared" si="4"/>
        <v>1</v>
      </c>
    </row>
    <row r="126" spans="1:26">
      <c r="A126" s="11">
        <v>4</v>
      </c>
      <c r="B126" s="12">
        <v>2488</v>
      </c>
      <c r="C126" s="12">
        <v>100</v>
      </c>
      <c r="D126" s="12">
        <v>28</v>
      </c>
      <c r="E126" s="12">
        <v>12</v>
      </c>
      <c r="F126" s="12">
        <v>17746</v>
      </c>
      <c r="G126" s="13">
        <v>4040.1183505200001</v>
      </c>
      <c r="H126" s="11" t="s">
        <v>9</v>
      </c>
      <c r="I126" s="12">
        <v>357</v>
      </c>
      <c r="J126" s="12">
        <v>5.1301047531700004</v>
      </c>
      <c r="K126" s="12">
        <v>1</v>
      </c>
      <c r="L126" s="13">
        <v>1540616.65772</v>
      </c>
      <c r="M126" s="11" t="s">
        <v>10</v>
      </c>
      <c r="N126" s="12">
        <v>1935</v>
      </c>
      <c r="O126" s="12">
        <v>27.899214647699999</v>
      </c>
      <c r="P126" s="12">
        <v>0.75</v>
      </c>
      <c r="Q126" s="13">
        <v>1447639.8478399999</v>
      </c>
      <c r="R126" s="11" t="s">
        <v>11</v>
      </c>
      <c r="S126" s="12">
        <v>18069</v>
      </c>
      <c r="T126" s="12">
        <v>276.72024639599999</v>
      </c>
      <c r="U126" s="12">
        <v>0.24090806728399999</v>
      </c>
      <c r="V126" s="13">
        <v>1435013.93609</v>
      </c>
      <c r="W126" s="14">
        <f t="shared" si="3"/>
        <v>7.3590032106403844E-2</v>
      </c>
      <c r="X126" s="15">
        <f t="shared" si="4"/>
        <v>1</v>
      </c>
      <c r="Y126" s="14">
        <f t="shared" si="5"/>
        <v>8.7984593267449E-3</v>
      </c>
      <c r="Z126" s="15">
        <f t="shared" si="4"/>
        <v>1</v>
      </c>
    </row>
    <row r="127" spans="1:26">
      <c r="A127" s="11">
        <v>5</v>
      </c>
      <c r="B127" s="12">
        <v>6242</v>
      </c>
      <c r="C127" s="12">
        <v>100</v>
      </c>
      <c r="D127" s="12">
        <v>33</v>
      </c>
      <c r="E127" s="12">
        <v>22</v>
      </c>
      <c r="F127" s="12">
        <v>31101</v>
      </c>
      <c r="G127" s="13">
        <v>3964.53324299</v>
      </c>
      <c r="H127" s="11" t="s">
        <v>9</v>
      </c>
      <c r="I127" s="12">
        <v>1499</v>
      </c>
      <c r="J127" s="12">
        <v>59.578250095400001</v>
      </c>
      <c r="K127" s="12">
        <v>1</v>
      </c>
      <c r="L127" s="13">
        <v>1855612.0997899999</v>
      </c>
      <c r="M127" s="11" t="s">
        <v>10</v>
      </c>
      <c r="N127" s="12">
        <v>6391</v>
      </c>
      <c r="O127" s="12">
        <v>260.024702499</v>
      </c>
      <c r="P127" s="12">
        <v>0.75</v>
      </c>
      <c r="Q127" s="13">
        <v>1838096.1609100001</v>
      </c>
      <c r="R127" s="11" t="s">
        <v>11</v>
      </c>
      <c r="S127" s="12">
        <v>48251</v>
      </c>
      <c r="T127" s="12">
        <v>2047.4904004499999</v>
      </c>
      <c r="U127" s="12">
        <v>0.16148253753</v>
      </c>
      <c r="V127" s="13">
        <v>1744529.20936</v>
      </c>
      <c r="W127" s="14">
        <f t="shared" si="3"/>
        <v>6.3674996001214512E-2</v>
      </c>
      <c r="X127" s="15">
        <f t="shared" si="4"/>
        <v>1</v>
      </c>
      <c r="Y127" s="14">
        <f t="shared" si="5"/>
        <v>5.3634499811170369E-2</v>
      </c>
      <c r="Z127" s="15">
        <f t="shared" si="4"/>
        <v>1</v>
      </c>
    </row>
    <row r="128" spans="1:26">
      <c r="A128" s="11">
        <v>6</v>
      </c>
      <c r="B128" s="12">
        <v>7896</v>
      </c>
      <c r="C128" s="12">
        <v>100</v>
      </c>
      <c r="D128" s="12">
        <v>28</v>
      </c>
      <c r="E128" s="12">
        <v>24</v>
      </c>
      <c r="F128" s="12">
        <v>34266</v>
      </c>
      <c r="G128" s="13">
        <v>4031.45538734</v>
      </c>
      <c r="H128" s="11" t="s">
        <v>9</v>
      </c>
      <c r="I128" s="12">
        <v>949</v>
      </c>
      <c r="J128" s="12">
        <v>48.811112977100002</v>
      </c>
      <c r="K128" s="12">
        <v>1</v>
      </c>
      <c r="L128" s="13">
        <v>1695561.1401800001</v>
      </c>
      <c r="M128" s="11" t="s">
        <v>10</v>
      </c>
      <c r="N128" s="12">
        <v>5678</v>
      </c>
      <c r="O128" s="12">
        <v>293.27657121800002</v>
      </c>
      <c r="P128" s="12">
        <v>0.75</v>
      </c>
      <c r="Q128" s="13">
        <v>1593455.80929</v>
      </c>
      <c r="R128" s="11" t="s">
        <v>11</v>
      </c>
      <c r="S128" s="12">
        <v>76504</v>
      </c>
      <c r="T128" s="12">
        <v>3995.25946789</v>
      </c>
      <c r="U128" s="12">
        <v>1.10531335987</v>
      </c>
      <c r="V128" s="13">
        <v>1644213.3991</v>
      </c>
      <c r="W128" s="14">
        <f t="shared" si="3"/>
        <v>3.1229365426718024E-2</v>
      </c>
      <c r="X128" s="15">
        <f t="shared" si="4"/>
        <v>1</v>
      </c>
      <c r="Y128" s="14">
        <f t="shared" si="5"/>
        <v>-3.087043922509294E-2</v>
      </c>
      <c r="Z128" s="15">
        <f t="shared" si="4"/>
        <v>0</v>
      </c>
    </row>
    <row r="129" spans="1:26">
      <c r="A129" s="11">
        <v>7</v>
      </c>
      <c r="B129" s="12">
        <v>3340</v>
      </c>
      <c r="C129" s="12">
        <v>100</v>
      </c>
      <c r="D129" s="12">
        <v>30</v>
      </c>
      <c r="E129" s="12">
        <v>25</v>
      </c>
      <c r="F129" s="12">
        <v>35346</v>
      </c>
      <c r="G129" s="13">
        <v>3991.9846641700001</v>
      </c>
      <c r="H129" s="11" t="s">
        <v>9</v>
      </c>
      <c r="I129" s="12">
        <v>804</v>
      </c>
      <c r="J129" s="12">
        <v>15.747941447300001</v>
      </c>
      <c r="K129" s="12">
        <v>1</v>
      </c>
      <c r="L129" s="13">
        <v>2051560.02773</v>
      </c>
      <c r="M129" s="11" t="s">
        <v>10</v>
      </c>
      <c r="N129" s="12">
        <v>3490</v>
      </c>
      <c r="O129" s="12">
        <v>71.067821884899999</v>
      </c>
      <c r="P129" s="12">
        <v>1</v>
      </c>
      <c r="Q129" s="13">
        <v>2051560.02773</v>
      </c>
      <c r="R129" s="11" t="s">
        <v>11</v>
      </c>
      <c r="S129" s="12">
        <v>40580</v>
      </c>
      <c r="T129" s="12">
        <v>859.05506591200003</v>
      </c>
      <c r="U129" s="12">
        <v>0.30409599993899999</v>
      </c>
      <c r="V129" s="13">
        <v>1868042.30498</v>
      </c>
      <c r="W129" s="14">
        <f t="shared" si="3"/>
        <v>9.8240667387864522E-2</v>
      </c>
      <c r="X129" s="15">
        <f t="shared" si="4"/>
        <v>1</v>
      </c>
      <c r="Y129" s="14">
        <f t="shared" si="5"/>
        <v>9.8240667387864522E-2</v>
      </c>
      <c r="Z129" s="15">
        <f t="shared" si="4"/>
        <v>1</v>
      </c>
    </row>
    <row r="130" spans="1:26">
      <c r="A130" s="11">
        <v>8</v>
      </c>
      <c r="B130" s="12">
        <v>2396</v>
      </c>
      <c r="C130" s="12">
        <v>100</v>
      </c>
      <c r="D130" s="12">
        <v>36</v>
      </c>
      <c r="E130" s="12">
        <v>16</v>
      </c>
      <c r="F130" s="12">
        <v>23561</v>
      </c>
      <c r="G130" s="13">
        <v>4014.9181851200001</v>
      </c>
      <c r="H130" s="11" t="s">
        <v>9</v>
      </c>
      <c r="I130" s="12">
        <v>660</v>
      </c>
      <c r="J130" s="12">
        <v>8.8372657709299993</v>
      </c>
      <c r="K130" s="12">
        <v>1</v>
      </c>
      <c r="L130" s="13">
        <v>2016729.3059799999</v>
      </c>
      <c r="M130" s="11" t="s">
        <v>10</v>
      </c>
      <c r="N130" s="12">
        <v>2428</v>
      </c>
      <c r="O130" s="12">
        <v>33.463292537400001</v>
      </c>
      <c r="P130" s="12">
        <v>0.25</v>
      </c>
      <c r="Q130" s="13">
        <v>1867318.92307</v>
      </c>
      <c r="R130" s="11" t="s">
        <v>11</v>
      </c>
      <c r="S130" s="12">
        <v>16274</v>
      </c>
      <c r="T130" s="12">
        <v>243.79191673599999</v>
      </c>
      <c r="U130" s="12">
        <v>1.52179115121</v>
      </c>
      <c r="V130" s="13">
        <v>1814496.3026999999</v>
      </c>
      <c r="W130" s="14">
        <f t="shared" si="3"/>
        <v>0.1114540729452433</v>
      </c>
      <c r="X130" s="15">
        <f t="shared" si="4"/>
        <v>1</v>
      </c>
      <c r="Y130" s="14">
        <f t="shared" si="5"/>
        <v>2.9111451090530864E-2</v>
      </c>
      <c r="Z130" s="15">
        <f t="shared" si="4"/>
        <v>1</v>
      </c>
    </row>
    <row r="131" spans="1:26">
      <c r="A131" s="11">
        <v>9</v>
      </c>
      <c r="B131" s="12">
        <v>4690</v>
      </c>
      <c r="C131" s="12">
        <v>100</v>
      </c>
      <c r="D131" s="12">
        <v>35</v>
      </c>
      <c r="E131" s="12">
        <v>20</v>
      </c>
      <c r="F131" s="12">
        <v>27617</v>
      </c>
      <c r="G131" s="13">
        <v>4046.8974717299998</v>
      </c>
      <c r="H131" s="11" t="s">
        <v>9</v>
      </c>
      <c r="I131" s="12">
        <v>1157</v>
      </c>
      <c r="J131" s="12">
        <v>32.061953748199997</v>
      </c>
      <c r="K131" s="12">
        <v>1</v>
      </c>
      <c r="L131" s="13">
        <v>1852757.2964999999</v>
      </c>
      <c r="M131" s="11" t="s">
        <v>10</v>
      </c>
      <c r="N131" s="12">
        <v>5102</v>
      </c>
      <c r="O131" s="12">
        <v>146.201626304</v>
      </c>
      <c r="P131" s="12">
        <v>1.25</v>
      </c>
      <c r="Q131" s="13">
        <v>1701980.2375</v>
      </c>
      <c r="R131" s="11" t="s">
        <v>11</v>
      </c>
      <c r="S131" s="12">
        <v>84668</v>
      </c>
      <c r="T131" s="12">
        <v>2508.8219906099998</v>
      </c>
      <c r="U131" s="12">
        <v>0.205420922586</v>
      </c>
      <c r="V131" s="13">
        <v>1614981.0345900001</v>
      </c>
      <c r="W131" s="14">
        <f t="shared" si="3"/>
        <v>0.14723161251882122</v>
      </c>
      <c r="X131" s="15">
        <f t="shared" si="4"/>
        <v>1</v>
      </c>
      <c r="Y131" s="14">
        <f t="shared" si="5"/>
        <v>5.3870108098258089E-2</v>
      </c>
      <c r="Z131" s="15">
        <f t="shared" si="4"/>
        <v>1</v>
      </c>
    </row>
    <row r="132" spans="1:26">
      <c r="A132" s="11">
        <v>10</v>
      </c>
      <c r="B132" s="12">
        <v>5742</v>
      </c>
      <c r="C132" s="12">
        <v>100</v>
      </c>
      <c r="D132" s="12">
        <v>31</v>
      </c>
      <c r="E132" s="12">
        <v>16</v>
      </c>
      <c r="F132" s="12">
        <v>23513</v>
      </c>
      <c r="G132" s="13">
        <v>4034.3361349100001</v>
      </c>
      <c r="H132" s="11" t="s">
        <v>9</v>
      </c>
      <c r="I132" s="12">
        <v>1172</v>
      </c>
      <c r="J132" s="12">
        <v>42.480265864700002</v>
      </c>
      <c r="K132" s="12">
        <v>1</v>
      </c>
      <c r="L132" s="13">
        <v>1550122.1285399999</v>
      </c>
      <c r="M132" s="11" t="s">
        <v>10</v>
      </c>
      <c r="N132" s="12">
        <v>4185</v>
      </c>
      <c r="O132" s="12">
        <v>157.138990299</v>
      </c>
      <c r="P132" s="12">
        <v>0.25</v>
      </c>
      <c r="Q132" s="13">
        <v>1509491.0696399999</v>
      </c>
      <c r="R132" s="11" t="s">
        <v>11</v>
      </c>
      <c r="S132" s="12">
        <v>64818</v>
      </c>
      <c r="T132" s="12">
        <v>2471.5108601000002</v>
      </c>
      <c r="U132" s="12">
        <v>0.27138430332899999</v>
      </c>
      <c r="V132" s="13">
        <v>1440177.09503</v>
      </c>
      <c r="W132" s="14">
        <f t="shared" ref="W132:W182" si="6">(L132-V132)/V132</f>
        <v>7.6341329055583773E-2</v>
      </c>
      <c r="X132" s="15">
        <f t="shared" ref="X132:Z182" si="7">IF(W132&gt;0,1,0)</f>
        <v>1</v>
      </c>
      <c r="Y132" s="14">
        <f t="shared" ref="Y132:Y182" si="8">(Q132-V132)/V132</f>
        <v>4.8128785584217376E-2</v>
      </c>
      <c r="Z132" s="15">
        <f t="shared" si="7"/>
        <v>1</v>
      </c>
    </row>
    <row r="133" spans="1:26">
      <c r="A133" s="11">
        <v>11</v>
      </c>
      <c r="B133" s="12">
        <v>4586</v>
      </c>
      <c r="C133" s="12">
        <v>100</v>
      </c>
      <c r="D133" s="12">
        <v>32</v>
      </c>
      <c r="E133" s="12">
        <v>20</v>
      </c>
      <c r="F133" s="12">
        <v>29236</v>
      </c>
      <c r="G133" s="13">
        <v>4005.01336188</v>
      </c>
      <c r="H133" s="11" t="s">
        <v>9</v>
      </c>
      <c r="I133" s="12">
        <v>660</v>
      </c>
      <c r="J133" s="12">
        <v>18.705631876399998</v>
      </c>
      <c r="K133" s="12">
        <v>1</v>
      </c>
      <c r="L133" s="13">
        <v>1667916.01058</v>
      </c>
      <c r="M133" s="11" t="s">
        <v>10</v>
      </c>
      <c r="N133" s="12">
        <v>3270</v>
      </c>
      <c r="O133" s="12">
        <v>94.253097043400004</v>
      </c>
      <c r="P133" s="12">
        <v>1</v>
      </c>
      <c r="Q133" s="13">
        <v>1667916.01058</v>
      </c>
      <c r="R133" s="11" t="s">
        <v>11</v>
      </c>
      <c r="S133" s="12">
        <v>73920</v>
      </c>
      <c r="T133" s="12">
        <v>2148.8100488800001</v>
      </c>
      <c r="U133" s="12">
        <v>0.48475721788600001</v>
      </c>
      <c r="V133" s="13">
        <v>1594596.7011599999</v>
      </c>
      <c r="W133" s="14">
        <f t="shared" si="6"/>
        <v>4.5979845165027275E-2</v>
      </c>
      <c r="X133" s="15">
        <f t="shared" si="7"/>
        <v>1</v>
      </c>
      <c r="Y133" s="14">
        <f t="shared" si="8"/>
        <v>4.5979845165027275E-2</v>
      </c>
      <c r="Z133" s="15">
        <f t="shared" si="7"/>
        <v>1</v>
      </c>
    </row>
    <row r="134" spans="1:26">
      <c r="A134" s="11">
        <v>12</v>
      </c>
      <c r="B134" s="12">
        <v>4802</v>
      </c>
      <c r="C134" s="12">
        <v>100</v>
      </c>
      <c r="D134" s="12">
        <v>38</v>
      </c>
      <c r="E134" s="12">
        <v>16</v>
      </c>
      <c r="F134" s="12">
        <v>23644</v>
      </c>
      <c r="G134" s="13">
        <v>4013.2279666200002</v>
      </c>
      <c r="H134" s="11" t="s">
        <v>9</v>
      </c>
      <c r="I134" s="12">
        <v>787</v>
      </c>
      <c r="J134" s="12">
        <v>23.319233564600001</v>
      </c>
      <c r="K134" s="12">
        <v>1</v>
      </c>
      <c r="L134" s="13">
        <v>1845720.21315</v>
      </c>
      <c r="M134" s="11" t="s">
        <v>10</v>
      </c>
      <c r="N134" s="12">
        <v>3858</v>
      </c>
      <c r="O134" s="12">
        <v>118.102386052</v>
      </c>
      <c r="P134" s="12">
        <v>0.5</v>
      </c>
      <c r="Q134" s="13">
        <v>1651777.7724299999</v>
      </c>
      <c r="R134" s="11" t="s">
        <v>11</v>
      </c>
      <c r="S134" s="12">
        <v>33890</v>
      </c>
      <c r="T134" s="12">
        <v>1039.3820740599999</v>
      </c>
      <c r="U134" s="12">
        <v>1.10407526653</v>
      </c>
      <c r="V134" s="13">
        <v>1640613.4561900001</v>
      </c>
      <c r="W134" s="14">
        <f t="shared" si="6"/>
        <v>0.12501833151869896</v>
      </c>
      <c r="X134" s="15">
        <f t="shared" si="7"/>
        <v>1</v>
      </c>
      <c r="Y134" s="14">
        <f t="shared" si="8"/>
        <v>6.8049644466081326E-3</v>
      </c>
      <c r="Z134" s="15">
        <f t="shared" si="7"/>
        <v>1</v>
      </c>
    </row>
    <row r="135" spans="1:26">
      <c r="A135" s="11">
        <v>13</v>
      </c>
      <c r="B135" s="12">
        <v>2710</v>
      </c>
      <c r="C135" s="12">
        <v>100</v>
      </c>
      <c r="D135" s="12">
        <v>29</v>
      </c>
      <c r="E135" s="12">
        <v>20</v>
      </c>
      <c r="F135" s="12">
        <v>30763</v>
      </c>
      <c r="G135" s="13">
        <v>3970.38897129</v>
      </c>
      <c r="H135" s="11" t="s">
        <v>9</v>
      </c>
      <c r="I135" s="12">
        <v>396</v>
      </c>
      <c r="J135" s="12">
        <v>6.5655941197500001</v>
      </c>
      <c r="K135" s="12">
        <v>1</v>
      </c>
      <c r="L135" s="13">
        <v>1925275.5757500001</v>
      </c>
      <c r="M135" s="11" t="s">
        <v>10</v>
      </c>
      <c r="N135" s="12">
        <v>2382</v>
      </c>
      <c r="O135" s="12">
        <v>38.779417064699999</v>
      </c>
      <c r="P135" s="12">
        <v>0.25</v>
      </c>
      <c r="Q135" s="13">
        <v>1803541.9999899999</v>
      </c>
      <c r="R135" s="11" t="s">
        <v>11</v>
      </c>
      <c r="S135" s="12">
        <v>18805</v>
      </c>
      <c r="T135" s="12">
        <v>315.03746353600002</v>
      </c>
      <c r="U135" s="12">
        <v>0.117024983764</v>
      </c>
      <c r="V135" s="13">
        <v>1753145.95236</v>
      </c>
      <c r="W135" s="14">
        <f t="shared" si="6"/>
        <v>9.818328197848418E-2</v>
      </c>
      <c r="X135" s="15">
        <f t="shared" si="7"/>
        <v>1</v>
      </c>
      <c r="Y135" s="14">
        <f t="shared" si="8"/>
        <v>2.8746065073566304E-2</v>
      </c>
      <c r="Z135" s="15">
        <f t="shared" si="7"/>
        <v>1</v>
      </c>
    </row>
    <row r="136" spans="1:26">
      <c r="A136" s="11">
        <v>14</v>
      </c>
      <c r="B136" s="12">
        <v>1234</v>
      </c>
      <c r="C136" s="12">
        <v>100</v>
      </c>
      <c r="D136" s="12">
        <v>33</v>
      </c>
      <c r="E136" s="12">
        <v>32</v>
      </c>
      <c r="F136" s="12">
        <v>47865</v>
      </c>
      <c r="G136" s="13">
        <v>4083.79327384</v>
      </c>
      <c r="H136" s="11" t="s">
        <v>9</v>
      </c>
      <c r="I136" s="12">
        <v>153</v>
      </c>
      <c r="J136" s="12">
        <v>1.17079878889</v>
      </c>
      <c r="K136" s="12">
        <v>1</v>
      </c>
      <c r="L136" s="13">
        <v>2802140.3380300002</v>
      </c>
      <c r="M136" s="11" t="s">
        <v>10</v>
      </c>
      <c r="N136" s="12">
        <v>1122</v>
      </c>
      <c r="O136" s="12">
        <v>8.1372128206499994</v>
      </c>
      <c r="P136" s="12">
        <v>0.25</v>
      </c>
      <c r="Q136" s="13">
        <v>2758255.4036699999</v>
      </c>
      <c r="R136" s="11" t="s">
        <v>11</v>
      </c>
      <c r="S136" s="12">
        <v>15616</v>
      </c>
      <c r="T136" s="12">
        <v>113.055743376</v>
      </c>
      <c r="U136" s="12">
        <v>0.134884814243</v>
      </c>
      <c r="V136" s="13">
        <v>2606815.2195299999</v>
      </c>
      <c r="W136" s="14">
        <f t="shared" si="6"/>
        <v>7.4928639758063409E-2</v>
      </c>
      <c r="X136" s="15">
        <f t="shared" si="7"/>
        <v>1</v>
      </c>
      <c r="Y136" s="14">
        <f t="shared" si="8"/>
        <v>5.8093946592541447E-2</v>
      </c>
      <c r="Z136" s="15">
        <f t="shared" si="7"/>
        <v>1</v>
      </c>
    </row>
    <row r="137" spans="1:26">
      <c r="A137" s="11">
        <v>15</v>
      </c>
      <c r="B137" s="12">
        <v>9564</v>
      </c>
      <c r="C137" s="12">
        <v>100</v>
      </c>
      <c r="D137" s="12">
        <v>22</v>
      </c>
      <c r="E137" s="12">
        <v>19</v>
      </c>
      <c r="F137" s="12">
        <v>25942</v>
      </c>
      <c r="G137" s="13">
        <v>3998.56046926</v>
      </c>
      <c r="H137" s="11" t="s">
        <v>9</v>
      </c>
      <c r="I137" s="12">
        <v>1435</v>
      </c>
      <c r="J137" s="12">
        <v>88.214231478900004</v>
      </c>
      <c r="K137" s="12">
        <v>1</v>
      </c>
      <c r="L137" s="13">
        <v>1379019.2017699999</v>
      </c>
      <c r="M137" s="11" t="s">
        <v>10</v>
      </c>
      <c r="N137" s="12">
        <v>7963</v>
      </c>
      <c r="O137" s="12">
        <v>497.38667222100003</v>
      </c>
      <c r="P137" s="12">
        <v>0.25</v>
      </c>
      <c r="Q137" s="13">
        <v>1300811.4993100001</v>
      </c>
      <c r="R137" s="11" t="s">
        <v>11</v>
      </c>
      <c r="S137" s="12">
        <v>59417</v>
      </c>
      <c r="T137" s="12">
        <v>3785.1748698500001</v>
      </c>
      <c r="U137" s="12">
        <v>0.42023348109300002</v>
      </c>
      <c r="V137" s="13">
        <v>1234175.07809</v>
      </c>
      <c r="W137" s="14">
        <f t="shared" si="6"/>
        <v>0.11736108292201106</v>
      </c>
      <c r="X137" s="15">
        <f t="shared" si="7"/>
        <v>1</v>
      </c>
      <c r="Y137" s="14">
        <f t="shared" si="8"/>
        <v>5.39926809437168E-2</v>
      </c>
      <c r="Z137" s="15">
        <f t="shared" si="7"/>
        <v>1</v>
      </c>
    </row>
    <row r="138" spans="1:26">
      <c r="A138" s="11">
        <v>16</v>
      </c>
      <c r="B138" s="12">
        <v>3706</v>
      </c>
      <c r="C138" s="12">
        <v>100</v>
      </c>
      <c r="D138" s="12">
        <v>35</v>
      </c>
      <c r="E138" s="12">
        <v>19</v>
      </c>
      <c r="F138" s="12">
        <v>29463</v>
      </c>
      <c r="G138" s="13">
        <v>3938.4601357000001</v>
      </c>
      <c r="H138" s="11" t="s">
        <v>9</v>
      </c>
      <c r="I138" s="12">
        <v>989</v>
      </c>
      <c r="J138" s="12">
        <v>21.189478948600001</v>
      </c>
      <c r="K138" s="12">
        <v>1</v>
      </c>
      <c r="L138" s="13">
        <v>1995246.06293</v>
      </c>
      <c r="M138" s="11" t="s">
        <v>10</v>
      </c>
      <c r="N138" s="12">
        <v>3993</v>
      </c>
      <c r="O138" s="12">
        <v>86.607940315099995</v>
      </c>
      <c r="P138" s="12">
        <v>0.5</v>
      </c>
      <c r="Q138" s="13">
        <v>1873290.23007</v>
      </c>
      <c r="R138" s="11" t="s">
        <v>11</v>
      </c>
      <c r="S138" s="12">
        <v>31867</v>
      </c>
      <c r="T138" s="12">
        <v>740.17100693199995</v>
      </c>
      <c r="U138" s="12">
        <v>0.10140291316199999</v>
      </c>
      <c r="V138" s="13">
        <v>1803108.0541900001</v>
      </c>
      <c r="W138" s="14">
        <f t="shared" si="6"/>
        <v>0.10655934251611617</v>
      </c>
      <c r="X138" s="15">
        <f t="shared" si="7"/>
        <v>1</v>
      </c>
      <c r="Y138" s="14">
        <f t="shared" si="8"/>
        <v>3.8922889683129687E-2</v>
      </c>
      <c r="Z138" s="15">
        <f t="shared" si="7"/>
        <v>1</v>
      </c>
    </row>
    <row r="139" spans="1:26">
      <c r="A139" s="11">
        <v>17</v>
      </c>
      <c r="B139" s="12">
        <v>5262</v>
      </c>
      <c r="C139" s="12">
        <v>100</v>
      </c>
      <c r="D139" s="12">
        <v>31</v>
      </c>
      <c r="E139" s="12">
        <v>22</v>
      </c>
      <c r="F139" s="12">
        <v>32461</v>
      </c>
      <c r="G139" s="13">
        <v>4002.6476356399999</v>
      </c>
      <c r="H139" s="11" t="s">
        <v>9</v>
      </c>
      <c r="I139" s="12">
        <v>601</v>
      </c>
      <c r="J139" s="12">
        <v>19.961185242799999</v>
      </c>
      <c r="K139" s="12">
        <v>1</v>
      </c>
      <c r="L139" s="13">
        <v>1772424.0232299999</v>
      </c>
      <c r="M139" s="11" t="s">
        <v>10</v>
      </c>
      <c r="N139" s="12">
        <v>4253</v>
      </c>
      <c r="O139" s="12">
        <v>138.68800638499999</v>
      </c>
      <c r="P139" s="12">
        <v>0.25</v>
      </c>
      <c r="Q139" s="13">
        <v>1698537.00263</v>
      </c>
      <c r="R139" s="11" t="s">
        <v>11</v>
      </c>
      <c r="S139" s="12">
        <v>62655</v>
      </c>
      <c r="T139" s="12">
        <v>2117.22574523</v>
      </c>
      <c r="U139" s="12">
        <v>1.2292650590600001</v>
      </c>
      <c r="V139" s="13">
        <v>1569618.9453400001</v>
      </c>
      <c r="W139" s="14">
        <f t="shared" si="6"/>
        <v>0.12920656857009941</v>
      </c>
      <c r="X139" s="15">
        <f t="shared" si="7"/>
        <v>1</v>
      </c>
      <c r="Y139" s="14">
        <f t="shared" si="8"/>
        <v>8.2133346869150178E-2</v>
      </c>
      <c r="Z139" s="15">
        <f t="shared" si="7"/>
        <v>1</v>
      </c>
    </row>
    <row r="140" spans="1:26">
      <c r="A140" s="11">
        <v>18</v>
      </c>
      <c r="B140" s="12">
        <v>1956</v>
      </c>
      <c r="C140" s="12">
        <v>100</v>
      </c>
      <c r="D140" s="12">
        <v>32</v>
      </c>
      <c r="E140" s="12">
        <v>17</v>
      </c>
      <c r="F140" s="12">
        <v>23639</v>
      </c>
      <c r="G140" s="13">
        <v>3970.70439695</v>
      </c>
      <c r="H140" s="11" t="s">
        <v>9</v>
      </c>
      <c r="I140" s="12">
        <v>341</v>
      </c>
      <c r="J140" s="12">
        <v>3.71401150263</v>
      </c>
      <c r="K140" s="12">
        <v>1</v>
      </c>
      <c r="L140" s="13">
        <v>1992641.99067</v>
      </c>
      <c r="M140" s="11" t="s">
        <v>10</v>
      </c>
      <c r="N140" s="12">
        <v>1838</v>
      </c>
      <c r="O140" s="12">
        <v>20.032143443700001</v>
      </c>
      <c r="P140" s="12">
        <v>0.5</v>
      </c>
      <c r="Q140" s="13">
        <v>1983249.4041200001</v>
      </c>
      <c r="R140" s="11" t="s">
        <v>11</v>
      </c>
      <c r="S140" s="12">
        <v>20327</v>
      </c>
      <c r="T140" s="12">
        <v>253.47773193200001</v>
      </c>
      <c r="U140" s="12">
        <v>0.31960853048400001</v>
      </c>
      <c r="V140" s="13">
        <v>1798465.9017700001</v>
      </c>
      <c r="W140" s="14">
        <f t="shared" si="6"/>
        <v>0.10796762324428678</v>
      </c>
      <c r="X140" s="15">
        <f t="shared" si="7"/>
        <v>1</v>
      </c>
      <c r="Y140" s="14">
        <f t="shared" si="8"/>
        <v>0.10274506854321852</v>
      </c>
      <c r="Z140" s="15">
        <f t="shared" si="7"/>
        <v>1</v>
      </c>
    </row>
    <row r="141" spans="1:26">
      <c r="A141" s="11">
        <v>19</v>
      </c>
      <c r="B141" s="12">
        <v>6768</v>
      </c>
      <c r="C141" s="12">
        <v>100</v>
      </c>
      <c r="D141" s="12">
        <v>28</v>
      </c>
      <c r="E141" s="12">
        <v>16</v>
      </c>
      <c r="F141" s="12">
        <v>24373</v>
      </c>
      <c r="G141" s="13">
        <v>4026.2696812499998</v>
      </c>
      <c r="H141" s="11" t="s">
        <v>9</v>
      </c>
      <c r="I141" s="12">
        <v>1061</v>
      </c>
      <c r="J141" s="12">
        <v>45.886208559099998</v>
      </c>
      <c r="K141" s="12">
        <v>1</v>
      </c>
      <c r="L141" s="13">
        <v>1433080.5758700001</v>
      </c>
      <c r="M141" s="11" t="s">
        <v>10</v>
      </c>
      <c r="N141" s="12">
        <v>4218</v>
      </c>
      <c r="O141" s="12">
        <v>188.47609642500001</v>
      </c>
      <c r="P141" s="12">
        <v>1.25</v>
      </c>
      <c r="Q141" s="13">
        <v>1408415.9922</v>
      </c>
      <c r="R141" s="11" t="s">
        <v>11</v>
      </c>
      <c r="S141" s="12">
        <v>58128</v>
      </c>
      <c r="T141" s="12">
        <v>2751.9875236500002</v>
      </c>
      <c r="U141" s="12">
        <v>0.11171490221700001</v>
      </c>
      <c r="V141" s="13">
        <v>1329847.8473</v>
      </c>
      <c r="W141" s="14">
        <f t="shared" si="6"/>
        <v>7.7627473533603275E-2</v>
      </c>
      <c r="X141" s="15">
        <f t="shared" si="7"/>
        <v>1</v>
      </c>
      <c r="Y141" s="14">
        <f t="shared" si="8"/>
        <v>5.9080552004139003E-2</v>
      </c>
      <c r="Z141" s="15">
        <f t="shared" si="7"/>
        <v>1</v>
      </c>
    </row>
    <row r="142" spans="1:26">
      <c r="A142" s="11">
        <v>20</v>
      </c>
      <c r="B142" s="12">
        <v>8986</v>
      </c>
      <c r="C142" s="12">
        <v>100</v>
      </c>
      <c r="D142" s="12">
        <v>31</v>
      </c>
      <c r="E142" s="12">
        <v>18</v>
      </c>
      <c r="F142" s="12">
        <v>27390</v>
      </c>
      <c r="G142" s="13">
        <v>4007.0555006599998</v>
      </c>
      <c r="H142" s="11" t="s">
        <v>9</v>
      </c>
      <c r="I142" s="12">
        <v>835</v>
      </c>
      <c r="J142" s="12">
        <v>49.573022844199997</v>
      </c>
      <c r="K142" s="12">
        <v>1</v>
      </c>
      <c r="L142" s="13">
        <v>1646993.31978</v>
      </c>
      <c r="M142" s="11" t="s">
        <v>10</v>
      </c>
      <c r="N142" s="12">
        <v>5710</v>
      </c>
      <c r="O142" s="12">
        <v>333.34906090800001</v>
      </c>
      <c r="P142" s="12">
        <v>1.25</v>
      </c>
      <c r="Q142" s="13">
        <v>1477818.29825</v>
      </c>
      <c r="R142" s="11" t="s">
        <v>11</v>
      </c>
      <c r="S142" s="12">
        <v>101108</v>
      </c>
      <c r="T142" s="12">
        <v>5908.0683329200001</v>
      </c>
      <c r="U142" s="12">
        <v>1.9771962958</v>
      </c>
      <c r="V142" s="13">
        <v>1461945.93074</v>
      </c>
      <c r="W142" s="14">
        <f t="shared" si="6"/>
        <v>0.12657608270528428</v>
      </c>
      <c r="X142" s="15">
        <f t="shared" si="7"/>
        <v>1</v>
      </c>
      <c r="Y142" s="14">
        <f t="shared" si="8"/>
        <v>1.0857014049736997E-2</v>
      </c>
      <c r="Z142" s="15">
        <f t="shared" si="7"/>
        <v>1</v>
      </c>
    </row>
    <row r="143" spans="1:26">
      <c r="A143" s="11">
        <v>21</v>
      </c>
      <c r="B143" s="12">
        <v>1798</v>
      </c>
      <c r="C143" s="12">
        <v>100</v>
      </c>
      <c r="D143" s="12">
        <v>31</v>
      </c>
      <c r="E143" s="12">
        <v>14</v>
      </c>
      <c r="F143" s="12">
        <v>20087</v>
      </c>
      <c r="G143" s="13">
        <v>4084.67109665</v>
      </c>
      <c r="H143" s="11" t="s">
        <v>9</v>
      </c>
      <c r="I143" s="12">
        <v>175</v>
      </c>
      <c r="J143" s="12">
        <v>1.8311403665099999</v>
      </c>
      <c r="K143" s="12">
        <v>1</v>
      </c>
      <c r="L143" s="13">
        <v>1844118.4517999999</v>
      </c>
      <c r="M143" s="11" t="s">
        <v>10</v>
      </c>
      <c r="N143" s="12">
        <v>889</v>
      </c>
      <c r="O143" s="12">
        <v>9.1830965073099993</v>
      </c>
      <c r="P143" s="12">
        <v>1.25</v>
      </c>
      <c r="Q143" s="13">
        <v>1665255.4015599999</v>
      </c>
      <c r="R143" s="11" t="s">
        <v>11</v>
      </c>
      <c r="S143" s="12">
        <v>11751</v>
      </c>
      <c r="T143" s="12">
        <v>124.108764349</v>
      </c>
      <c r="U143" s="12">
        <v>0.14964688500199999</v>
      </c>
      <c r="V143" s="13">
        <v>1480780.47487</v>
      </c>
      <c r="W143" s="14">
        <f t="shared" si="6"/>
        <v>0.24536923811201514</v>
      </c>
      <c r="X143" s="15">
        <f t="shared" si="7"/>
        <v>1</v>
      </c>
      <c r="Y143" s="14">
        <f t="shared" si="8"/>
        <v>0.1245795239879802</v>
      </c>
      <c r="Z143" s="15">
        <f t="shared" si="7"/>
        <v>1</v>
      </c>
    </row>
    <row r="144" spans="1:26">
      <c r="A144" s="11">
        <v>22</v>
      </c>
      <c r="B144" s="12">
        <v>9496</v>
      </c>
      <c r="C144" s="12">
        <v>100</v>
      </c>
      <c r="D144" s="12">
        <v>37</v>
      </c>
      <c r="E144" s="12">
        <v>18</v>
      </c>
      <c r="F144" s="12">
        <v>28040</v>
      </c>
      <c r="G144" s="13">
        <v>4007.5369434899999</v>
      </c>
      <c r="H144" s="11" t="s">
        <v>9</v>
      </c>
      <c r="I144" s="12">
        <v>1327</v>
      </c>
      <c r="J144" s="12">
        <v>84.346811998299998</v>
      </c>
      <c r="K144" s="12">
        <v>1</v>
      </c>
      <c r="L144" s="13">
        <v>1765219.14582</v>
      </c>
      <c r="M144" s="11" t="s">
        <v>10</v>
      </c>
      <c r="N144" s="12">
        <v>7038</v>
      </c>
      <c r="O144" s="12">
        <v>447.717691183</v>
      </c>
      <c r="P144" s="12">
        <v>0.5</v>
      </c>
      <c r="Q144" s="13">
        <v>1673934.2390300001</v>
      </c>
      <c r="R144" s="11" t="s">
        <v>11</v>
      </c>
      <c r="S144" s="12">
        <v>53334</v>
      </c>
      <c r="T144" s="12">
        <v>3491.8099202899998</v>
      </c>
      <c r="U144" s="12">
        <v>1.0316436824299999</v>
      </c>
      <c r="V144" s="13">
        <v>1565199.926</v>
      </c>
      <c r="W144" s="14">
        <f t="shared" si="6"/>
        <v>0.12779148305428684</v>
      </c>
      <c r="X144" s="15">
        <f t="shared" si="7"/>
        <v>1</v>
      </c>
      <c r="Y144" s="14">
        <f t="shared" si="8"/>
        <v>6.9469919608212458E-2</v>
      </c>
      <c r="Z144" s="15">
        <f t="shared" si="7"/>
        <v>1</v>
      </c>
    </row>
    <row r="145" spans="1:26">
      <c r="A145" s="11">
        <v>23</v>
      </c>
      <c r="B145" s="12">
        <v>9172</v>
      </c>
      <c r="C145" s="12">
        <v>100</v>
      </c>
      <c r="D145" s="12">
        <v>38</v>
      </c>
      <c r="E145" s="12">
        <v>17</v>
      </c>
      <c r="F145" s="12">
        <v>25725</v>
      </c>
      <c r="G145" s="13">
        <v>4001.52657086</v>
      </c>
      <c r="H145" s="11" t="s">
        <v>9</v>
      </c>
      <c r="I145" s="12">
        <v>1814</v>
      </c>
      <c r="J145" s="12">
        <v>105.014671545</v>
      </c>
      <c r="K145" s="12">
        <v>1</v>
      </c>
      <c r="L145" s="13">
        <v>1686012.2627399999</v>
      </c>
      <c r="M145" s="11" t="s">
        <v>10</v>
      </c>
      <c r="N145" s="12">
        <v>7504</v>
      </c>
      <c r="O145" s="12">
        <v>444.90347215600002</v>
      </c>
      <c r="P145" s="12">
        <v>0.75</v>
      </c>
      <c r="Q145" s="13">
        <v>1618777.7029899999</v>
      </c>
      <c r="R145" s="11" t="s">
        <v>11</v>
      </c>
      <c r="S145" s="12">
        <v>41950</v>
      </c>
      <c r="T145" s="12">
        <v>2563.29670532</v>
      </c>
      <c r="U145" s="12">
        <v>0.44209072652300002</v>
      </c>
      <c r="V145" s="13">
        <v>1494737.8626699999</v>
      </c>
      <c r="W145" s="14">
        <f t="shared" si="6"/>
        <v>0.12796518028139928</v>
      </c>
      <c r="X145" s="15">
        <f t="shared" si="7"/>
        <v>1</v>
      </c>
      <c r="Y145" s="14">
        <f t="shared" si="8"/>
        <v>8.2984343554683065E-2</v>
      </c>
      <c r="Z145" s="15">
        <f t="shared" si="7"/>
        <v>1</v>
      </c>
    </row>
    <row r="146" spans="1:26">
      <c r="A146" s="11">
        <v>24</v>
      </c>
      <c r="B146" s="12">
        <v>7110</v>
      </c>
      <c r="C146" s="12">
        <v>100</v>
      </c>
      <c r="D146" s="12">
        <v>30</v>
      </c>
      <c r="E146" s="12">
        <v>20</v>
      </c>
      <c r="F146" s="12">
        <v>27474</v>
      </c>
      <c r="G146" s="13">
        <v>4048.0097340500001</v>
      </c>
      <c r="H146" s="11" t="s">
        <v>9</v>
      </c>
      <c r="I146" s="12">
        <v>1251</v>
      </c>
      <c r="J146" s="12">
        <v>59.104109635100002</v>
      </c>
      <c r="K146" s="12">
        <v>1</v>
      </c>
      <c r="L146" s="13">
        <v>1732843.41453</v>
      </c>
      <c r="M146" s="11" t="s">
        <v>10</v>
      </c>
      <c r="N146" s="12">
        <v>5975</v>
      </c>
      <c r="O146" s="12">
        <v>281.09565193600002</v>
      </c>
      <c r="P146" s="12">
        <v>0.5</v>
      </c>
      <c r="Q146" s="13">
        <v>1515376.6377099999</v>
      </c>
      <c r="R146" s="11" t="s">
        <v>11</v>
      </c>
      <c r="S146" s="12">
        <v>72883</v>
      </c>
      <c r="T146" s="12">
        <v>3529.2511398699999</v>
      </c>
      <c r="U146" s="12">
        <v>1.16823005223</v>
      </c>
      <c r="V146" s="13">
        <v>1524135.34038</v>
      </c>
      <c r="W146" s="14">
        <f t="shared" si="6"/>
        <v>0.13693539452865422</v>
      </c>
      <c r="X146" s="15">
        <f t="shared" si="7"/>
        <v>1</v>
      </c>
      <c r="Y146" s="14">
        <f t="shared" si="8"/>
        <v>-5.7466698907567447E-3</v>
      </c>
      <c r="Z146" s="15">
        <f t="shared" si="7"/>
        <v>0</v>
      </c>
    </row>
    <row r="147" spans="1:26">
      <c r="A147" s="11">
        <v>25</v>
      </c>
      <c r="B147" s="12">
        <v>3856</v>
      </c>
      <c r="C147" s="12">
        <v>100</v>
      </c>
      <c r="D147" s="12">
        <v>34</v>
      </c>
      <c r="E147" s="12">
        <v>18</v>
      </c>
      <c r="F147" s="12">
        <v>24329</v>
      </c>
      <c r="G147" s="13">
        <v>3993.5969770699999</v>
      </c>
      <c r="H147" s="11" t="s">
        <v>9</v>
      </c>
      <c r="I147" s="12">
        <v>523</v>
      </c>
      <c r="J147" s="12">
        <v>12.2636937703</v>
      </c>
      <c r="K147" s="12">
        <v>1</v>
      </c>
      <c r="L147" s="13">
        <v>1732692.02988</v>
      </c>
      <c r="M147" s="11" t="s">
        <v>10</v>
      </c>
      <c r="N147" s="12">
        <v>2776</v>
      </c>
      <c r="O147" s="12">
        <v>64.443438613400005</v>
      </c>
      <c r="P147" s="12">
        <v>1</v>
      </c>
      <c r="Q147" s="13">
        <v>1732692.02988</v>
      </c>
      <c r="R147" s="11" t="s">
        <v>11</v>
      </c>
      <c r="S147" s="12">
        <v>26646</v>
      </c>
      <c r="T147" s="12">
        <v>654.87614981399997</v>
      </c>
      <c r="U147" s="12">
        <v>0.32397020769000001</v>
      </c>
      <c r="V147" s="13">
        <v>1659692.42</v>
      </c>
      <c r="W147" s="14">
        <f t="shared" si="6"/>
        <v>4.3983818327012737E-2</v>
      </c>
      <c r="X147" s="15">
        <f t="shared" si="7"/>
        <v>1</v>
      </c>
      <c r="Y147" s="14">
        <f t="shared" si="8"/>
        <v>4.3983818327012737E-2</v>
      </c>
      <c r="Z147" s="15">
        <f t="shared" si="7"/>
        <v>1</v>
      </c>
    </row>
    <row r="148" spans="1:26">
      <c r="A148" s="11">
        <v>26</v>
      </c>
      <c r="B148" s="12">
        <v>7448</v>
      </c>
      <c r="C148" s="12">
        <v>100</v>
      </c>
      <c r="D148" s="12">
        <v>36</v>
      </c>
      <c r="E148" s="12">
        <v>25</v>
      </c>
      <c r="F148" s="12">
        <v>38582</v>
      </c>
      <c r="G148" s="13">
        <v>4000.14546195</v>
      </c>
      <c r="H148" s="11" t="s">
        <v>9</v>
      </c>
      <c r="I148" s="12">
        <v>1408</v>
      </c>
      <c r="J148" s="12">
        <v>69.522887080499999</v>
      </c>
      <c r="K148" s="12">
        <v>1</v>
      </c>
      <c r="L148" s="13">
        <v>2167709.7227099999</v>
      </c>
      <c r="M148" s="11" t="s">
        <v>10</v>
      </c>
      <c r="N148" s="12">
        <v>6884</v>
      </c>
      <c r="O148" s="12">
        <v>336.55302040100003</v>
      </c>
      <c r="P148" s="12">
        <v>0.25</v>
      </c>
      <c r="Q148" s="13">
        <v>1920322.8739499999</v>
      </c>
      <c r="R148" s="11" t="s">
        <v>11</v>
      </c>
      <c r="S148" s="12">
        <v>65676</v>
      </c>
      <c r="T148" s="12">
        <v>3385.8394709499998</v>
      </c>
      <c r="U148" s="12">
        <v>0.331287551583</v>
      </c>
      <c r="V148" s="13">
        <v>1811232.86971</v>
      </c>
      <c r="W148" s="14">
        <f t="shared" si="6"/>
        <v>0.1968144786689279</v>
      </c>
      <c r="X148" s="15">
        <f t="shared" si="7"/>
        <v>1</v>
      </c>
      <c r="Y148" s="14">
        <f t="shared" si="8"/>
        <v>6.0229695509814003E-2</v>
      </c>
      <c r="Z148" s="15">
        <f t="shared" si="7"/>
        <v>1</v>
      </c>
    </row>
    <row r="149" spans="1:26">
      <c r="A149" s="11">
        <v>27</v>
      </c>
      <c r="B149" s="12">
        <v>6490</v>
      </c>
      <c r="C149" s="12">
        <v>100</v>
      </c>
      <c r="D149" s="12">
        <v>38</v>
      </c>
      <c r="E149" s="12">
        <v>11</v>
      </c>
      <c r="F149" s="12">
        <v>18391</v>
      </c>
      <c r="G149" s="13">
        <v>4006.6139607300001</v>
      </c>
      <c r="H149" s="11" t="s">
        <v>9</v>
      </c>
      <c r="I149" s="12">
        <v>1206</v>
      </c>
      <c r="J149" s="12">
        <v>50.099514797700003</v>
      </c>
      <c r="K149" s="12">
        <v>1</v>
      </c>
      <c r="L149" s="13">
        <v>1468967.79886</v>
      </c>
      <c r="M149" s="11" t="s">
        <v>10</v>
      </c>
      <c r="N149" s="12">
        <v>3920</v>
      </c>
      <c r="O149" s="12">
        <v>166.718506359</v>
      </c>
      <c r="P149" s="12">
        <v>0.75</v>
      </c>
      <c r="Q149" s="13">
        <v>1382437.5636499999</v>
      </c>
      <c r="R149" s="11" t="s">
        <v>11</v>
      </c>
      <c r="S149" s="12">
        <v>42323</v>
      </c>
      <c r="T149" s="12">
        <v>1888.9721512599999</v>
      </c>
      <c r="U149" s="12">
        <v>0.741881659699</v>
      </c>
      <c r="V149" s="13">
        <v>1313605.4708100001</v>
      </c>
      <c r="W149" s="14">
        <f t="shared" si="6"/>
        <v>0.11827168164441323</v>
      </c>
      <c r="X149" s="15">
        <f t="shared" si="7"/>
        <v>1</v>
      </c>
      <c r="Y149" s="14">
        <f t="shared" si="8"/>
        <v>5.2399365235253119E-2</v>
      </c>
      <c r="Z149" s="15">
        <f t="shared" si="7"/>
        <v>1</v>
      </c>
    </row>
    <row r="150" spans="1:26">
      <c r="A150" s="11">
        <v>28</v>
      </c>
      <c r="B150" s="12">
        <v>1294</v>
      </c>
      <c r="C150" s="12">
        <v>100</v>
      </c>
      <c r="D150" s="12">
        <v>32</v>
      </c>
      <c r="E150" s="12">
        <v>17</v>
      </c>
      <c r="F150" s="12">
        <v>26279</v>
      </c>
      <c r="G150" s="13">
        <v>4040.2798091599998</v>
      </c>
      <c r="H150" s="11" t="s">
        <v>9</v>
      </c>
      <c r="I150" s="12">
        <v>116</v>
      </c>
      <c r="J150" s="12">
        <v>0.86198009407499998</v>
      </c>
      <c r="K150" s="12">
        <v>1</v>
      </c>
      <c r="L150" s="13">
        <v>2082611.7664699999</v>
      </c>
      <c r="M150" s="11" t="s">
        <v>10</v>
      </c>
      <c r="N150" s="12">
        <v>912</v>
      </c>
      <c r="O150" s="12">
        <v>6.5066776611400003</v>
      </c>
      <c r="P150" s="12">
        <v>0.75</v>
      </c>
      <c r="Q150" s="13">
        <v>1913415.27198</v>
      </c>
      <c r="R150" s="11" t="s">
        <v>11</v>
      </c>
      <c r="S150" s="12">
        <v>11333</v>
      </c>
      <c r="T150" s="12">
        <v>85.433736399799997</v>
      </c>
      <c r="U150" s="12">
        <v>0.13160151935299999</v>
      </c>
      <c r="V150" s="13">
        <v>1759537.9579</v>
      </c>
      <c r="W150" s="14">
        <f t="shared" si="6"/>
        <v>0.18361286672984703</v>
      </c>
      <c r="X150" s="15">
        <f t="shared" si="7"/>
        <v>1</v>
      </c>
      <c r="Y150" s="14">
        <f t="shared" si="8"/>
        <v>8.7453250661129106E-2</v>
      </c>
      <c r="Z150" s="15">
        <f t="shared" si="7"/>
        <v>1</v>
      </c>
    </row>
    <row r="151" spans="1:26">
      <c r="A151" s="11">
        <v>29</v>
      </c>
      <c r="B151" s="12">
        <v>5516</v>
      </c>
      <c r="C151" s="12">
        <v>100</v>
      </c>
      <c r="D151" s="12">
        <v>32</v>
      </c>
      <c r="E151" s="12">
        <v>21</v>
      </c>
      <c r="F151" s="12">
        <v>30170</v>
      </c>
      <c r="G151" s="13">
        <v>3985.7949578299999</v>
      </c>
      <c r="H151" s="11" t="s">
        <v>9</v>
      </c>
      <c r="I151" s="12">
        <v>661</v>
      </c>
      <c r="J151" s="12">
        <v>23.795643643599998</v>
      </c>
      <c r="K151" s="12">
        <v>1</v>
      </c>
      <c r="L151" s="13">
        <v>1738627.4850600001</v>
      </c>
      <c r="M151" s="11" t="s">
        <v>10</v>
      </c>
      <c r="N151" s="12">
        <v>2910</v>
      </c>
      <c r="O151" s="12">
        <v>106.03787762100001</v>
      </c>
      <c r="P151" s="12">
        <v>1</v>
      </c>
      <c r="Q151" s="13">
        <v>1738627.4850600001</v>
      </c>
      <c r="R151" s="11" t="s">
        <v>11</v>
      </c>
      <c r="S151" s="12">
        <v>30245</v>
      </c>
      <c r="T151" s="12">
        <v>1142.0558756800001</v>
      </c>
      <c r="U151" s="12">
        <v>1.22134454772</v>
      </c>
      <c r="V151" s="13">
        <v>1646273.88017</v>
      </c>
      <c r="W151" s="14">
        <f t="shared" si="6"/>
        <v>5.6098566588727826E-2</v>
      </c>
      <c r="X151" s="15">
        <f t="shared" si="7"/>
        <v>1</v>
      </c>
      <c r="Y151" s="14">
        <f t="shared" si="8"/>
        <v>5.6098566588727826E-2</v>
      </c>
      <c r="Z151" s="15">
        <f t="shared" si="7"/>
        <v>1</v>
      </c>
    </row>
    <row r="152" spans="1:26">
      <c r="A152" s="11">
        <v>30</v>
      </c>
      <c r="B152" s="12">
        <v>5428</v>
      </c>
      <c r="C152" s="12">
        <v>100</v>
      </c>
      <c r="D152" s="12">
        <v>36</v>
      </c>
      <c r="E152" s="12">
        <v>15</v>
      </c>
      <c r="F152" s="12">
        <v>21572</v>
      </c>
      <c r="G152" s="13">
        <v>4018.8622905399998</v>
      </c>
      <c r="H152" s="11" t="s">
        <v>9</v>
      </c>
      <c r="I152" s="12">
        <v>204</v>
      </c>
      <c r="J152" s="12">
        <v>7.5617631401900001</v>
      </c>
      <c r="K152" s="12">
        <v>1</v>
      </c>
      <c r="L152" s="13">
        <v>1495727.2960300001</v>
      </c>
      <c r="M152" s="11" t="s">
        <v>10</v>
      </c>
      <c r="N152" s="12">
        <v>1645</v>
      </c>
      <c r="O152" s="12">
        <v>56.871532292300003</v>
      </c>
      <c r="P152" s="12">
        <v>0.5</v>
      </c>
      <c r="Q152" s="13">
        <v>1453456.27679</v>
      </c>
      <c r="R152" s="11" t="s">
        <v>11</v>
      </c>
      <c r="S152" s="12">
        <v>27878</v>
      </c>
      <c r="T152" s="12">
        <v>987.22786202199995</v>
      </c>
      <c r="U152" s="12">
        <v>0.35871706694799999</v>
      </c>
      <c r="V152" s="13">
        <v>1427604.9249400001</v>
      </c>
      <c r="W152" s="14">
        <f t="shared" si="6"/>
        <v>4.7717943458946178E-2</v>
      </c>
      <c r="X152" s="15">
        <f t="shared" si="7"/>
        <v>1</v>
      </c>
      <c r="Y152" s="14">
        <f t="shared" si="8"/>
        <v>1.8108197442010414E-2</v>
      </c>
      <c r="Z152" s="15">
        <f t="shared" si="7"/>
        <v>1</v>
      </c>
    </row>
    <row r="153" spans="1:26">
      <c r="A153" s="11">
        <v>31</v>
      </c>
      <c r="B153" s="12">
        <v>316</v>
      </c>
      <c r="C153" s="12">
        <v>100</v>
      </c>
      <c r="D153" s="12">
        <v>30</v>
      </c>
      <c r="E153" s="12">
        <v>22</v>
      </c>
      <c r="F153" s="12">
        <v>33107</v>
      </c>
      <c r="G153" s="13">
        <v>3699.2032353</v>
      </c>
      <c r="H153" s="11" t="s">
        <v>9</v>
      </c>
      <c r="I153" s="12">
        <v>35</v>
      </c>
      <c r="J153" s="12">
        <v>7.3148157916400003E-2</v>
      </c>
      <c r="K153" s="12">
        <v>1</v>
      </c>
      <c r="L153" s="13">
        <v>3525725.23679</v>
      </c>
      <c r="M153" s="11" t="s">
        <v>10</v>
      </c>
      <c r="N153" s="12">
        <v>142</v>
      </c>
      <c r="O153" s="12">
        <v>0.301724786839</v>
      </c>
      <c r="P153" s="12">
        <v>0.25</v>
      </c>
      <c r="Q153" s="13">
        <v>3312158.0287000001</v>
      </c>
      <c r="R153" s="11" t="s">
        <v>11</v>
      </c>
      <c r="S153" s="12">
        <v>1721</v>
      </c>
      <c r="T153" s="12">
        <v>3.92358598619</v>
      </c>
      <c r="U153" s="12">
        <v>0.19744779665600001</v>
      </c>
      <c r="V153" s="13">
        <v>3263441.5540800001</v>
      </c>
      <c r="W153" s="14">
        <f t="shared" si="6"/>
        <v>8.0370271188736048E-2</v>
      </c>
      <c r="X153" s="15">
        <f t="shared" si="7"/>
        <v>1</v>
      </c>
      <c r="Y153" s="14">
        <f t="shared" si="8"/>
        <v>1.4927944567934419E-2</v>
      </c>
      <c r="Z153" s="15">
        <f t="shared" si="7"/>
        <v>1</v>
      </c>
    </row>
    <row r="154" spans="1:26">
      <c r="A154" s="11">
        <v>32</v>
      </c>
      <c r="B154" s="12">
        <v>948</v>
      </c>
      <c r="C154" s="12">
        <v>100</v>
      </c>
      <c r="D154" s="12">
        <v>24</v>
      </c>
      <c r="E154" s="12">
        <v>22</v>
      </c>
      <c r="F154" s="12">
        <v>30628</v>
      </c>
      <c r="G154" s="13">
        <v>3991.1210880499998</v>
      </c>
      <c r="H154" s="11" t="s">
        <v>9</v>
      </c>
      <c r="I154" s="12">
        <v>154</v>
      </c>
      <c r="J154" s="12">
        <v>0.84944615315299998</v>
      </c>
      <c r="K154" s="12">
        <v>1</v>
      </c>
      <c r="L154" s="13">
        <v>2317883.8480799999</v>
      </c>
      <c r="M154" s="11" t="s">
        <v>10</v>
      </c>
      <c r="N154" s="12">
        <v>781</v>
      </c>
      <c r="O154" s="12">
        <v>4.3784078311699997</v>
      </c>
      <c r="P154" s="12">
        <v>0.25</v>
      </c>
      <c r="Q154" s="13">
        <v>2304598.4718900002</v>
      </c>
      <c r="R154" s="11" t="s">
        <v>11</v>
      </c>
      <c r="S154" s="12">
        <v>9173</v>
      </c>
      <c r="T154" s="12">
        <v>52.0949168239</v>
      </c>
      <c r="U154" s="12">
        <v>0.474041398713</v>
      </c>
      <c r="V154" s="13">
        <v>2168019.4747899999</v>
      </c>
      <c r="W154" s="14">
        <f t="shared" si="6"/>
        <v>6.9125012497646632E-2</v>
      </c>
      <c r="X154" s="15">
        <f t="shared" si="7"/>
        <v>1</v>
      </c>
      <c r="Y154" s="14">
        <f t="shared" si="8"/>
        <v>6.2997126496398131E-2</v>
      </c>
      <c r="Z154" s="15">
        <f t="shared" si="7"/>
        <v>1</v>
      </c>
    </row>
    <row r="155" spans="1:26">
      <c r="A155" s="11">
        <v>33</v>
      </c>
      <c r="B155" s="12">
        <v>5732</v>
      </c>
      <c r="C155" s="12">
        <v>100</v>
      </c>
      <c r="D155" s="12">
        <v>32</v>
      </c>
      <c r="E155" s="12">
        <v>25</v>
      </c>
      <c r="F155" s="12">
        <v>36430</v>
      </c>
      <c r="G155" s="13">
        <v>4001.7846966900001</v>
      </c>
      <c r="H155" s="11" t="s">
        <v>9</v>
      </c>
      <c r="I155" s="12">
        <v>700</v>
      </c>
      <c r="J155" s="12">
        <v>27.913236410700001</v>
      </c>
      <c r="K155" s="12">
        <v>1</v>
      </c>
      <c r="L155" s="13">
        <v>2001471.6231800001</v>
      </c>
      <c r="M155" s="11" t="s">
        <v>10</v>
      </c>
      <c r="N155" s="12">
        <v>4590</v>
      </c>
      <c r="O155" s="12">
        <v>175.51792732499999</v>
      </c>
      <c r="P155" s="12">
        <v>0.25</v>
      </c>
      <c r="Q155" s="13">
        <v>1860411.86357</v>
      </c>
      <c r="R155" s="11" t="s">
        <v>11</v>
      </c>
      <c r="S155" s="12">
        <v>55037</v>
      </c>
      <c r="T155" s="12">
        <v>2130.0338803300001</v>
      </c>
      <c r="U155" s="12">
        <v>0.38713060600100002</v>
      </c>
      <c r="V155" s="13">
        <v>1809142.2446699999</v>
      </c>
      <c r="W155" s="14">
        <f t="shared" si="6"/>
        <v>0.106309705097336</v>
      </c>
      <c r="X155" s="15">
        <f t="shared" si="7"/>
        <v>1</v>
      </c>
      <c r="Y155" s="14">
        <f t="shared" si="8"/>
        <v>2.8339186181212662E-2</v>
      </c>
      <c r="Z155" s="15">
        <f t="shared" si="7"/>
        <v>1</v>
      </c>
    </row>
    <row r="156" spans="1:26">
      <c r="A156" s="11">
        <v>34</v>
      </c>
      <c r="B156" s="12">
        <v>5330</v>
      </c>
      <c r="C156" s="12">
        <v>100</v>
      </c>
      <c r="D156" s="12">
        <v>33</v>
      </c>
      <c r="E156" s="12">
        <v>25</v>
      </c>
      <c r="F156" s="12">
        <v>36628</v>
      </c>
      <c r="G156" s="13">
        <v>4075.46167311</v>
      </c>
      <c r="H156" s="11" t="s">
        <v>9</v>
      </c>
      <c r="I156" s="12">
        <v>990</v>
      </c>
      <c r="J156" s="12">
        <v>32.532446851400003</v>
      </c>
      <c r="K156" s="12">
        <v>1</v>
      </c>
      <c r="L156" s="13">
        <v>1992593.9824099999</v>
      </c>
      <c r="M156" s="11" t="s">
        <v>10</v>
      </c>
      <c r="N156" s="12">
        <v>4803</v>
      </c>
      <c r="O156" s="12">
        <v>158.72893029700001</v>
      </c>
      <c r="P156" s="12">
        <v>1</v>
      </c>
      <c r="Q156" s="13">
        <v>1992593.9824099999</v>
      </c>
      <c r="R156" s="11" t="s">
        <v>11</v>
      </c>
      <c r="S156" s="12">
        <v>33040</v>
      </c>
      <c r="T156" s="12">
        <v>1128.6263104100001</v>
      </c>
      <c r="U156" s="12">
        <v>0.18540751066799999</v>
      </c>
      <c r="V156" s="13">
        <v>1818712.8730299999</v>
      </c>
      <c r="W156" s="14">
        <f t="shared" si="6"/>
        <v>9.5606685342426695E-2</v>
      </c>
      <c r="X156" s="15">
        <f t="shared" si="7"/>
        <v>1</v>
      </c>
      <c r="Y156" s="14">
        <f t="shared" si="8"/>
        <v>9.5606685342426695E-2</v>
      </c>
      <c r="Z156" s="15">
        <f t="shared" si="7"/>
        <v>1</v>
      </c>
    </row>
    <row r="157" spans="1:26">
      <c r="A157" s="11">
        <v>35</v>
      </c>
      <c r="B157" s="12">
        <v>5522</v>
      </c>
      <c r="C157" s="12">
        <v>100</v>
      </c>
      <c r="D157" s="12">
        <v>31</v>
      </c>
      <c r="E157" s="12">
        <v>19</v>
      </c>
      <c r="F157" s="12">
        <v>27238</v>
      </c>
      <c r="G157" s="13">
        <v>4010.42705368</v>
      </c>
      <c r="H157" s="11" t="s">
        <v>9</v>
      </c>
      <c r="I157" s="12">
        <v>675</v>
      </c>
      <c r="J157" s="12">
        <v>25.3037485491</v>
      </c>
      <c r="K157" s="12">
        <v>1</v>
      </c>
      <c r="L157" s="13">
        <v>1677006.5939100001</v>
      </c>
      <c r="M157" s="11" t="s">
        <v>10</v>
      </c>
      <c r="N157" s="12">
        <v>3748</v>
      </c>
      <c r="O157" s="12">
        <v>137.05154914900001</v>
      </c>
      <c r="P157" s="12">
        <v>0.25</v>
      </c>
      <c r="Q157" s="13">
        <v>1491473.3914000001</v>
      </c>
      <c r="R157" s="11" t="s">
        <v>11</v>
      </c>
      <c r="S157" s="12">
        <v>68237</v>
      </c>
      <c r="T157" s="12">
        <v>2522.9897761699999</v>
      </c>
      <c r="U157" s="12">
        <v>0.269673430953</v>
      </c>
      <c r="V157" s="13">
        <v>1519111.49847</v>
      </c>
      <c r="W157" s="14">
        <f t="shared" si="6"/>
        <v>0.10393910887978065</v>
      </c>
      <c r="X157" s="15">
        <f t="shared" si="7"/>
        <v>1</v>
      </c>
      <c r="Y157" s="14">
        <f t="shared" si="8"/>
        <v>-1.8193600073356117E-2</v>
      </c>
      <c r="Z157" s="15">
        <f t="shared" si="7"/>
        <v>0</v>
      </c>
    </row>
    <row r="158" spans="1:26">
      <c r="A158" s="11">
        <v>36</v>
      </c>
      <c r="B158" s="12">
        <v>3386</v>
      </c>
      <c r="C158" s="12">
        <v>100</v>
      </c>
      <c r="D158" s="12">
        <v>42</v>
      </c>
      <c r="E158" s="12">
        <v>18</v>
      </c>
      <c r="F158" s="12">
        <v>27974</v>
      </c>
      <c r="G158" s="13">
        <v>3937.9363534200002</v>
      </c>
      <c r="H158" s="11" t="s">
        <v>9</v>
      </c>
      <c r="I158" s="12">
        <v>435</v>
      </c>
      <c r="J158" s="12">
        <v>8.8417645202100008</v>
      </c>
      <c r="K158" s="12">
        <v>1</v>
      </c>
      <c r="L158" s="13">
        <v>2017654.98492</v>
      </c>
      <c r="M158" s="11" t="s">
        <v>10</v>
      </c>
      <c r="N158" s="12">
        <v>3450</v>
      </c>
      <c r="O158" s="12">
        <v>66.646461181700005</v>
      </c>
      <c r="P158" s="12">
        <v>0.25</v>
      </c>
      <c r="Q158" s="13">
        <v>1947852.1332</v>
      </c>
      <c r="R158" s="11" t="s">
        <v>11</v>
      </c>
      <c r="S158" s="12">
        <v>46152</v>
      </c>
      <c r="T158" s="12">
        <v>950.36374432299999</v>
      </c>
      <c r="U158" s="12">
        <v>0.113393692388</v>
      </c>
      <c r="V158" s="13">
        <v>1791434.5703799999</v>
      </c>
      <c r="W158" s="14">
        <f t="shared" si="6"/>
        <v>0.12627891539014682</v>
      </c>
      <c r="X158" s="15">
        <f t="shared" si="7"/>
        <v>1</v>
      </c>
      <c r="Y158" s="14">
        <f t="shared" si="8"/>
        <v>8.7314136617794941E-2</v>
      </c>
      <c r="Z158" s="15">
        <f t="shared" si="7"/>
        <v>1</v>
      </c>
    </row>
    <row r="159" spans="1:26">
      <c r="A159" s="11">
        <v>37</v>
      </c>
      <c r="B159" s="12">
        <v>6816</v>
      </c>
      <c r="C159" s="12">
        <v>100</v>
      </c>
      <c r="D159" s="12">
        <v>36</v>
      </c>
      <c r="E159" s="12">
        <v>13</v>
      </c>
      <c r="F159" s="12">
        <v>18988</v>
      </c>
      <c r="G159" s="13">
        <v>3995.28493948</v>
      </c>
      <c r="H159" s="11" t="s">
        <v>9</v>
      </c>
      <c r="I159" s="12">
        <v>1287</v>
      </c>
      <c r="J159" s="12">
        <v>58.219012790000001</v>
      </c>
      <c r="K159" s="12">
        <v>1</v>
      </c>
      <c r="L159" s="13">
        <v>1570844.22065</v>
      </c>
      <c r="M159" s="11" t="s">
        <v>10</v>
      </c>
      <c r="N159" s="12">
        <v>4880</v>
      </c>
      <c r="O159" s="12">
        <v>218.58394663999999</v>
      </c>
      <c r="P159" s="12">
        <v>0.5</v>
      </c>
      <c r="Q159" s="13">
        <v>1521931.0706799999</v>
      </c>
      <c r="R159" s="11" t="s">
        <v>11</v>
      </c>
      <c r="S159" s="12">
        <v>52472</v>
      </c>
      <c r="T159" s="12">
        <v>2409.0280135399998</v>
      </c>
      <c r="U159" s="12">
        <v>1.3250943386</v>
      </c>
      <c r="V159" s="13">
        <v>1420003.3894499999</v>
      </c>
      <c r="W159" s="14">
        <f t="shared" si="6"/>
        <v>0.10622568391081395</v>
      </c>
      <c r="X159" s="15">
        <f t="shared" si="7"/>
        <v>1</v>
      </c>
      <c r="Y159" s="14">
        <f t="shared" si="8"/>
        <v>7.1779885870187202E-2</v>
      </c>
      <c r="Z159" s="15">
        <f t="shared" si="7"/>
        <v>1</v>
      </c>
    </row>
    <row r="160" spans="1:26">
      <c r="A160" s="11">
        <v>38</v>
      </c>
      <c r="B160" s="12">
        <v>6402</v>
      </c>
      <c r="C160" s="12">
        <v>100</v>
      </c>
      <c r="D160" s="12">
        <v>31</v>
      </c>
      <c r="E160" s="12">
        <v>19</v>
      </c>
      <c r="F160" s="12">
        <v>28470</v>
      </c>
      <c r="G160" s="13">
        <v>4022.14997945</v>
      </c>
      <c r="H160" s="11" t="s">
        <v>9</v>
      </c>
      <c r="I160" s="12">
        <v>1196</v>
      </c>
      <c r="J160" s="12">
        <v>51.233282304900001</v>
      </c>
      <c r="K160" s="12">
        <v>1</v>
      </c>
      <c r="L160" s="13">
        <v>1571077.1443099999</v>
      </c>
      <c r="M160" s="11" t="s">
        <v>10</v>
      </c>
      <c r="N160" s="12">
        <v>4386</v>
      </c>
      <c r="O160" s="12">
        <v>186.23749977200001</v>
      </c>
      <c r="P160" s="12">
        <v>0.25</v>
      </c>
      <c r="Q160" s="13">
        <v>1556523.6259600001</v>
      </c>
      <c r="R160" s="11" t="s">
        <v>11</v>
      </c>
      <c r="S160" s="12">
        <v>53150</v>
      </c>
      <c r="T160" s="12">
        <v>2272.9656169899999</v>
      </c>
      <c r="U160" s="12">
        <v>0.48990514510900002</v>
      </c>
      <c r="V160" s="13">
        <v>1465730.4180999999</v>
      </c>
      <c r="W160" s="14">
        <f t="shared" si="6"/>
        <v>7.1873193671288527E-2</v>
      </c>
      <c r="X160" s="15">
        <f t="shared" si="7"/>
        <v>1</v>
      </c>
      <c r="Y160" s="14">
        <f t="shared" si="8"/>
        <v>6.1944001938428632E-2</v>
      </c>
      <c r="Z160" s="15">
        <f t="shared" si="7"/>
        <v>1</v>
      </c>
    </row>
    <row r="161" spans="1:26">
      <c r="A161" s="11">
        <v>39</v>
      </c>
      <c r="B161" s="12">
        <v>2234</v>
      </c>
      <c r="C161" s="12">
        <v>100</v>
      </c>
      <c r="D161" s="12">
        <v>33</v>
      </c>
      <c r="E161" s="12">
        <v>19</v>
      </c>
      <c r="F161" s="12">
        <v>27226</v>
      </c>
      <c r="G161" s="13">
        <v>3975.0385259899999</v>
      </c>
      <c r="H161" s="11" t="s">
        <v>9</v>
      </c>
      <c r="I161" s="12">
        <v>328</v>
      </c>
      <c r="J161" s="12">
        <v>4.3472482441100002</v>
      </c>
      <c r="K161" s="12">
        <v>1</v>
      </c>
      <c r="L161" s="13">
        <v>1894069.7155599999</v>
      </c>
      <c r="M161" s="11" t="s">
        <v>10</v>
      </c>
      <c r="N161" s="12">
        <v>1540</v>
      </c>
      <c r="O161" s="12">
        <v>19.476761054899999</v>
      </c>
      <c r="P161" s="12">
        <v>0.5</v>
      </c>
      <c r="Q161" s="13">
        <v>1732023.0583599999</v>
      </c>
      <c r="R161" s="11" t="s">
        <v>11</v>
      </c>
      <c r="S161" s="12">
        <v>27893</v>
      </c>
      <c r="T161" s="12">
        <v>363.21691339300003</v>
      </c>
      <c r="U161" s="12">
        <v>1.58454160929</v>
      </c>
      <c r="V161" s="13">
        <v>1710539.8260300001</v>
      </c>
      <c r="W161" s="14">
        <f t="shared" si="6"/>
        <v>0.10729354951995194</v>
      </c>
      <c r="X161" s="15">
        <f t="shared" si="7"/>
        <v>1</v>
      </c>
      <c r="Y161" s="14">
        <f t="shared" si="8"/>
        <v>1.2559328934106334E-2</v>
      </c>
      <c r="Z161" s="15">
        <f t="shared" si="7"/>
        <v>1</v>
      </c>
    </row>
    <row r="162" spans="1:26">
      <c r="A162" s="11">
        <v>40</v>
      </c>
      <c r="B162" s="12">
        <v>4648</v>
      </c>
      <c r="C162" s="12">
        <v>100</v>
      </c>
      <c r="D162" s="12">
        <v>28</v>
      </c>
      <c r="E162" s="12">
        <v>24</v>
      </c>
      <c r="F162" s="12">
        <v>34479</v>
      </c>
      <c r="G162" s="13">
        <v>4063.1019194999999</v>
      </c>
      <c r="H162" s="11" t="s">
        <v>9</v>
      </c>
      <c r="I162" s="12">
        <v>1238</v>
      </c>
      <c r="J162" s="12">
        <v>35.248253519800002</v>
      </c>
      <c r="K162" s="12">
        <v>1</v>
      </c>
      <c r="L162" s="13">
        <v>2004637.26486</v>
      </c>
      <c r="M162" s="11" t="s">
        <v>10</v>
      </c>
      <c r="N162" s="12">
        <v>4709</v>
      </c>
      <c r="O162" s="12">
        <v>130.08868544200001</v>
      </c>
      <c r="P162" s="12">
        <v>1.25</v>
      </c>
      <c r="Q162" s="13">
        <v>1734528.2135099999</v>
      </c>
      <c r="R162" s="11" t="s">
        <v>11</v>
      </c>
      <c r="S162" s="12">
        <v>40412</v>
      </c>
      <c r="T162" s="12">
        <v>1185.7149758099999</v>
      </c>
      <c r="U162" s="12">
        <v>0.184625943839</v>
      </c>
      <c r="V162" s="13">
        <v>1724125.1821000001</v>
      </c>
      <c r="W162" s="14">
        <f t="shared" si="6"/>
        <v>0.1626982110535232</v>
      </c>
      <c r="X162" s="15">
        <f t="shared" si="7"/>
        <v>1</v>
      </c>
      <c r="Y162" s="14">
        <f t="shared" si="8"/>
        <v>6.0338028340429636E-3</v>
      </c>
      <c r="Z162" s="15">
        <f t="shared" si="7"/>
        <v>1</v>
      </c>
    </row>
    <row r="163" spans="1:26">
      <c r="A163" s="11">
        <v>41</v>
      </c>
      <c r="B163" s="12">
        <v>3894</v>
      </c>
      <c r="C163" s="12">
        <v>100</v>
      </c>
      <c r="D163" s="12">
        <v>28</v>
      </c>
      <c r="E163" s="12">
        <v>24</v>
      </c>
      <c r="F163" s="12">
        <v>34386</v>
      </c>
      <c r="G163" s="13">
        <v>4028.5193888399999</v>
      </c>
      <c r="H163" s="11" t="s">
        <v>9</v>
      </c>
      <c r="I163" s="12">
        <v>500</v>
      </c>
      <c r="J163" s="12">
        <v>11.7243673509</v>
      </c>
      <c r="K163" s="12">
        <v>1</v>
      </c>
      <c r="L163" s="13">
        <v>1823520.0878900001</v>
      </c>
      <c r="M163" s="11" t="s">
        <v>10</v>
      </c>
      <c r="N163" s="12">
        <v>2773</v>
      </c>
      <c r="O163" s="12">
        <v>64.967474772000003</v>
      </c>
      <c r="P163" s="12">
        <v>1</v>
      </c>
      <c r="Q163" s="13">
        <v>1823520.0878900001</v>
      </c>
      <c r="R163" s="11" t="s">
        <v>11</v>
      </c>
      <c r="S163" s="12">
        <v>41674</v>
      </c>
      <c r="T163" s="12">
        <v>988.28020182499995</v>
      </c>
      <c r="U163" s="12">
        <v>7.38718972384E-2</v>
      </c>
      <c r="V163" s="13">
        <v>1724335.91808</v>
      </c>
      <c r="W163" s="14">
        <f t="shared" si="6"/>
        <v>5.7520213300688489E-2</v>
      </c>
      <c r="X163" s="15">
        <f t="shared" si="7"/>
        <v>1</v>
      </c>
      <c r="Y163" s="14">
        <f t="shared" si="8"/>
        <v>5.7520213300688489E-2</v>
      </c>
      <c r="Z163" s="15">
        <f t="shared" si="7"/>
        <v>1</v>
      </c>
    </row>
    <row r="164" spans="1:26">
      <c r="A164" s="11">
        <v>42</v>
      </c>
      <c r="B164" s="12">
        <v>6402</v>
      </c>
      <c r="C164" s="12">
        <v>100</v>
      </c>
      <c r="D164" s="12">
        <v>35</v>
      </c>
      <c r="E164" s="12">
        <v>19</v>
      </c>
      <c r="F164" s="12">
        <v>27702</v>
      </c>
      <c r="G164" s="13">
        <v>4010.1183647299999</v>
      </c>
      <c r="H164" s="11" t="s">
        <v>9</v>
      </c>
      <c r="I164" s="12">
        <v>724</v>
      </c>
      <c r="J164" s="12">
        <v>30.554832534399999</v>
      </c>
      <c r="K164" s="12">
        <v>1</v>
      </c>
      <c r="L164" s="13">
        <v>1652359.5643800001</v>
      </c>
      <c r="M164" s="11" t="s">
        <v>10</v>
      </c>
      <c r="N164" s="12">
        <v>4205</v>
      </c>
      <c r="O164" s="12">
        <v>177.28327910199999</v>
      </c>
      <c r="P164" s="12">
        <v>0.5</v>
      </c>
      <c r="Q164" s="13">
        <v>1604826.5335200001</v>
      </c>
      <c r="R164" s="11" t="s">
        <v>11</v>
      </c>
      <c r="S164" s="12">
        <v>58292</v>
      </c>
      <c r="T164" s="12">
        <v>2490.9440627399999</v>
      </c>
      <c r="U164" s="12">
        <v>0.75841624406399999</v>
      </c>
      <c r="V164" s="13">
        <v>1577012.47006</v>
      </c>
      <c r="W164" s="14">
        <f t="shared" si="6"/>
        <v>4.7778375726561913E-2</v>
      </c>
      <c r="X164" s="15">
        <f t="shared" si="7"/>
        <v>1</v>
      </c>
      <c r="Y164" s="14">
        <f t="shared" si="8"/>
        <v>1.7637186761713979E-2</v>
      </c>
      <c r="Z164" s="15">
        <f t="shared" si="7"/>
        <v>1</v>
      </c>
    </row>
    <row r="165" spans="1:26">
      <c r="A165" s="11">
        <v>43</v>
      </c>
      <c r="B165" s="12">
        <v>572</v>
      </c>
      <c r="C165" s="12">
        <v>100</v>
      </c>
      <c r="D165" s="12">
        <v>37</v>
      </c>
      <c r="E165" s="12">
        <v>21</v>
      </c>
      <c r="F165" s="12">
        <v>33670</v>
      </c>
      <c r="G165" s="13">
        <v>3829.4433002000001</v>
      </c>
      <c r="H165" s="11" t="s">
        <v>9</v>
      </c>
      <c r="I165" s="12">
        <v>140</v>
      </c>
      <c r="J165" s="12">
        <v>0.47027754642800002</v>
      </c>
      <c r="K165" s="12">
        <v>1</v>
      </c>
      <c r="L165" s="13">
        <v>2606275.58824</v>
      </c>
      <c r="M165" s="11" t="s">
        <v>10</v>
      </c>
      <c r="N165" s="12">
        <v>526</v>
      </c>
      <c r="O165" s="12">
        <v>1.80170881976</v>
      </c>
      <c r="P165" s="12">
        <v>1</v>
      </c>
      <c r="Q165" s="13">
        <v>2606275.58824</v>
      </c>
      <c r="R165" s="11" t="s">
        <v>11</v>
      </c>
      <c r="S165" s="12">
        <v>6725</v>
      </c>
      <c r="T165" s="12">
        <v>24.092601584699999</v>
      </c>
      <c r="U165" s="12">
        <v>0.176954679532</v>
      </c>
      <c r="V165" s="13">
        <v>2541931.8922000001</v>
      </c>
      <c r="W165" s="14">
        <f t="shared" si="6"/>
        <v>2.5312911111993418E-2</v>
      </c>
      <c r="X165" s="15">
        <f t="shared" si="7"/>
        <v>1</v>
      </c>
      <c r="Y165" s="14">
        <f t="shared" si="8"/>
        <v>2.5312911111993418E-2</v>
      </c>
      <c r="Z165" s="15">
        <f t="shared" si="7"/>
        <v>1</v>
      </c>
    </row>
    <row r="166" spans="1:26">
      <c r="A166" s="11">
        <v>44</v>
      </c>
      <c r="B166" s="12">
        <v>4162</v>
      </c>
      <c r="C166" s="12">
        <v>100</v>
      </c>
      <c r="D166" s="12">
        <v>20</v>
      </c>
      <c r="E166" s="12">
        <v>21</v>
      </c>
      <c r="F166" s="12">
        <v>30564</v>
      </c>
      <c r="G166" s="13">
        <v>3915.6936055800002</v>
      </c>
      <c r="H166" s="11" t="s">
        <v>9</v>
      </c>
      <c r="I166" s="12">
        <v>961</v>
      </c>
      <c r="J166" s="12">
        <v>23.673491394999999</v>
      </c>
      <c r="K166" s="12">
        <v>1</v>
      </c>
      <c r="L166" s="13">
        <v>1606858.80134</v>
      </c>
      <c r="M166" s="11" t="s">
        <v>10</v>
      </c>
      <c r="N166" s="12">
        <v>3519</v>
      </c>
      <c r="O166" s="12">
        <v>87.013273491000007</v>
      </c>
      <c r="P166" s="12">
        <v>0.75</v>
      </c>
      <c r="Q166" s="13">
        <v>1550901.9816699999</v>
      </c>
      <c r="R166" s="11" t="s">
        <v>11</v>
      </c>
      <c r="S166" s="12">
        <v>25266</v>
      </c>
      <c r="T166" s="12">
        <v>694.22929222400001</v>
      </c>
      <c r="U166" s="12">
        <v>1.01980481918</v>
      </c>
      <c r="V166" s="13">
        <v>1428685.83084</v>
      </c>
      <c r="W166" s="14">
        <f t="shared" si="6"/>
        <v>0.12471109228768842</v>
      </c>
      <c r="X166" s="15">
        <f t="shared" si="7"/>
        <v>1</v>
      </c>
      <c r="Y166" s="14">
        <f t="shared" si="8"/>
        <v>8.5544455045195353E-2</v>
      </c>
      <c r="Z166" s="15">
        <f t="shared" si="7"/>
        <v>1</v>
      </c>
    </row>
    <row r="167" spans="1:26">
      <c r="A167" s="11">
        <v>45</v>
      </c>
      <c r="B167" s="12">
        <v>2836</v>
      </c>
      <c r="C167" s="12">
        <v>100</v>
      </c>
      <c r="D167" s="12">
        <v>37</v>
      </c>
      <c r="E167" s="12">
        <v>27</v>
      </c>
      <c r="F167" s="12">
        <v>41522</v>
      </c>
      <c r="G167" s="13">
        <v>4027.1126255300001</v>
      </c>
      <c r="H167" s="11" t="s">
        <v>9</v>
      </c>
      <c r="I167" s="12">
        <v>510</v>
      </c>
      <c r="J167" s="12">
        <v>9.2058586956999999</v>
      </c>
      <c r="K167" s="12">
        <v>1</v>
      </c>
      <c r="L167" s="13">
        <v>2367501.26743</v>
      </c>
      <c r="M167" s="11" t="s">
        <v>10</v>
      </c>
      <c r="N167" s="12">
        <v>2670</v>
      </c>
      <c r="O167" s="12">
        <v>44.101838039100002</v>
      </c>
      <c r="P167" s="12">
        <v>0.5</v>
      </c>
      <c r="Q167" s="13">
        <v>2309183.8995599998</v>
      </c>
      <c r="R167" s="11" t="s">
        <v>11</v>
      </c>
      <c r="S167" s="12">
        <v>47344</v>
      </c>
      <c r="T167" s="12">
        <v>827.27716834800003</v>
      </c>
      <c r="U167" s="12">
        <v>0.21117003072500001</v>
      </c>
      <c r="V167" s="13">
        <v>2172882.3975800001</v>
      </c>
      <c r="W167" s="14">
        <f t="shared" si="6"/>
        <v>8.9567143655244472E-2</v>
      </c>
      <c r="X167" s="15">
        <f t="shared" si="7"/>
        <v>1</v>
      </c>
      <c r="Y167" s="14">
        <f t="shared" si="8"/>
        <v>6.2728430278510466E-2</v>
      </c>
      <c r="Z167" s="15">
        <f t="shared" si="7"/>
        <v>1</v>
      </c>
    </row>
    <row r="168" spans="1:26">
      <c r="A168" s="11">
        <v>46</v>
      </c>
      <c r="B168" s="12">
        <v>8816</v>
      </c>
      <c r="C168" s="12">
        <v>100</v>
      </c>
      <c r="D168" s="12">
        <v>32</v>
      </c>
      <c r="E168" s="12">
        <v>21</v>
      </c>
      <c r="F168" s="12">
        <v>30266</v>
      </c>
      <c r="G168" s="13">
        <v>3998.3051627599998</v>
      </c>
      <c r="H168" s="11" t="s">
        <v>9</v>
      </c>
      <c r="I168" s="12">
        <v>1786</v>
      </c>
      <c r="J168" s="12">
        <v>104.375630739</v>
      </c>
      <c r="K168" s="12">
        <v>1</v>
      </c>
      <c r="L168" s="13">
        <v>1708892.8892900001</v>
      </c>
      <c r="M168" s="11" t="s">
        <v>10</v>
      </c>
      <c r="N168" s="12">
        <v>8865</v>
      </c>
      <c r="O168" s="12">
        <v>502.34661708900001</v>
      </c>
      <c r="P168" s="12">
        <v>0.25</v>
      </c>
      <c r="Q168" s="13">
        <v>1637538.8182099999</v>
      </c>
      <c r="R168" s="11" t="s">
        <v>11</v>
      </c>
      <c r="S168" s="12">
        <v>44557</v>
      </c>
      <c r="T168" s="12">
        <v>2698.9698055200001</v>
      </c>
      <c r="U168" s="12">
        <v>0.20814879462700001</v>
      </c>
      <c r="V168" s="13">
        <v>1581914.9861600001</v>
      </c>
      <c r="W168" s="14">
        <f t="shared" si="6"/>
        <v>8.0268474754279256E-2</v>
      </c>
      <c r="X168" s="15">
        <f t="shared" si="7"/>
        <v>1</v>
      </c>
      <c r="Y168" s="14">
        <f t="shared" si="8"/>
        <v>3.5162339655826408E-2</v>
      </c>
      <c r="Z168" s="15">
        <f t="shared" si="7"/>
        <v>1</v>
      </c>
    </row>
    <row r="169" spans="1:26">
      <c r="A169" s="11">
        <v>47</v>
      </c>
      <c r="B169" s="12">
        <v>3612</v>
      </c>
      <c r="C169" s="12">
        <v>100</v>
      </c>
      <c r="D169" s="12">
        <v>29</v>
      </c>
      <c r="E169" s="12">
        <v>20</v>
      </c>
      <c r="F169" s="12">
        <v>30385</v>
      </c>
      <c r="G169" s="13">
        <v>4053.5449090000002</v>
      </c>
      <c r="H169" s="11" t="s">
        <v>9</v>
      </c>
      <c r="I169" s="12">
        <v>403</v>
      </c>
      <c r="J169" s="12">
        <v>9.0029918479099997</v>
      </c>
      <c r="K169" s="12">
        <v>1</v>
      </c>
      <c r="L169" s="13">
        <v>1766363.7514299999</v>
      </c>
      <c r="M169" s="11" t="s">
        <v>10</v>
      </c>
      <c r="N169" s="12">
        <v>1913</v>
      </c>
      <c r="O169" s="12">
        <v>41.209332416400002</v>
      </c>
      <c r="P169" s="12">
        <v>0.25</v>
      </c>
      <c r="Q169" s="13">
        <v>1593211.33629</v>
      </c>
      <c r="R169" s="11" t="s">
        <v>11</v>
      </c>
      <c r="S169" s="12">
        <v>21526</v>
      </c>
      <c r="T169" s="12">
        <v>490.77970983699998</v>
      </c>
      <c r="U169" s="12">
        <v>0.19499963131699999</v>
      </c>
      <c r="V169" s="13">
        <v>1558292.1799900001</v>
      </c>
      <c r="W169" s="14">
        <f t="shared" si="6"/>
        <v>0.13352539023929075</v>
      </c>
      <c r="X169" s="15">
        <f t="shared" si="7"/>
        <v>1</v>
      </c>
      <c r="Y169" s="14">
        <f t="shared" si="8"/>
        <v>2.2408606517055101E-2</v>
      </c>
      <c r="Z169" s="15">
        <f t="shared" si="7"/>
        <v>1</v>
      </c>
    </row>
    <row r="170" spans="1:26">
      <c r="A170" s="11">
        <v>48</v>
      </c>
      <c r="B170" s="12">
        <v>5516</v>
      </c>
      <c r="C170" s="12">
        <v>100</v>
      </c>
      <c r="D170" s="12">
        <v>28</v>
      </c>
      <c r="E170" s="12">
        <v>21</v>
      </c>
      <c r="F170" s="12">
        <v>33865</v>
      </c>
      <c r="G170" s="13">
        <v>3956.09218461</v>
      </c>
      <c r="H170" s="11" t="s">
        <v>9</v>
      </c>
      <c r="I170" s="12">
        <v>605</v>
      </c>
      <c r="J170" s="12">
        <v>24.7717370881</v>
      </c>
      <c r="K170" s="12">
        <v>1</v>
      </c>
      <c r="L170" s="13">
        <v>1702972.50661</v>
      </c>
      <c r="M170" s="11" t="s">
        <v>10</v>
      </c>
      <c r="N170" s="12">
        <v>4073</v>
      </c>
      <c r="O170" s="12">
        <v>145.043990732</v>
      </c>
      <c r="P170" s="12">
        <v>0.25</v>
      </c>
      <c r="Q170" s="13">
        <v>1638892.202</v>
      </c>
      <c r="R170" s="11" t="s">
        <v>11</v>
      </c>
      <c r="S170" s="12">
        <v>50218</v>
      </c>
      <c r="T170" s="12">
        <v>1812.62670817</v>
      </c>
      <c r="U170" s="12">
        <v>0.230368798421</v>
      </c>
      <c r="V170" s="13">
        <v>1514077.8325</v>
      </c>
      <c r="W170" s="14">
        <f t="shared" si="6"/>
        <v>0.12475889287547576</v>
      </c>
      <c r="X170" s="15">
        <f t="shared" si="7"/>
        <v>1</v>
      </c>
      <c r="Y170" s="14">
        <f t="shared" si="8"/>
        <v>8.2435900467488041E-2</v>
      </c>
      <c r="Z170" s="15">
        <f t="shared" si="7"/>
        <v>1</v>
      </c>
    </row>
    <row r="171" spans="1:26">
      <c r="A171" s="11">
        <v>49</v>
      </c>
      <c r="B171" s="12">
        <v>846</v>
      </c>
      <c r="C171" s="12">
        <v>100</v>
      </c>
      <c r="D171" s="12">
        <v>28</v>
      </c>
      <c r="E171" s="12">
        <v>19</v>
      </c>
      <c r="F171" s="12">
        <v>27813</v>
      </c>
      <c r="G171" s="13">
        <v>3994.0997671199998</v>
      </c>
      <c r="H171" s="11" t="s">
        <v>9</v>
      </c>
      <c r="I171" s="12">
        <v>101</v>
      </c>
      <c r="J171" s="12">
        <v>0.53155696700199995</v>
      </c>
      <c r="K171" s="12">
        <v>1</v>
      </c>
      <c r="L171" s="13">
        <v>2197595.5189700001</v>
      </c>
      <c r="M171" s="11" t="s">
        <v>10</v>
      </c>
      <c r="N171" s="12">
        <v>797</v>
      </c>
      <c r="O171" s="12">
        <v>3.8848990196200002</v>
      </c>
      <c r="P171" s="12">
        <v>1.25</v>
      </c>
      <c r="Q171" s="13">
        <v>2135225.1024199999</v>
      </c>
      <c r="R171" s="11" t="s">
        <v>11</v>
      </c>
      <c r="S171" s="12">
        <v>12231</v>
      </c>
      <c r="T171" s="12">
        <v>62.108908339099997</v>
      </c>
      <c r="U171" s="12">
        <v>0.55021703084399998</v>
      </c>
      <c r="V171" s="13">
        <v>2019240.18298</v>
      </c>
      <c r="W171" s="14">
        <f t="shared" si="6"/>
        <v>8.8327945082185708E-2</v>
      </c>
      <c r="X171" s="15">
        <f t="shared" si="7"/>
        <v>1</v>
      </c>
      <c r="Y171" s="14">
        <f t="shared" si="8"/>
        <v>5.743988279236252E-2</v>
      </c>
      <c r="Z171" s="15">
        <f t="shared" si="7"/>
        <v>1</v>
      </c>
    </row>
    <row r="172" spans="1:26">
      <c r="A172" s="11">
        <v>50</v>
      </c>
      <c r="B172" s="12">
        <v>5026</v>
      </c>
      <c r="C172" s="12">
        <v>100</v>
      </c>
      <c r="D172" s="12">
        <v>39</v>
      </c>
      <c r="E172" s="12">
        <v>20</v>
      </c>
      <c r="F172" s="12">
        <v>30503</v>
      </c>
      <c r="G172" s="13">
        <v>3914.3364156900002</v>
      </c>
      <c r="H172" s="11" t="s">
        <v>9</v>
      </c>
      <c r="I172" s="12">
        <v>1065</v>
      </c>
      <c r="J172" s="12">
        <v>33.7128735569</v>
      </c>
      <c r="K172" s="12">
        <v>1</v>
      </c>
      <c r="L172" s="13">
        <v>2007554.628</v>
      </c>
      <c r="M172" s="11" t="s">
        <v>10</v>
      </c>
      <c r="N172" s="12">
        <v>4312</v>
      </c>
      <c r="O172" s="12">
        <v>129.10430381200001</v>
      </c>
      <c r="P172" s="12">
        <v>0.75</v>
      </c>
      <c r="Q172" s="13">
        <v>1814588.9635099999</v>
      </c>
      <c r="R172" s="11" t="s">
        <v>11</v>
      </c>
      <c r="S172" s="12">
        <v>36497</v>
      </c>
      <c r="T172" s="12">
        <v>1156.4922050299999</v>
      </c>
      <c r="U172" s="12">
        <v>0.816394400666</v>
      </c>
      <c r="V172" s="13">
        <v>1777374.0141400001</v>
      </c>
      <c r="W172" s="14">
        <f t="shared" si="6"/>
        <v>0.12950600831833084</v>
      </c>
      <c r="X172" s="15">
        <f t="shared" si="7"/>
        <v>1</v>
      </c>
      <c r="Y172" s="14">
        <f t="shared" si="8"/>
        <v>2.0938164434685196E-2</v>
      </c>
      <c r="Z172" s="15">
        <f t="shared" si="7"/>
        <v>1</v>
      </c>
    </row>
    <row r="173" spans="1:26">
      <c r="A173" s="11">
        <v>51</v>
      </c>
      <c r="B173" s="12">
        <v>2560</v>
      </c>
      <c r="C173" s="12">
        <v>100</v>
      </c>
      <c r="D173" s="12">
        <v>27</v>
      </c>
      <c r="E173" s="12">
        <v>26</v>
      </c>
      <c r="F173" s="12">
        <v>36467</v>
      </c>
      <c r="G173" s="13">
        <v>4001.30816293</v>
      </c>
      <c r="H173" s="11" t="s">
        <v>9</v>
      </c>
      <c r="I173" s="12">
        <v>488</v>
      </c>
      <c r="J173" s="12">
        <v>7.5999600250599997</v>
      </c>
      <c r="K173" s="12">
        <v>1</v>
      </c>
      <c r="L173" s="13">
        <v>2038620.0381100001</v>
      </c>
      <c r="M173" s="11" t="s">
        <v>10</v>
      </c>
      <c r="N173" s="12">
        <v>2470</v>
      </c>
      <c r="O173" s="12">
        <v>36.0332753956</v>
      </c>
      <c r="P173" s="12">
        <v>0.25</v>
      </c>
      <c r="Q173" s="13">
        <v>1951713.24746</v>
      </c>
      <c r="R173" s="11" t="s">
        <v>11</v>
      </c>
      <c r="S173" s="12">
        <v>18153</v>
      </c>
      <c r="T173" s="12">
        <v>282.38838736500003</v>
      </c>
      <c r="U173" s="12">
        <v>0.315340337548</v>
      </c>
      <c r="V173" s="13">
        <v>1890454.3830800001</v>
      </c>
      <c r="W173" s="14">
        <f t="shared" si="6"/>
        <v>7.8375683833535784E-2</v>
      </c>
      <c r="X173" s="15">
        <f t="shared" si="7"/>
        <v>1</v>
      </c>
      <c r="Y173" s="14">
        <f t="shared" si="8"/>
        <v>3.2404307095839392E-2</v>
      </c>
      <c r="Z173" s="15">
        <f t="shared" si="7"/>
        <v>1</v>
      </c>
    </row>
    <row r="174" spans="1:26">
      <c r="A174" s="11">
        <v>52</v>
      </c>
      <c r="B174" s="12">
        <v>9690</v>
      </c>
      <c r="C174" s="12">
        <v>100</v>
      </c>
      <c r="D174" s="12">
        <v>42</v>
      </c>
      <c r="E174" s="12">
        <v>17</v>
      </c>
      <c r="F174" s="12">
        <v>27740</v>
      </c>
      <c r="G174" s="13">
        <v>3985.42594904</v>
      </c>
      <c r="H174" s="11" t="s">
        <v>9</v>
      </c>
      <c r="I174" s="12">
        <v>1448</v>
      </c>
      <c r="J174" s="12">
        <v>95.040795256199999</v>
      </c>
      <c r="K174" s="12">
        <v>1</v>
      </c>
      <c r="L174" s="13">
        <v>1805887.61524</v>
      </c>
      <c r="M174" s="11" t="s">
        <v>10</v>
      </c>
      <c r="N174" s="12">
        <v>8840</v>
      </c>
      <c r="O174" s="12">
        <v>562.028573661</v>
      </c>
      <c r="P174" s="12">
        <v>0.75</v>
      </c>
      <c r="Q174" s="13">
        <v>1742403.8676100001</v>
      </c>
      <c r="R174" s="11" t="s">
        <v>11</v>
      </c>
      <c r="S174" s="12">
        <v>54634</v>
      </c>
      <c r="T174" s="12">
        <v>3540.6554815700001</v>
      </c>
      <c r="U174" s="12">
        <v>0.10778043919700001</v>
      </c>
      <c r="V174" s="13">
        <v>1614822.4844500001</v>
      </c>
      <c r="W174" s="14">
        <f t="shared" si="6"/>
        <v>0.11831958783697244</v>
      </c>
      <c r="X174" s="15">
        <f t="shared" si="7"/>
        <v>1</v>
      </c>
      <c r="Y174" s="14">
        <f t="shared" si="8"/>
        <v>7.9006444602146786E-2</v>
      </c>
      <c r="Z174" s="15">
        <f t="shared" si="7"/>
        <v>1</v>
      </c>
    </row>
    <row r="175" spans="1:26">
      <c r="A175" s="11">
        <v>53</v>
      </c>
      <c r="B175" s="12">
        <v>6186</v>
      </c>
      <c r="C175" s="12">
        <v>100</v>
      </c>
      <c r="D175" s="12">
        <v>32</v>
      </c>
      <c r="E175" s="12">
        <v>17</v>
      </c>
      <c r="F175" s="12">
        <v>24525</v>
      </c>
      <c r="G175" s="13">
        <v>3981.1348940500002</v>
      </c>
      <c r="H175" s="11" t="s">
        <v>9</v>
      </c>
      <c r="I175" s="12">
        <v>1187</v>
      </c>
      <c r="J175" s="12">
        <v>47.872577160600002</v>
      </c>
      <c r="K175" s="12">
        <v>1</v>
      </c>
      <c r="L175" s="13">
        <v>1500936.30229</v>
      </c>
      <c r="M175" s="11" t="s">
        <v>10</v>
      </c>
      <c r="N175" s="12">
        <v>5716</v>
      </c>
      <c r="O175" s="12">
        <v>230.92484951</v>
      </c>
      <c r="P175" s="12">
        <v>1</v>
      </c>
      <c r="Q175" s="13">
        <v>1500936.30229</v>
      </c>
      <c r="R175" s="11" t="s">
        <v>11</v>
      </c>
      <c r="S175" s="12">
        <v>56992</v>
      </c>
      <c r="T175" s="12">
        <v>2341.5506722300001</v>
      </c>
      <c r="U175" s="12">
        <v>0.26306014713499998</v>
      </c>
      <c r="V175" s="13">
        <v>1433172.1942199999</v>
      </c>
      <c r="W175" s="14">
        <f t="shared" si="6"/>
        <v>4.7282600334623788E-2</v>
      </c>
      <c r="X175" s="15">
        <f t="shared" si="7"/>
        <v>1</v>
      </c>
      <c r="Y175" s="14">
        <f t="shared" si="8"/>
        <v>4.7282600334623788E-2</v>
      </c>
      <c r="Z175" s="15">
        <f t="shared" si="7"/>
        <v>1</v>
      </c>
    </row>
    <row r="176" spans="1:26">
      <c r="A176" s="11">
        <v>54</v>
      </c>
      <c r="B176" s="12">
        <v>9062</v>
      </c>
      <c r="C176" s="12">
        <v>100</v>
      </c>
      <c r="D176" s="12">
        <v>24</v>
      </c>
      <c r="E176" s="12">
        <v>23</v>
      </c>
      <c r="F176" s="12">
        <v>31381</v>
      </c>
      <c r="G176" s="13">
        <v>3987.9001139100001</v>
      </c>
      <c r="H176" s="11" t="s">
        <v>9</v>
      </c>
      <c r="I176" s="12">
        <v>1458</v>
      </c>
      <c r="J176" s="12">
        <v>88.827488447299999</v>
      </c>
      <c r="K176" s="12">
        <v>1</v>
      </c>
      <c r="L176" s="13">
        <v>1543483.5445399999</v>
      </c>
      <c r="M176" s="11" t="s">
        <v>10</v>
      </c>
      <c r="N176" s="12">
        <v>8244</v>
      </c>
      <c r="O176" s="12">
        <v>516.84051737899995</v>
      </c>
      <c r="P176" s="12">
        <v>0.5</v>
      </c>
      <c r="Q176" s="13">
        <v>1507805.7815400001</v>
      </c>
      <c r="R176" s="11" t="s">
        <v>11</v>
      </c>
      <c r="S176" s="12">
        <v>62907</v>
      </c>
      <c r="T176" s="12">
        <v>4046.0248939500002</v>
      </c>
      <c r="U176" s="12">
        <v>0.65024806820400005</v>
      </c>
      <c r="V176" s="13">
        <v>1447114.3465</v>
      </c>
      <c r="W176" s="14">
        <f t="shared" si="6"/>
        <v>6.6594045089165957E-2</v>
      </c>
      <c r="X176" s="15">
        <f t="shared" si="7"/>
        <v>1</v>
      </c>
      <c r="Y176" s="14">
        <f t="shared" si="8"/>
        <v>4.1939626392889284E-2</v>
      </c>
      <c r="Z176" s="15">
        <f t="shared" si="7"/>
        <v>1</v>
      </c>
    </row>
    <row r="177" spans="1:26">
      <c r="A177" s="11">
        <v>55</v>
      </c>
      <c r="B177" s="12">
        <v>1074</v>
      </c>
      <c r="C177" s="12">
        <v>100</v>
      </c>
      <c r="D177" s="12">
        <v>24</v>
      </c>
      <c r="E177" s="12">
        <v>24</v>
      </c>
      <c r="F177" s="12">
        <v>34723</v>
      </c>
      <c r="G177" s="13">
        <v>4087.8254824099999</v>
      </c>
      <c r="H177" s="11" t="s">
        <v>9</v>
      </c>
      <c r="I177" s="12">
        <v>77</v>
      </c>
      <c r="J177" s="12">
        <v>0.54600582744600001</v>
      </c>
      <c r="K177" s="12">
        <v>1</v>
      </c>
      <c r="L177" s="13">
        <v>2415707.3619400002</v>
      </c>
      <c r="M177" s="11" t="s">
        <v>10</v>
      </c>
      <c r="N177" s="12">
        <v>884</v>
      </c>
      <c r="O177" s="12">
        <v>5.7908129981199998</v>
      </c>
      <c r="P177" s="12">
        <v>0.25</v>
      </c>
      <c r="Q177" s="13">
        <v>2262939.8964300002</v>
      </c>
      <c r="R177" s="11" t="s">
        <v>11</v>
      </c>
      <c r="S177" s="12">
        <v>17247</v>
      </c>
      <c r="T177" s="12">
        <v>108.369149209</v>
      </c>
      <c r="U177" s="12">
        <v>0.34224340981700002</v>
      </c>
      <c r="V177" s="13">
        <v>2130483.6014999999</v>
      </c>
      <c r="W177" s="14">
        <f t="shared" si="6"/>
        <v>0.1338774728137706</v>
      </c>
      <c r="X177" s="15">
        <f t="shared" si="7"/>
        <v>1</v>
      </c>
      <c r="Y177" s="14">
        <f t="shared" si="8"/>
        <v>6.2171938256995934E-2</v>
      </c>
      <c r="Z177" s="15">
        <f t="shared" si="7"/>
        <v>1</v>
      </c>
    </row>
    <row r="178" spans="1:26">
      <c r="A178" s="11">
        <v>56</v>
      </c>
      <c r="B178" s="12">
        <v>9570</v>
      </c>
      <c r="C178" s="12">
        <v>100</v>
      </c>
      <c r="D178" s="12">
        <v>26</v>
      </c>
      <c r="E178" s="12">
        <v>17</v>
      </c>
      <c r="F178" s="12">
        <v>24950</v>
      </c>
      <c r="G178" s="13">
        <v>3978.8399364500001</v>
      </c>
      <c r="H178" s="11" t="s">
        <v>9</v>
      </c>
      <c r="I178" s="12">
        <v>1119</v>
      </c>
      <c r="J178" s="12">
        <v>73.943045685800001</v>
      </c>
      <c r="K178" s="12">
        <v>1</v>
      </c>
      <c r="L178" s="13">
        <v>1570046.66028</v>
      </c>
      <c r="M178" s="11" t="s">
        <v>10</v>
      </c>
      <c r="N178" s="12">
        <v>8979</v>
      </c>
      <c r="O178" s="12">
        <v>588.01746513499995</v>
      </c>
      <c r="P178" s="12">
        <v>0.5</v>
      </c>
      <c r="Q178" s="13">
        <v>1413956.5619699999</v>
      </c>
      <c r="R178" s="11" t="s">
        <v>11</v>
      </c>
      <c r="S178" s="12">
        <v>80886</v>
      </c>
      <c r="T178" s="12">
        <v>5336.3158684800001</v>
      </c>
      <c r="U178" s="12">
        <v>1.0022330798700001</v>
      </c>
      <c r="V178" s="13">
        <v>1305690.2742699999</v>
      </c>
      <c r="W178" s="14">
        <f t="shared" si="6"/>
        <v>0.2024648503702759</v>
      </c>
      <c r="X178" s="15">
        <f t="shared" si="7"/>
        <v>1</v>
      </c>
      <c r="Y178" s="14">
        <f t="shared" si="8"/>
        <v>8.2918813009104114E-2</v>
      </c>
      <c r="Z178" s="15">
        <f t="shared" si="7"/>
        <v>1</v>
      </c>
    </row>
    <row r="179" spans="1:26">
      <c r="A179" s="11">
        <v>57</v>
      </c>
      <c r="B179" s="12">
        <v>610</v>
      </c>
      <c r="C179" s="12">
        <v>100</v>
      </c>
      <c r="D179" s="12">
        <v>28</v>
      </c>
      <c r="E179" s="12">
        <v>20</v>
      </c>
      <c r="F179" s="12">
        <v>28087</v>
      </c>
      <c r="G179" s="13">
        <v>4008.23130679</v>
      </c>
      <c r="H179" s="11" t="s">
        <v>9</v>
      </c>
      <c r="I179" s="12">
        <v>93</v>
      </c>
      <c r="J179" s="12">
        <v>0.36724683557799997</v>
      </c>
      <c r="K179" s="12">
        <v>1</v>
      </c>
      <c r="L179" s="13">
        <v>2364700.6294300002</v>
      </c>
      <c r="M179" s="11" t="s">
        <v>10</v>
      </c>
      <c r="N179" s="12">
        <v>480</v>
      </c>
      <c r="O179" s="12">
        <v>1.7968565380599999</v>
      </c>
      <c r="P179" s="12">
        <v>0.75</v>
      </c>
      <c r="Q179" s="13">
        <v>2304717.2738800002</v>
      </c>
      <c r="R179" s="11" t="s">
        <v>11</v>
      </c>
      <c r="S179" s="12">
        <v>9577</v>
      </c>
      <c r="T179" s="12">
        <v>37.436520959600003</v>
      </c>
      <c r="U179" s="12">
        <v>0.15136959262499999</v>
      </c>
      <c r="V179" s="13">
        <v>2123764.0002000001</v>
      </c>
      <c r="W179" s="14">
        <f t="shared" si="6"/>
        <v>0.11344792981108563</v>
      </c>
      <c r="X179" s="15">
        <f t="shared" si="7"/>
        <v>1</v>
      </c>
      <c r="Y179" s="14">
        <f t="shared" si="8"/>
        <v>8.5204040403245973E-2</v>
      </c>
      <c r="Z179" s="15">
        <f t="shared" si="7"/>
        <v>1</v>
      </c>
    </row>
    <row r="180" spans="1:26">
      <c r="A180" s="11">
        <v>58</v>
      </c>
      <c r="B180" s="12">
        <v>5832</v>
      </c>
      <c r="C180" s="12">
        <v>100</v>
      </c>
      <c r="D180" s="12">
        <v>25</v>
      </c>
      <c r="E180" s="12">
        <v>19</v>
      </c>
      <c r="F180" s="12">
        <v>27707</v>
      </c>
      <c r="G180" s="13">
        <v>3988.91181873</v>
      </c>
      <c r="H180" s="11" t="s">
        <v>9</v>
      </c>
      <c r="I180" s="12">
        <v>1046</v>
      </c>
      <c r="J180" s="12">
        <v>39.768958800999997</v>
      </c>
      <c r="K180" s="12">
        <v>1</v>
      </c>
      <c r="L180" s="13">
        <v>1627967.3696000001</v>
      </c>
      <c r="M180" s="11" t="s">
        <v>10</v>
      </c>
      <c r="N180" s="12">
        <v>3836</v>
      </c>
      <c r="O180" s="12">
        <v>151.299343411</v>
      </c>
      <c r="P180" s="12">
        <v>0.75</v>
      </c>
      <c r="Q180" s="13">
        <v>1453171.7875600001</v>
      </c>
      <c r="R180" s="11" t="s">
        <v>11</v>
      </c>
      <c r="S180" s="12">
        <v>58137</v>
      </c>
      <c r="T180" s="12">
        <v>2302.5622338899998</v>
      </c>
      <c r="U180" s="12">
        <v>6.512648234E-2</v>
      </c>
      <c r="V180" s="13">
        <v>1361610.72337</v>
      </c>
      <c r="W180" s="14">
        <f t="shared" si="6"/>
        <v>0.19561879299155691</v>
      </c>
      <c r="X180" s="15">
        <f t="shared" si="7"/>
        <v>1</v>
      </c>
      <c r="Y180" s="14">
        <f t="shared" si="8"/>
        <v>6.72446703147178E-2</v>
      </c>
      <c r="Z180" s="15">
        <f t="shared" si="7"/>
        <v>1</v>
      </c>
    </row>
    <row r="181" spans="1:26">
      <c r="A181" s="11">
        <v>59</v>
      </c>
      <c r="B181" s="12">
        <v>2372</v>
      </c>
      <c r="C181" s="12">
        <v>100</v>
      </c>
      <c r="D181" s="12">
        <v>36</v>
      </c>
      <c r="E181" s="12">
        <v>14</v>
      </c>
      <c r="F181" s="12">
        <v>20307</v>
      </c>
      <c r="G181" s="13">
        <v>3969.5972393699999</v>
      </c>
      <c r="H181" s="11" t="s">
        <v>9</v>
      </c>
      <c r="I181" s="12">
        <v>279</v>
      </c>
      <c r="J181" s="12">
        <v>4.1085117260299997</v>
      </c>
      <c r="K181" s="12">
        <v>1</v>
      </c>
      <c r="L181" s="13">
        <v>1781880.7005</v>
      </c>
      <c r="M181" s="11" t="s">
        <v>10</v>
      </c>
      <c r="N181" s="12">
        <v>1954</v>
      </c>
      <c r="O181" s="12">
        <v>28.333395776</v>
      </c>
      <c r="P181" s="12">
        <v>0.5</v>
      </c>
      <c r="Q181" s="13">
        <v>1683976.6070999999</v>
      </c>
      <c r="R181" s="11" t="s">
        <v>11</v>
      </c>
      <c r="S181" s="12">
        <v>24715</v>
      </c>
      <c r="T181" s="12">
        <v>339.44606904</v>
      </c>
      <c r="U181" s="12">
        <v>0.26616984636800001</v>
      </c>
      <c r="V181" s="13">
        <v>1659986.5469</v>
      </c>
      <c r="W181" s="14">
        <f t="shared" si="6"/>
        <v>7.3430808115665505E-2</v>
      </c>
      <c r="X181" s="15">
        <f t="shared" si="7"/>
        <v>1</v>
      </c>
      <c r="Y181" s="14">
        <f t="shared" si="8"/>
        <v>1.4451960616669471E-2</v>
      </c>
      <c r="Z181" s="15">
        <f t="shared" si="7"/>
        <v>1</v>
      </c>
    </row>
    <row r="182" spans="1:26" ht="15.75" thickBot="1">
      <c r="A182" s="16">
        <v>60</v>
      </c>
      <c r="B182" s="17">
        <v>3184</v>
      </c>
      <c r="C182" s="17">
        <v>100</v>
      </c>
      <c r="D182" s="17">
        <v>34</v>
      </c>
      <c r="E182" s="17">
        <v>17</v>
      </c>
      <c r="F182" s="17">
        <v>24994</v>
      </c>
      <c r="G182" s="18">
        <v>4029.4939613699999</v>
      </c>
      <c r="H182" s="16" t="s">
        <v>9</v>
      </c>
      <c r="I182" s="17">
        <v>448</v>
      </c>
      <c r="J182" s="17">
        <v>8.8846298055100004</v>
      </c>
      <c r="K182" s="17">
        <v>1</v>
      </c>
      <c r="L182" s="18">
        <v>1874427.3558400001</v>
      </c>
      <c r="M182" s="16" t="s">
        <v>10</v>
      </c>
      <c r="N182" s="17">
        <v>2596</v>
      </c>
      <c r="O182" s="17">
        <v>52.319623884000002</v>
      </c>
      <c r="P182" s="17">
        <v>0.25</v>
      </c>
      <c r="Q182" s="18">
        <v>1729302.75957</v>
      </c>
      <c r="R182" s="16" t="s">
        <v>11</v>
      </c>
      <c r="S182" s="17">
        <v>25844</v>
      </c>
      <c r="T182" s="17">
        <v>483.17796291500002</v>
      </c>
      <c r="U182" s="17">
        <v>0.19342277299999999</v>
      </c>
      <c r="V182" s="18">
        <v>1666301.62607</v>
      </c>
      <c r="W182" s="19">
        <f t="shared" si="6"/>
        <v>0.12490279461640331</v>
      </c>
      <c r="X182" s="20">
        <f t="shared" si="7"/>
        <v>1</v>
      </c>
      <c r="Y182" s="19">
        <f t="shared" si="8"/>
        <v>3.7808961183449848E-2</v>
      </c>
      <c r="Z182" s="20">
        <f t="shared" si="7"/>
        <v>1</v>
      </c>
    </row>
  </sheetData>
  <mergeCells count="6">
    <mergeCell ref="A1:G1"/>
    <mergeCell ref="H1:L1"/>
    <mergeCell ref="M1:Q1"/>
    <mergeCell ref="R1:V1"/>
    <mergeCell ref="W1:X1"/>
    <mergeCell ref="Y1:Z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2014-02-12T17:51:28Z</dcterms:modified>
</cp:coreProperties>
</file>