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a Aragão\Documents\GitHub\sdd-ufg\Doc-DD-UFG\Qualidade\Gerência\"/>
    </mc:Choice>
  </mc:AlternateContent>
  <bookViews>
    <workbookView xWindow="0" yWindow="0" windowWidth="16380" windowHeight="8190" tabRatio="993" activeTab="1"/>
  </bookViews>
  <sheets>
    <sheet name="Instruções" sheetId="1" r:id="rId1"/>
    <sheet name="GPR" sheetId="2" r:id="rId2"/>
    <sheet name="MED" sheetId="3" r:id="rId3"/>
    <sheet name="GCO" sheetId="5" r:id="rId4"/>
  </sheets>
  <calcPr calcId="152511" iterateDelta="1E-4"/>
</workbook>
</file>

<file path=xl/calcChain.xml><?xml version="1.0" encoding="utf-8"?>
<calcChain xmlns="http://schemas.openxmlformats.org/spreadsheetml/2006/main">
  <c r="E2" i="2" l="1"/>
  <c r="D15" i="5"/>
  <c r="E14" i="5"/>
  <c r="D14" i="5"/>
  <c r="D13" i="5"/>
  <c r="D12" i="5"/>
  <c r="E11" i="5"/>
  <c r="D11" i="5"/>
  <c r="D10" i="5"/>
  <c r="D8" i="5"/>
  <c r="D7" i="5"/>
  <c r="D6" i="5"/>
  <c r="D5" i="5"/>
  <c r="D4" i="5"/>
  <c r="D3" i="5"/>
  <c r="E2" i="5"/>
  <c r="D2" i="5"/>
</calcChain>
</file>

<file path=xl/sharedStrings.xml><?xml version="1.0" encoding="utf-8"?>
<sst xmlns="http://schemas.openxmlformats.org/spreadsheetml/2006/main" count="196" uniqueCount="81">
  <si>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</si>
  <si>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</si>
  <si>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</si>
  <si>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</si>
  <si>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</si>
  <si>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</si>
  <si>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</si>
  <si>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</si>
  <si>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</si>
  <si>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</si>
  <si>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</si>
  <si>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</si>
  <si>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</si>
  <si>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</si>
  <si>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</si>
  <si>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</si>
  <si>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</si>
  <si>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</si>
  <si>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</si>
  <si>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</si>
  <si>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</si>
  <si>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</si>
  <si>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</si>
  <si>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</si>
  <si>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</si>
  <si>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</si>
  <si>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O escopo de trabalho foi definido?</t>
  </si>
  <si>
    <t>Foram definidos o modelo e fases do ciclo de vida do projeto?</t>
  </si>
  <si>
    <t>SIM</t>
  </si>
  <si>
    <t>Exibir</t>
  </si>
  <si>
    <t>Foram estabelecidos o orçamento e cronograma do projeto incluindo a definição de marcos?</t>
  </si>
  <si>
    <t>Os recursos humanos foram avaliados e alocados para cada função de acordo com os perfis?</t>
  </si>
  <si>
    <t>A viabilidade para o atingimento das metas do projeto considerando as restrições e recursos foi avaliada?</t>
  </si>
  <si>
    <t>Foi definido um plano de riscos? </t>
  </si>
  <si>
    <t>Foram identificados os produtos que deverão ser entregues ao término de cada fase do projeto? </t>
  </si>
  <si>
    <t>As atividades geradas estão de acordo com o escopo do projeto?</t>
  </si>
  <si>
    <t>Foi utilizado o método de estimativa para estimar as atividades?</t>
  </si>
  <si>
    <t>Os papeis referentes a este projeto foram identificados no plano e estão listados em alguma tarefa do cronograma?</t>
  </si>
  <si>
    <t>O plano do projeto foi apresentado aos interessados e o comprometimento para com este foi obtido? </t>
  </si>
  <si>
    <t>Os marcos foram planejados e realizados conforme o planejamento?</t>
  </si>
  <si>
    <t>O orçamento e o cronograma do projeto foram mantidos?</t>
  </si>
  <si>
    <t>A viabilidade do projeto é avaliada novamente quando há mudanças no escopo?</t>
  </si>
  <si>
    <t>Os riscos do projeto foram monitorados?</t>
  </si>
  <si>
    <t>Quando um risco é concretizado as partes interessadas no projeto são comunicadas?</t>
  </si>
  <si>
    <t>As tarefas assumidas foram concluídas ou caso não, foram justificadas?</t>
  </si>
  <si>
    <t>As atividades definidas para o projeto, mas que foram invalidadas durante a execução do mesmo foram justificadas ao gerente de projetos? </t>
  </si>
  <si>
    <t>As atividades realizadas tiveram suas horas registradas?</t>
  </si>
  <si>
    <t>As atividades com mais de um dia de atraso na finalização foram justificadas?</t>
  </si>
  <si>
    <t>As comunicações previstas na matriz de comunicação foram realizadas?</t>
  </si>
  <si>
    <t>Os documentos e informações gerados pelas atividades do processo foram devidamente armazenados, garantindo sua proteção e controle de acesso?</t>
  </si>
  <si>
    <t>A politica estabelecida para este processo foi seguida?</t>
  </si>
  <si>
    <t>A execução do processo de gerencia de projetos foi planejada?</t>
  </si>
  <si>
    <t>A execução do processo de gerencia de projetos foi monitorada?</t>
  </si>
  <si>
    <t>Ajustes foram realizados para tratar desvios no processo de Gerência de Projetos?</t>
  </si>
  <si>
    <t>As responsabilidades e a autoridade para executar o processo foram definidas, atribuídas e comunicadas a todos os interessados?</t>
  </si>
  <si>
    <t>Toda a equipe se comprometeu e aprovou o plano de projeto?</t>
  </si>
  <si>
    <t>Um conjunto adequado de medidas, orientado pelos objetivos de medição, foi identificado e definido?</t>
  </si>
  <si>
    <t>Um conjunto adequado de medidas, orientado pelos objetivos de medição, foi documentado e revisado?</t>
  </si>
  <si>
    <t>O plano de medição, juntamente com os indicadores foi revisado quando pertinente?</t>
  </si>
  <si>
    <t>Os procedimentos para a coleta e o armazenamento de medidas foram especificados?</t>
  </si>
  <si>
    <t>Os procedimentos para a análise das medidas foram especificados?</t>
  </si>
  <si>
    <t>Os dados requeridos foram coletados e analisados?</t>
  </si>
  <si>
    <t>Os dados e os resultados das análises foram armazenados?</t>
  </si>
  <si>
    <t>Os dados e os resultados das análises são comunicados aos interessados e são utilizados para apoiar decisões?</t>
  </si>
  <si>
    <t>A execução do processo de Medição foi planejada?</t>
  </si>
  <si>
    <t>A execução do processo de Medição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</si>
  <si>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</si>
  <si>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</si>
  <si>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</si>
  <si>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</si>
  <si>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</si>
  <si>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</si>
  <si>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</si>
  <si>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</si>
  <si>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>A execução do processo de  Gerência de Configuração foi planejada?</t>
  </si>
  <si>
    <t>A execução do processo de  Gerência de Configuração foi monitorada e ajustes foram realizados para tratar desvios?</t>
  </si>
  <si>
    <t>Evidencia 2</t>
  </si>
  <si>
    <t xml:space="preserve">Os documentos e informações gerados pelas atividades do processo foram devidamente armazenados, garantindo sua proteção e controle de acesso? </t>
  </si>
  <si>
    <t xml:space="preserve">Toda a equipe se comprometeu e aprovou o plano de configuração? </t>
  </si>
  <si>
    <t>Não há prazo para auditoria especificado no Plano de Projeto, impossibilitando determinar se já deveria ter ocorrido auditoria ou não para a baseline criada. A auditoria não é de responsabilidade da equipe de GCO.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</si>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</sst>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BDD6EE"/>
        <bgColor rgb="FFCCFFFF"/>
      </patternFill>
    </fill>
    <fill>
      <patternFill patternType="solid">
        <fgColor rgb="FFFFFFFF"/>
        <bgColor rgb="FFEFF6FB"/>
      </patternFill>
    </fill>
    <fill>
      <patternFill patternType="solid">
        <fgColor rgb="FFFFE598"/>
        <bgColor rgb="FFFFFF99"/>
      </patternFill>
    </fill>
    <fill>
      <patternFill patternType="solid">
        <fgColor rgb="FFCCCCCC"/>
        <bgColor rgb="FFCCCCCC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7" xfId="0" applyFont="1" applyBorder="1" applyAlignment="1"/>
    <xf numFmtId="0" fontId="0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1" fillId="4" borderId="8" xfId="0" applyFont="1" applyFill="1" applyBorder="1" applyAlignment="1">
      <alignment horizontal="left" wrapText="1"/>
    </xf>
    <xf numFmtId="0" fontId="5" fillId="0" borderId="8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6" fillId="0" borderId="0" xfId="0" applyFont="1"/>
    <xf numFmtId="0" fontId="1" fillId="0" borderId="8" xfId="0" applyFont="1" applyBorder="1"/>
    <xf numFmtId="0" fontId="0" fillId="0" borderId="0" xfId="0" applyAlignment="1">
      <alignment horizontal="center"/>
    </xf>
    <xf numFmtId="0" fontId="3" fillId="5" borderId="7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2" fillId="0" borderId="8" xfId="1" applyFont="1" applyBorder="1" applyAlignment="1">
      <alignment horizontal="center" wrapText="1"/>
    </xf>
    <xf numFmtId="0" fontId="12" fillId="0" borderId="8" xfId="1" applyFont="1" applyBorder="1" applyAlignment="1">
      <alignment horizontal="center"/>
    </xf>
    <xf numFmtId="0" fontId="12" fillId="0" borderId="8" xfId="1" applyFont="1" applyBorder="1" applyAlignment="1">
      <alignment horizontal="center" vertical="center" wrapText="1"/>
    </xf>
    <xf numFmtId="0" fontId="1" fillId="8" borderId="8" xfId="0" applyFont="1" applyFill="1" applyBorder="1" applyAlignment="1" applyProtection="1">
      <alignment horizontal="center" wrapText="1"/>
      <protection locked="0"/>
    </xf>
    <xf numFmtId="0" fontId="13" fillId="0" borderId="7" xfId="1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5" fillId="6" borderId="7" xfId="0" applyFont="1" applyFill="1" applyBorder="1" applyAlignment="1">
      <alignment vertical="center" wrapText="1"/>
    </xf>
    <xf numFmtId="0" fontId="16" fillId="0" borderId="7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sz val="11"/>
        <color rgb="FF000000"/>
        <name val="Calibri"/>
      </font>
      <fill>
        <patternFill>
          <bgColor rgb="FFEFF6FB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EFF6FB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CC"/>
      <rgbColor rgb="FFCC99FF"/>
      <rgbColor rgb="FFFFE598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lleyma/sdd-ufg/tree/master/Doc-DD-UFG/M&#233;todo%20de%20Estimativas" TargetMode="External"/><Relationship Id="rId13" Type="http://schemas.openxmlformats.org/officeDocument/2006/relationships/hyperlink" Target="https://github.com/weslleyma/sdd-ufg/tree/master/Doc-DD-UFG/Ger&#234;ncia" TargetMode="External"/><Relationship Id="rId18" Type="http://schemas.openxmlformats.org/officeDocument/2006/relationships/hyperlink" Target="https://github.com/weslleyma/sdd-ufg/tree/master/Doc-DD-UFG/Ger&#234;ncia" TargetMode="External"/><Relationship Id="rId26" Type="http://schemas.openxmlformats.org/officeDocument/2006/relationships/hyperlink" Target="https://github.com/weslleyma/sdd-ufg/blob/arquitetura-master/Doc-DD-UFG/Ger%C3%AAncia/plano_projeto_2.0.0_SDD.docx" TargetMode="External"/><Relationship Id="rId3" Type="http://schemas.openxmlformats.org/officeDocument/2006/relationships/hyperlink" Target="https://github.com/weslleyma/sdd-ufg/tree/master/Doc-DD-UFG/Ger&#234;ncia" TargetMode="External"/><Relationship Id="rId21" Type="http://schemas.openxmlformats.org/officeDocument/2006/relationships/hyperlink" Target="https://github.com/weslleyma/sdd-ufg/tree/master/Doc-DD-UFG/Ger&#234;ncia" TargetMode="External"/><Relationship Id="rId7" Type="http://schemas.openxmlformats.org/officeDocument/2006/relationships/hyperlink" Target="https://github.com/weslleyma/sdd-ufg/tree/master/Doc-DD-UFG/Ger&#234;ncia" TargetMode="External"/><Relationship Id="rId12" Type="http://schemas.openxmlformats.org/officeDocument/2006/relationships/hyperlink" Target="https://github.com/weslleyma/sdd-ufg/tree/master/Doc-DD-UFG/Ger&#234;ncia" TargetMode="External"/><Relationship Id="rId17" Type="http://schemas.openxmlformats.org/officeDocument/2006/relationships/hyperlink" Target="https://github.com/weslleyma/sdd-ufg/tree/master/Doc-DD-UFG/Ger&#234;ncia" TargetMode="External"/><Relationship Id="rId25" Type="http://schemas.openxmlformats.org/officeDocument/2006/relationships/hyperlink" Target="https://github.com/weslleyma/sdd-ufg/blob/arquitetura-master/Doc-DD-UFG/Ger%C3%AAncia/plano_projeto_2.0.0_SDD.docx" TargetMode="External"/><Relationship Id="rId2" Type="http://schemas.openxmlformats.org/officeDocument/2006/relationships/hyperlink" Target="https://github.com/weslleyma/sdd-ufg/tree/master/Doc-DD-UFG/Ger&#234;ncia" TargetMode="External"/><Relationship Id="rId16" Type="http://schemas.openxmlformats.org/officeDocument/2006/relationships/hyperlink" Target="https://github.com/weslleyma/sdd-ufg/tree/master/Doc-DD-UFG/Ger&#234;ncia" TargetMode="External"/><Relationship Id="rId20" Type="http://schemas.openxmlformats.org/officeDocument/2006/relationships/hyperlink" Target="https://github.com/weslleyma/sdd-ufg/tree/master/Doc-DD-UFG/Ger&#234;ncia" TargetMode="External"/><Relationship Id="rId1" Type="http://schemas.openxmlformats.org/officeDocument/2006/relationships/hyperlink" Target="https://github.com/weslleyma/sdd-ufg/tree/master/Doc-DD-UFG/Ger&#234;ncia" TargetMode="External"/><Relationship Id="rId6" Type="http://schemas.openxmlformats.org/officeDocument/2006/relationships/hyperlink" Target="https://github.com/weslleyma/sdd-ufg/tree/master/Doc-DD-UFG/Ger&#234;ncia" TargetMode="External"/><Relationship Id="rId11" Type="http://schemas.openxmlformats.org/officeDocument/2006/relationships/hyperlink" Target="https://github.com/weslleyma/sdd-ufg/tree/master/Doc-DD-UFG/Ger&#234;ncia" TargetMode="External"/><Relationship Id="rId24" Type="http://schemas.openxmlformats.org/officeDocument/2006/relationships/hyperlink" Target="https://github.com/weslleyma/sdd-ufg/tree/master/Doc-DD-UFG/Ger&#234;ncia" TargetMode="External"/><Relationship Id="rId5" Type="http://schemas.openxmlformats.org/officeDocument/2006/relationships/hyperlink" Target="https://github.com/weslleyma/sdd-ufg/tree/master/Doc-DD-UFG/Ger&#234;ncia" TargetMode="External"/><Relationship Id="rId15" Type="http://schemas.openxmlformats.org/officeDocument/2006/relationships/hyperlink" Target="https://github.com/weslleyma/sdd-ufg/tree/master/Doc-DD-UFG/Ger&#234;ncia" TargetMode="External"/><Relationship Id="rId23" Type="http://schemas.openxmlformats.org/officeDocument/2006/relationships/hyperlink" Target="https://github.com/weslleyma/sdd-ufg/tree/master/Doc-DD-UFG/Ger&#234;ncia" TargetMode="External"/><Relationship Id="rId10" Type="http://schemas.openxmlformats.org/officeDocument/2006/relationships/hyperlink" Target="https://github.com/weslleyma/sdd-ufg/tree/master/Doc-DD-UFG/Ger&#234;ncia" TargetMode="External"/><Relationship Id="rId19" Type="http://schemas.openxmlformats.org/officeDocument/2006/relationships/hyperlink" Target="https://github.com/weslleyma/sdd-ufg/tree/master/Doc-DD-UFG/Ger&#234;ncia" TargetMode="External"/><Relationship Id="rId4" Type="http://schemas.openxmlformats.org/officeDocument/2006/relationships/hyperlink" Target="https://github.com/weslleyma/sdd-ufg/tree/master/Doc-DD-UFG/Ger&#234;ncia" TargetMode="External"/><Relationship Id="rId9" Type="http://schemas.openxmlformats.org/officeDocument/2006/relationships/hyperlink" Target="https://github.com/weslleyma/sdd-ufg/tree/master/Doc-DD-UFG/Ger&#234;ncia" TargetMode="External"/><Relationship Id="rId14" Type="http://schemas.openxmlformats.org/officeDocument/2006/relationships/hyperlink" Target="https://github.com/weslleyma/sdd-ufg/tree/master/Doc-DD-UFG/Ger&#234;ncia" TargetMode="External"/><Relationship Id="rId22" Type="http://schemas.openxmlformats.org/officeDocument/2006/relationships/hyperlink" Target="https://github.com/weslleyma/sdd-ufg/tree/master/Doc-DD-UFG/Ger&#234;ncia" TargetMode="External"/><Relationship Id="rId27" Type="http://schemas.openxmlformats.org/officeDocument/2006/relationships/hyperlink" Target="https://tuleap-campus.org/forum/message.php?msg_id=178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lleyma/sdd-ufg/blob/master/Doc-DD-UFG/Medi&#231;&#227;o/Planilha_medicao_1.0.0_SDD-UFG.xlsx" TargetMode="External"/><Relationship Id="rId3" Type="http://schemas.openxmlformats.org/officeDocument/2006/relationships/hyperlink" Target="https://github.com/weslleyma/sdd-ufg/blob/master/Doc-DD-UFG/Ger&#234;ncia/plano_de_medicao_1.0.0_SDD-UFG.docx" TargetMode="External"/><Relationship Id="rId7" Type="http://schemas.openxmlformats.org/officeDocument/2006/relationships/hyperlink" Target="https://github.com/weslleyma/sdd-ufg/blob/master/Doc-DD-UFG/Medi&#231;&#227;o/Planilha_medicao_1.0.0_SDD-UFG.xlsx" TargetMode="External"/><Relationship Id="rId12" Type="http://schemas.openxmlformats.org/officeDocument/2006/relationships/hyperlink" Target="https://github.com/weslleyma/sdd-ufg/blob/master/Doc-DD-UFG/Medi&#231;&#227;o/Planilha_medicao_1.0.0_SDD-UFG.xlsx" TargetMode="External"/><Relationship Id="rId2" Type="http://schemas.openxmlformats.org/officeDocument/2006/relationships/hyperlink" Target="https://github.com/weslleyma/sdd-ufg/blob/master/Doc-DD-UFG/Medi&#231;&#227;o/Planilha_medicao_1.0.0_SDD-UFG.xlsx" TargetMode="External"/><Relationship Id="rId1" Type="http://schemas.openxmlformats.org/officeDocument/2006/relationships/hyperlink" Target="https://github.com/weslleyma/sdd-ufg/blob/master/Doc-DD-UFG/Ger&#234;ncia/plano_de_medicao_1.0.0_SDD-UFG.docx" TargetMode="External"/><Relationship Id="rId6" Type="http://schemas.openxmlformats.org/officeDocument/2006/relationships/hyperlink" Target="https://github.com/weslleyma/sdd-ufg/blob/master/Doc-DD-UFG/Medi&#231;&#227;o/Planilha_medicao_1.0.0_SDD-UFG.xlsx" TargetMode="External"/><Relationship Id="rId11" Type="http://schemas.openxmlformats.org/officeDocument/2006/relationships/hyperlink" Target="https://github.com/weslleyma/sdd-ufg/blob/master/Doc-DD-UFG/Ger&#234;ncia/plano_de_medicao_1.0.0_SDD-UFG.docx" TargetMode="External"/><Relationship Id="rId5" Type="http://schemas.openxmlformats.org/officeDocument/2006/relationships/hyperlink" Target="https://github.com/weslleyma/sdd-ufg/blob/master/Doc-DD-UFG/Ger&#234;ncia/plano_de_medicao_1.0.0_SDD-UFG.docx" TargetMode="External"/><Relationship Id="rId10" Type="http://schemas.openxmlformats.org/officeDocument/2006/relationships/hyperlink" Target="https://github.com/weslleyma/sdd-ufg/blob/master/Doc-DD-UFG/Medi&#231;&#227;o/Planilha_medicao_1.0.0_SDD-UFG.xlsx" TargetMode="External"/><Relationship Id="rId4" Type="http://schemas.openxmlformats.org/officeDocument/2006/relationships/hyperlink" Target="https://github.com/weslleyma/sdd-ufg/blob/master/Doc-DD-UFG/Ger&#234;ncia/plano_de_medicao_1.0.0_SDD-UFG.docx" TargetMode="External"/><Relationship Id="rId9" Type="http://schemas.openxmlformats.org/officeDocument/2006/relationships/hyperlink" Target="https://github.com/weslleyma/sdd-ufg/blob/master/Doc-DD-UFG/Medi&#231;&#227;o/Planilha_medicao_1.0.0_SDD-UF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slleyma/sdd-ufg/blob/master/Doc-DD-UFG/Configura%C3%A7%C3%A3o/plano_de_configuracao_1.0.0_SDD-UFG.docx" TargetMode="External"/><Relationship Id="rId2" Type="http://schemas.openxmlformats.org/officeDocument/2006/relationships/hyperlink" Target="https://github.com/weslleyma/sdd-ufg/blob/master/Doc-DD-UFG/Configura%C3%A7%C3%A3o/plano_de_configuracao_1.0.0_SDD-UFG.docx" TargetMode="External"/><Relationship Id="rId1" Type="http://schemas.openxmlformats.org/officeDocument/2006/relationships/hyperlink" Target="https://github.com/weslleyma/sdd-ufg/blob/master/Doc-DD-UFG/Configura%C3%A7%C3%A3o/plano_de_configuracao_1.0.0_SDD-UFG.docx" TargetMode="External"/><Relationship Id="rId5" Type="http://schemas.openxmlformats.org/officeDocument/2006/relationships/hyperlink" Target="https://github.com/weslleyma/sdd-ufg/blob/master/Doc-DD-UFG/Configura%C3%A7%C3%A3o/plano_de_configuracao_1.0.0_SDD-UFG.docx" TargetMode="External"/><Relationship Id="rId4" Type="http://schemas.openxmlformats.org/officeDocument/2006/relationships/hyperlink" Target="https://github.com/weslleyma/sdd-ufg/blob/master/Doc-DD-UFG/Ger%C3%AAncia/politicas_do_projeto_1.1.0_SDD-UF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workbookViewId="0">
      <selection activeCell="B1" sqref="B1"/>
    </sheetView>
  </sheetViews>
  <sheetFormatPr defaultRowHeight="15" x14ac:dyDescent="0.25"/>
  <cols>
    <col min="1" max="1" width="33.42578125"/>
    <col min="2" max="2" width="45.28515625"/>
    <col min="3" max="3" width="23.28515625"/>
    <col min="4" max="13" width="6.5703125"/>
    <col min="14" max="26" width="13.28515625"/>
    <col min="27" max="1025" width="15.140625"/>
  </cols>
  <sheetData>
    <row r="1" spans="1:26" ht="18" customHeight="1" x14ac:dyDescent="0.3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3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3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3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 x14ac:dyDescent="0.3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3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3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3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3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3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3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/>
    <row r="1048576" ht="15" customHeight="1" x14ac:dyDescent="0.2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B1" zoomScale="52" zoomScaleNormal="52" workbookViewId="0">
      <selection activeCell="D29" sqref="D29"/>
    </sheetView>
  </sheetViews>
  <sheetFormatPr defaultRowHeight="15" x14ac:dyDescent="0.25"/>
  <cols>
    <col min="1" max="1" width="6.85546875" style="12"/>
    <col min="2" max="2" width="102.28515625"/>
    <col min="3" max="3" width="30.7109375" style="12"/>
    <col min="4" max="4" width="84.5703125"/>
    <col min="5" max="5" width="37.5703125"/>
    <col min="6" max="15" width="7"/>
    <col min="16" max="26" width="13.28515625"/>
    <col min="27" max="1025" width="15.140625"/>
  </cols>
  <sheetData>
    <row r="1" spans="1:26" ht="18" customHeight="1" x14ac:dyDescent="0.3">
      <c r="A1" s="13" t="s">
        <v>21</v>
      </c>
      <c r="B1" s="14" t="s">
        <v>22</v>
      </c>
      <c r="C1" s="15" t="s">
        <v>23</v>
      </c>
      <c r="D1" s="16" t="s">
        <v>24</v>
      </c>
      <c r="E1" s="16" t="s">
        <v>25</v>
      </c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3">
      <c r="A2" s="17">
        <v>1</v>
      </c>
      <c r="B2" s="18" t="s">
        <v>26</v>
      </c>
      <c r="C2" s="19" t="s">
        <v>28</v>
      </c>
      <c r="D2" s="20"/>
      <c r="E2" s="37" t="str">
        <f>HYPERLINK("https://github.com/weslleyma/sdd-ufg/blob/master/Doc-DD-UFG/Ger%C3%AAncia/plano_projeto_2.1.0_SDD-UFG.docx","Exibir")</f>
        <v>Exibir</v>
      </c>
      <c r="F2" s="21"/>
      <c r="G2" s="2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17">
        <v>2</v>
      </c>
      <c r="B3" s="20" t="s">
        <v>27</v>
      </c>
      <c r="C3" s="19" t="s">
        <v>28</v>
      </c>
      <c r="D3" s="20"/>
      <c r="E3" s="22" t="s">
        <v>29</v>
      </c>
      <c r="F3" s="21"/>
      <c r="G3" s="2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7">
        <v>3</v>
      </c>
      <c r="B4" s="20" t="s">
        <v>30</v>
      </c>
      <c r="C4" s="19" t="s">
        <v>28</v>
      </c>
      <c r="D4" s="20"/>
      <c r="E4" s="22" t="s">
        <v>29</v>
      </c>
      <c r="F4" s="21"/>
      <c r="G4" s="2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">
      <c r="A5" s="17">
        <v>4</v>
      </c>
      <c r="B5" s="20" t="s">
        <v>31</v>
      </c>
      <c r="C5" s="19" t="s">
        <v>28</v>
      </c>
      <c r="D5" s="20"/>
      <c r="E5" s="22" t="s">
        <v>29</v>
      </c>
      <c r="F5" s="21"/>
      <c r="G5" s="2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6" customHeight="1" x14ac:dyDescent="0.3">
      <c r="A6" s="17">
        <v>5</v>
      </c>
      <c r="B6" s="20" t="s">
        <v>32</v>
      </c>
      <c r="C6" s="19" t="s">
        <v>28</v>
      </c>
      <c r="D6" s="20"/>
      <c r="E6" s="22" t="s">
        <v>29</v>
      </c>
      <c r="F6" s="21"/>
      <c r="G6" s="2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">
      <c r="A7" s="17">
        <v>6</v>
      </c>
      <c r="B7" s="20" t="s">
        <v>33</v>
      </c>
      <c r="C7" s="19" t="s">
        <v>28</v>
      </c>
      <c r="D7" s="20"/>
      <c r="E7" s="22" t="s">
        <v>29</v>
      </c>
      <c r="F7" s="21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 x14ac:dyDescent="0.3">
      <c r="A8" s="17">
        <v>7</v>
      </c>
      <c r="B8" s="20" t="s">
        <v>34</v>
      </c>
      <c r="C8" s="19" t="s">
        <v>28</v>
      </c>
      <c r="D8" s="20"/>
      <c r="E8" s="22" t="s">
        <v>29</v>
      </c>
      <c r="F8" s="21"/>
      <c r="G8" s="2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3">
      <c r="A9" s="17">
        <v>8</v>
      </c>
      <c r="B9" s="20" t="s">
        <v>35</v>
      </c>
      <c r="C9" s="19" t="s">
        <v>28</v>
      </c>
      <c r="D9" s="20"/>
      <c r="E9" s="22" t="s">
        <v>29</v>
      </c>
      <c r="F9" s="21"/>
      <c r="G9" s="2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">
      <c r="A10" s="17">
        <v>9</v>
      </c>
      <c r="B10" s="20" t="s">
        <v>36</v>
      </c>
      <c r="C10" s="19" t="s">
        <v>28</v>
      </c>
      <c r="D10" s="23"/>
      <c r="E10" s="22" t="s">
        <v>29</v>
      </c>
      <c r="F10" s="24"/>
      <c r="G10" s="2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6" customHeight="1" x14ac:dyDescent="0.3">
      <c r="A11" s="17">
        <v>11</v>
      </c>
      <c r="B11" s="20" t="s">
        <v>37</v>
      </c>
      <c r="C11" s="19" t="s">
        <v>28</v>
      </c>
      <c r="D11" s="20"/>
      <c r="E11" s="22" t="s">
        <v>29</v>
      </c>
      <c r="F11" s="24"/>
      <c r="G11" s="2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3">
      <c r="A12" s="17">
        <v>12</v>
      </c>
      <c r="B12" s="20" t="s">
        <v>38</v>
      </c>
      <c r="C12" s="19" t="s">
        <v>28</v>
      </c>
      <c r="D12" s="20"/>
      <c r="E12" s="22" t="s">
        <v>29</v>
      </c>
      <c r="F12" s="24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">
      <c r="A13" s="17">
        <v>13</v>
      </c>
      <c r="B13" s="20" t="s">
        <v>39</v>
      </c>
      <c r="C13" s="19" t="s">
        <v>28</v>
      </c>
      <c r="D13" s="23"/>
      <c r="E13" s="38" t="s">
        <v>29</v>
      </c>
      <c r="F13" s="24"/>
      <c r="G13" s="2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">
      <c r="A14" s="17">
        <v>14</v>
      </c>
      <c r="B14" s="20" t="s">
        <v>40</v>
      </c>
      <c r="C14" s="19" t="s">
        <v>28</v>
      </c>
      <c r="D14" s="23"/>
      <c r="E14" s="38" t="s">
        <v>29</v>
      </c>
      <c r="F14" s="24"/>
      <c r="G14" s="2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">
      <c r="A15" s="17">
        <v>15</v>
      </c>
      <c r="B15" s="20" t="s">
        <v>41</v>
      </c>
      <c r="C15" s="19" t="s">
        <v>28</v>
      </c>
      <c r="D15" s="20"/>
      <c r="E15" s="22" t="s">
        <v>29</v>
      </c>
      <c r="F15" s="24"/>
      <c r="G15" s="2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3">
      <c r="A16" s="17">
        <v>16</v>
      </c>
      <c r="B16" s="20" t="s">
        <v>42</v>
      </c>
      <c r="C16" s="19" t="s">
        <v>28</v>
      </c>
      <c r="D16" s="20"/>
      <c r="E16" s="22" t="s">
        <v>29</v>
      </c>
      <c r="F16" s="24"/>
      <c r="G16" s="2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3">
      <c r="A17" s="17">
        <v>17</v>
      </c>
      <c r="B17" s="20" t="s">
        <v>43</v>
      </c>
      <c r="C17" s="19" t="s">
        <v>28</v>
      </c>
      <c r="D17" s="20"/>
      <c r="E17" s="22" t="s">
        <v>29</v>
      </c>
      <c r="F17" s="24"/>
      <c r="G17" s="2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3">
      <c r="A18" s="17">
        <v>18</v>
      </c>
      <c r="B18" s="20" t="s">
        <v>44</v>
      </c>
      <c r="C18" s="19" t="s">
        <v>28</v>
      </c>
      <c r="D18" s="20"/>
      <c r="E18" s="22" t="s">
        <v>29</v>
      </c>
      <c r="F18" s="24"/>
      <c r="G18" s="2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6" customHeight="1" x14ac:dyDescent="0.3">
      <c r="A19" s="17">
        <v>19</v>
      </c>
      <c r="B19" s="20" t="s">
        <v>45</v>
      </c>
      <c r="C19" s="19" t="s">
        <v>28</v>
      </c>
      <c r="D19" s="20"/>
      <c r="E19" s="22" t="s">
        <v>29</v>
      </c>
      <c r="F19" s="24"/>
      <c r="G19" s="2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3">
      <c r="A20" s="17">
        <v>20</v>
      </c>
      <c r="B20" s="20" t="s">
        <v>46</v>
      </c>
      <c r="C20" s="19" t="s">
        <v>28</v>
      </c>
      <c r="D20" s="20"/>
      <c r="E20" s="22" t="s">
        <v>29</v>
      </c>
      <c r="F20" s="24"/>
      <c r="G20" s="2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3">
      <c r="A21" s="17">
        <v>21</v>
      </c>
      <c r="B21" s="20" t="s">
        <v>47</v>
      </c>
      <c r="C21" s="19" t="s">
        <v>28</v>
      </c>
      <c r="D21" s="20"/>
      <c r="E21" s="22" t="s">
        <v>29</v>
      </c>
      <c r="F21" s="24"/>
      <c r="G21" s="2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17">
        <v>22</v>
      </c>
      <c r="B22" s="20" t="s">
        <v>48</v>
      </c>
      <c r="C22" s="19" t="s">
        <v>28</v>
      </c>
      <c r="D22" s="25"/>
      <c r="E22" s="22" t="s">
        <v>29</v>
      </c>
      <c r="F22" s="24"/>
      <c r="G22" s="2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6" customHeight="1" x14ac:dyDescent="0.3">
      <c r="A23" s="17">
        <v>23</v>
      </c>
      <c r="B23" s="20" t="s">
        <v>49</v>
      </c>
      <c r="C23" s="19" t="s">
        <v>28</v>
      </c>
      <c r="D23" s="20"/>
      <c r="E23" s="22" t="s">
        <v>29</v>
      </c>
      <c r="F23" s="24"/>
      <c r="G23" s="2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6.75" customHeight="1" x14ac:dyDescent="0.3">
      <c r="A24" s="17">
        <v>24</v>
      </c>
      <c r="B24" s="20" t="s">
        <v>50</v>
      </c>
      <c r="C24" s="19" t="s">
        <v>28</v>
      </c>
      <c r="D24" s="20"/>
      <c r="E24" s="22" t="s">
        <v>29</v>
      </c>
      <c r="F24" s="24"/>
      <c r="G24" s="2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3">
      <c r="A25" s="17">
        <v>25</v>
      </c>
      <c r="B25" s="20" t="s">
        <v>51</v>
      </c>
      <c r="C25" s="19" t="s">
        <v>28</v>
      </c>
      <c r="D25" s="20"/>
      <c r="E25" s="22" t="s">
        <v>29</v>
      </c>
      <c r="F25" s="24"/>
      <c r="G25" s="2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3">
      <c r="A26" s="17">
        <v>26</v>
      </c>
      <c r="B26" s="20" t="s">
        <v>52</v>
      </c>
      <c r="C26" s="19" t="s">
        <v>28</v>
      </c>
      <c r="D26" s="20"/>
      <c r="E26" s="22" t="s">
        <v>29</v>
      </c>
      <c r="F26" s="24"/>
      <c r="G26" s="2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3">
      <c r="A27" s="17">
        <v>27</v>
      </c>
      <c r="B27" s="20" t="s">
        <v>53</v>
      </c>
      <c r="C27" s="19" t="s">
        <v>28</v>
      </c>
      <c r="D27" s="20"/>
      <c r="E27" s="22" t="s">
        <v>29</v>
      </c>
      <c r="F27" s="21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6" customHeight="1" x14ac:dyDescent="0.3">
      <c r="A28" s="17">
        <v>28</v>
      </c>
      <c r="B28" s="20" t="s">
        <v>54</v>
      </c>
      <c r="C28" s="19" t="s">
        <v>28</v>
      </c>
      <c r="D28" s="20"/>
      <c r="E28" s="22" t="s">
        <v>29</v>
      </c>
      <c r="F28" s="21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3">
      <c r="A29" s="17">
        <v>29</v>
      </c>
      <c r="B29" s="20" t="s">
        <v>55</v>
      </c>
      <c r="C29" s="19" t="s">
        <v>28</v>
      </c>
      <c r="D29" s="23" t="s">
        <v>80</v>
      </c>
      <c r="E29" s="39" t="s">
        <v>29</v>
      </c>
      <c r="F29" s="21"/>
      <c r="G29" s="2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</sheetData>
  <dataValidations count="1">
    <dataValidation type="list" allowBlank="1" showErrorMessage="1" sqref="C2:C29">
      <formula1>"SIM,NÃO,NA"</formula1>
      <formula2>0</formula2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14" r:id="rId25"/>
    <hyperlink ref="E13" r:id="rId26"/>
    <hyperlink ref="E29" r:id="rId27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="57" zoomScaleNormal="57" workbookViewId="0">
      <selection activeCell="C21" sqref="C21"/>
    </sheetView>
  </sheetViews>
  <sheetFormatPr defaultRowHeight="15" x14ac:dyDescent="0.25"/>
  <cols>
    <col min="1" max="1" width="6.7109375" style="26"/>
    <col min="2" max="2" width="66.42578125" style="26"/>
    <col min="3" max="3" width="28.5703125" style="26"/>
    <col min="4" max="4" width="64.7109375" style="26"/>
    <col min="5" max="5" width="16.85546875" style="26"/>
    <col min="6" max="15" width="7" style="26"/>
    <col min="16" max="26" width="13.28515625" style="26"/>
    <col min="27" max="1025" width="15.140625" style="26"/>
  </cols>
  <sheetData>
    <row r="1" spans="1:26" ht="18" customHeight="1" x14ac:dyDescent="0.3">
      <c r="A1" s="27" t="s">
        <v>21</v>
      </c>
      <c r="B1" s="27" t="s">
        <v>22</v>
      </c>
      <c r="C1" s="28" t="s">
        <v>23</v>
      </c>
      <c r="D1" s="28" t="s">
        <v>24</v>
      </c>
      <c r="E1" s="28" t="s">
        <v>25</v>
      </c>
      <c r="F1" s="29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36" customHeight="1" x14ac:dyDescent="0.3">
      <c r="A2" s="30">
        <v>1</v>
      </c>
      <c r="B2" s="31" t="s">
        <v>56</v>
      </c>
      <c r="C2" s="32" t="s">
        <v>28</v>
      </c>
      <c r="D2" s="33"/>
      <c r="E2" s="34" t="s">
        <v>29</v>
      </c>
      <c r="F2" s="29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6" customHeight="1" x14ac:dyDescent="0.3">
      <c r="A3" s="30">
        <v>3</v>
      </c>
      <c r="B3" s="31" t="s">
        <v>57</v>
      </c>
      <c r="C3" s="32" t="s">
        <v>28</v>
      </c>
      <c r="D3" s="33"/>
      <c r="E3" s="34" t="s">
        <v>29</v>
      </c>
      <c r="F3" s="29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36" customHeight="1" x14ac:dyDescent="0.3">
      <c r="A4" s="30">
        <v>4</v>
      </c>
      <c r="B4" s="31" t="s">
        <v>58</v>
      </c>
      <c r="C4" s="32" t="s">
        <v>28</v>
      </c>
      <c r="D4" s="33"/>
      <c r="E4" s="34" t="s">
        <v>29</v>
      </c>
      <c r="F4" s="2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36" customHeight="1" x14ac:dyDescent="0.3">
      <c r="A5" s="30">
        <v>5</v>
      </c>
      <c r="B5" s="31" t="s">
        <v>59</v>
      </c>
      <c r="C5" s="32" t="s">
        <v>28</v>
      </c>
      <c r="D5" s="33"/>
      <c r="E5" s="34" t="s">
        <v>29</v>
      </c>
      <c r="F5" s="29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36" customHeight="1" x14ac:dyDescent="0.3">
      <c r="A6" s="30">
        <v>6</v>
      </c>
      <c r="B6" s="31" t="s">
        <v>60</v>
      </c>
      <c r="C6" s="32" t="s">
        <v>28</v>
      </c>
      <c r="D6" s="33"/>
      <c r="E6" s="34" t="s">
        <v>29</v>
      </c>
      <c r="F6" s="29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1" customHeight="1" x14ac:dyDescent="0.3">
      <c r="A7" s="30">
        <v>7</v>
      </c>
      <c r="B7" s="31" t="s">
        <v>61</v>
      </c>
      <c r="C7" s="32" t="s">
        <v>28</v>
      </c>
      <c r="D7" s="33"/>
      <c r="E7" s="34" t="s">
        <v>29</v>
      </c>
      <c r="F7" s="29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36" customHeight="1" x14ac:dyDescent="0.3">
      <c r="A8" s="30">
        <v>8</v>
      </c>
      <c r="B8" s="31" t="s">
        <v>62</v>
      </c>
      <c r="C8" s="32" t="s">
        <v>28</v>
      </c>
      <c r="D8" s="33"/>
      <c r="E8" s="34" t="s">
        <v>29</v>
      </c>
      <c r="F8" s="2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54" customHeight="1" x14ac:dyDescent="0.3">
      <c r="A9" s="30">
        <v>9</v>
      </c>
      <c r="B9" s="31" t="s">
        <v>49</v>
      </c>
      <c r="C9" s="32" t="s">
        <v>28</v>
      </c>
      <c r="D9" s="33"/>
      <c r="E9" s="34" t="s">
        <v>29</v>
      </c>
      <c r="F9" s="29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36" customHeight="1" x14ac:dyDescent="0.3">
      <c r="A10" s="30">
        <v>10</v>
      </c>
      <c r="B10" s="31" t="s">
        <v>63</v>
      </c>
      <c r="C10" s="32" t="s">
        <v>28</v>
      </c>
      <c r="D10" s="33"/>
      <c r="E10" s="34" t="s">
        <v>29</v>
      </c>
      <c r="F10" s="29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36" customHeight="1" x14ac:dyDescent="0.3">
      <c r="A11" s="30">
        <v>11</v>
      </c>
      <c r="B11" s="40" t="s">
        <v>50</v>
      </c>
      <c r="C11" s="32" t="s">
        <v>28</v>
      </c>
      <c r="D11" s="33"/>
      <c r="E11" s="34" t="s">
        <v>29</v>
      </c>
      <c r="F11" s="2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1" customHeight="1" x14ac:dyDescent="0.3">
      <c r="A12" s="30">
        <v>12</v>
      </c>
      <c r="B12" s="31" t="s">
        <v>64</v>
      </c>
      <c r="C12" s="32" t="s">
        <v>28</v>
      </c>
      <c r="D12" s="33"/>
      <c r="E12" s="34" t="s">
        <v>29</v>
      </c>
      <c r="F12" s="29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36" customHeight="1" x14ac:dyDescent="0.3">
      <c r="A13" s="30">
        <v>13</v>
      </c>
      <c r="B13" s="31" t="s">
        <v>65</v>
      </c>
      <c r="C13" s="32" t="s">
        <v>28</v>
      </c>
      <c r="D13" s="33"/>
      <c r="E13" s="34" t="s">
        <v>29</v>
      </c>
      <c r="F13" s="29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customHeight="1" x14ac:dyDescent="0.25"/>
    <row r="15" spans="1:26" ht="13.5" customHeight="1" x14ac:dyDescent="0.25"/>
    <row r="16" spans="1:2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</sheetData>
  <conditionalFormatting sqref="B11">
    <cfRule type="expression" dxfId="0" priority="2">
      <formula>MOD(ROW(),2)=1</formula>
    </cfRule>
  </conditionalFormatting>
  <dataValidations count="1">
    <dataValidation type="list" allowBlank="1" showErrorMessage="1" sqref="C2:C13">
      <formula1>"SIM,NÃO,NA"</formula1>
      <formula2>0</formula2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B4" zoomScale="73" zoomScaleNormal="73" workbookViewId="0">
      <selection activeCell="H6" sqref="H6"/>
    </sheetView>
  </sheetViews>
  <sheetFormatPr defaultRowHeight="15" x14ac:dyDescent="0.25"/>
  <cols>
    <col min="2" max="2" width="60.85546875" customWidth="1"/>
    <col min="3" max="3" width="16.28515625" customWidth="1"/>
    <col min="4" max="4" width="19.5703125" customWidth="1"/>
    <col min="5" max="5" width="20.140625" customWidth="1"/>
    <col min="6" max="6" width="50.42578125" customWidth="1"/>
  </cols>
  <sheetData>
    <row r="1" spans="1:6" x14ac:dyDescent="0.25">
      <c r="A1" s="36" t="s">
        <v>21</v>
      </c>
      <c r="B1" s="43" t="s">
        <v>22</v>
      </c>
      <c r="C1" s="43" t="s">
        <v>23</v>
      </c>
      <c r="D1" s="43" t="s">
        <v>25</v>
      </c>
      <c r="E1" s="43" t="s">
        <v>76</v>
      </c>
      <c r="F1" s="43" t="s">
        <v>24</v>
      </c>
    </row>
    <row r="2" spans="1:6" ht="30" x14ac:dyDescent="0.25">
      <c r="A2" s="36">
        <v>1</v>
      </c>
      <c r="B2" s="44" t="s">
        <v>66</v>
      </c>
      <c r="C2" s="44" t="s">
        <v>2</v>
      </c>
      <c r="D2" s="41" t="str">
        <f>HYPERLINK("https://github.com/weslleyma/sdd-ufg/blob/master/Doc-DD-UFG/Configura%C3%A7%C3%A3o/plano_de_configuracao_1.2.0_SDD-UFG.docx","Plano de Configuração")</f>
        <v>Plano de Configuração</v>
      </c>
      <c r="E2" s="41" t="str">
        <f>HYPERLINK("https://github.com/weslleyma/sdd-ufg","Repositório")</f>
        <v>Repositório</v>
      </c>
      <c r="F2" s="42"/>
    </row>
    <row r="3" spans="1:6" ht="30" x14ac:dyDescent="0.25">
      <c r="A3" s="36">
        <v>2</v>
      </c>
      <c r="B3" s="44" t="s">
        <v>67</v>
      </c>
      <c r="C3" s="44" t="s">
        <v>2</v>
      </c>
      <c r="D3" s="41" t="str">
        <f>HYPERLINK("https://github.com/weslleyma/sdd-ufg/blob/master/Doc-DD-UFG/Configura%C3%A7%C3%A3o/plano_de_configuracao_1.2.0_SDD-UFG.docx","Plano de Configuração")</f>
        <v>Plano de Configuração</v>
      </c>
      <c r="E3" s="42"/>
      <c r="F3" s="42"/>
    </row>
    <row r="4" spans="1:6" ht="30" x14ac:dyDescent="0.25">
      <c r="A4" s="36">
        <v>3</v>
      </c>
      <c r="B4" s="44" t="s">
        <v>68</v>
      </c>
      <c r="C4" s="44" t="s">
        <v>2</v>
      </c>
      <c r="D4" s="41" t="str">
        <f>HYPERLINK("https://github.com/weslleyma/sdd-ufg/blob/master/Doc-DD-UFG/Configura%C3%A7%C3%A3o/plano_de_configuracao_1.2.0_SDD-UFG.docx","Plano de Configuração")</f>
        <v>Plano de Configuração</v>
      </c>
      <c r="E4" s="42"/>
      <c r="F4" s="42"/>
    </row>
    <row r="5" spans="1:6" ht="30" x14ac:dyDescent="0.25">
      <c r="A5" s="36">
        <v>4</v>
      </c>
      <c r="B5" s="44" t="s">
        <v>69</v>
      </c>
      <c r="C5" s="44" t="s">
        <v>2</v>
      </c>
      <c r="D5" s="41" t="str">
        <f>HYPERLINK("https://github.com/weslleyma/sdd-ufg/releases/tag/1.0.0","1ª Baseline")</f>
        <v>1ª Baseline</v>
      </c>
      <c r="E5" s="42"/>
      <c r="F5" s="42"/>
    </row>
    <row r="6" spans="1:6" ht="30" x14ac:dyDescent="0.25">
      <c r="A6" s="36">
        <v>5</v>
      </c>
      <c r="B6" s="44" t="s">
        <v>70</v>
      </c>
      <c r="C6" s="44" t="s">
        <v>2</v>
      </c>
      <c r="D6" s="41" t="str">
        <f>HYPERLINK("https://github.com/weslleyma/sdd-ufg","Repositório")</f>
        <v>Repositório</v>
      </c>
      <c r="E6" s="42"/>
      <c r="F6" s="42"/>
    </row>
    <row r="7" spans="1:6" x14ac:dyDescent="0.25">
      <c r="A7" s="36">
        <v>6</v>
      </c>
      <c r="B7" s="44" t="s">
        <v>71</v>
      </c>
      <c r="C7" s="44" t="s">
        <v>2</v>
      </c>
      <c r="D7" s="41" t="str">
        <f>HYPERLINK("https://github.com/weslleyma/sdd-ufg/commits/master","Commits")</f>
        <v>Commits</v>
      </c>
      <c r="E7" s="42"/>
      <c r="F7" s="42"/>
    </row>
    <row r="8" spans="1:6" ht="30" x14ac:dyDescent="0.25">
      <c r="A8" s="36">
        <v>7</v>
      </c>
      <c r="B8" s="44" t="s">
        <v>72</v>
      </c>
      <c r="C8" s="44" t="s">
        <v>2</v>
      </c>
      <c r="D8" s="41" t="str">
        <f>HYPERLINK("https://github.com/weslleyma/sdd-ufg/commits/master","Commits")</f>
        <v>Commits</v>
      </c>
      <c r="E8" s="42"/>
      <c r="F8" s="42"/>
    </row>
    <row r="9" spans="1:6" ht="75" x14ac:dyDescent="0.25">
      <c r="A9" s="36">
        <v>8</v>
      </c>
      <c r="B9" s="44" t="s">
        <v>73</v>
      </c>
      <c r="C9" s="44" t="s">
        <v>6</v>
      </c>
      <c r="D9" s="42"/>
      <c r="E9" s="42"/>
      <c r="F9" s="42" t="s">
        <v>79</v>
      </c>
    </row>
    <row r="10" spans="1:6" ht="45" x14ac:dyDescent="0.25">
      <c r="A10" s="36">
        <v>9</v>
      </c>
      <c r="B10" s="44" t="s">
        <v>77</v>
      </c>
      <c r="C10" s="44" t="s">
        <v>2</v>
      </c>
      <c r="D10" s="41" t="str">
        <f>HYPERLINK("https://github.com/weslleyma/sdd-ufg/tree/master/Doc-DD-UFG/Configura%C3%A7%C3%A3o","Repositório - Configuração")</f>
        <v>Repositório - Configuração</v>
      </c>
      <c r="E10" s="42"/>
      <c r="F10" s="42"/>
    </row>
    <row r="11" spans="1:6" x14ac:dyDescent="0.25">
      <c r="A11" s="36">
        <v>10</v>
      </c>
      <c r="B11" s="44" t="s">
        <v>50</v>
      </c>
      <c r="C11" s="44" t="s">
        <v>2</v>
      </c>
      <c r="D11" s="41" t="str">
        <f>HYPERLINK("https://github.com/weslleyma/sdd-ufg","Repositório")</f>
        <v>Repositório</v>
      </c>
      <c r="E11" s="41" t="str">
        <f>HYPERLINK("https://github.com/weslleyma/sdd-ufg/blob/master/Doc-DD-UFG/Ger%C3%AAncia/politicas_do_projeto_1.1.0_SDD-UFG.docx","Políticas")</f>
        <v>Políticas</v>
      </c>
      <c r="F11" s="42"/>
    </row>
    <row r="12" spans="1:6" ht="30" x14ac:dyDescent="0.25">
      <c r="A12" s="36">
        <v>11</v>
      </c>
      <c r="B12" s="44" t="s">
        <v>74</v>
      </c>
      <c r="C12" s="44" t="s">
        <v>2</v>
      </c>
      <c r="D12" s="41" t="str">
        <f>HYPERLINK("https://github.com/weslleyma/sdd-ufg/blob/master/Doc-DD-UFG/Configura%C3%A7%C3%A3o/plano_de_configuracao_1.2.0_SDD-UFG.docx","Plano de Configuração")</f>
        <v>Plano de Configuração</v>
      </c>
      <c r="E12" s="42"/>
      <c r="F12" s="42"/>
    </row>
    <row r="13" spans="1:6" ht="30" x14ac:dyDescent="0.25">
      <c r="A13" s="36">
        <v>12</v>
      </c>
      <c r="B13" s="44" t="s">
        <v>75</v>
      </c>
      <c r="C13" s="44" t="s">
        <v>2</v>
      </c>
      <c r="D13" s="41" t="str">
        <f>HYPERLINK("https://github.com/weslleyma/sdd-ufg/tree/master/Doc-DD-UFG/Configura%C3%A7%C3%A3o/Monitoramento","Monitoramento")</f>
        <v>Monitoramento</v>
      </c>
      <c r="E13" s="42"/>
      <c r="F13" s="42"/>
    </row>
    <row r="14" spans="1:6" ht="45" x14ac:dyDescent="0.25">
      <c r="A14" s="36">
        <v>13</v>
      </c>
      <c r="B14" s="44" t="s">
        <v>78</v>
      </c>
      <c r="C14" s="44" t="s">
        <v>2</v>
      </c>
      <c r="D14" s="41" t="str">
        <f>HYPERLINK("https://tuleap-campus.org/forum/message.php?msg_id=1587","Mensagem Solicitando Aprovação")</f>
        <v>Mensagem Solicitando Aprovação</v>
      </c>
      <c r="E14" s="41" t="str">
        <f>HYPERLINK("https://tuleap-campus.org/forum/forum.php?forum_id=1394","Respostas ao Tópico")</f>
        <v>Respostas ao Tópico</v>
      </c>
      <c r="F14" s="42"/>
    </row>
    <row r="15" spans="1:6" ht="30" x14ac:dyDescent="0.25">
      <c r="A15" s="35">
        <v>14</v>
      </c>
      <c r="B15" s="42" t="s">
        <v>37</v>
      </c>
      <c r="C15" s="42" t="s">
        <v>2</v>
      </c>
      <c r="D15" s="41" t="str">
        <f>HYPERLINK("https://github.com/weslleyma/sdd-ufg/blob/master/Doc-DD-UFG/Ger%C3%AAncia/plano_projeto_1.0.0_SDD.docx","Plano de Projeto")</f>
        <v>Plano de Projeto</v>
      </c>
      <c r="E15" s="42"/>
      <c r="F15" s="42"/>
    </row>
  </sheetData>
  <hyperlinks>
    <hyperlink ref="D3" r:id="rId1" display="https://github.com/weslleyma/sdd-ufg/blob/master/Doc-DD-UFG/Configura%C3%A7%C3%A3o/plano_de_configuracao_1.0.0_SDD-UFG.docx"/>
    <hyperlink ref="D4" r:id="rId2" display="https://github.com/weslleyma/sdd-ufg/blob/master/Doc-DD-UFG/Configura%C3%A7%C3%A3o/plano_de_configuracao_1.0.0_SDD-UFG.docx"/>
    <hyperlink ref="D2" r:id="rId3" display="https://github.com/weslleyma/sdd-ufg/blob/master/Doc-DD-UFG/Configura%C3%A7%C3%A3o/plano_de_configuracao_1.0.0_SDD-UFG.docx"/>
    <hyperlink ref="E11" r:id="rId4" display="https://github.com/weslleyma/sdd-ufg/blob/master/Doc-DD-UFG/Ger%C3%AAncia/politicas_do_projeto_1.1.0_SDD-UFG.docx"/>
    <hyperlink ref="D12" r:id="rId5" display="https://github.com/weslleyma/sdd-ufg/blob/master/Doc-DD-UFG/Configura%C3%A7%C3%A3o/plano_de_configuracao_1.0.0_SDD-UFG.doc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Instruções</vt:lpstr>
      <vt:lpstr>GPR</vt:lpstr>
      <vt:lpstr>MED</vt:lpstr>
      <vt:lpstr>GCO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Marla Aragão</cp:lastModifiedBy>
  <cp:revision>9</cp:revision>
  <dcterms:modified xsi:type="dcterms:W3CDTF">2015-12-01T10:40:24Z</dcterms:modified>
  <dc:language>pt-BR</dc:language>
</cp:coreProperties>
</file>