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defaultThemeVersion="124226"/>
  <mc:AlternateContent xmlns:mc="http://schemas.openxmlformats.org/markup-compatibility/2006">
    <mc:Choice Requires="x15">
      <x15ac:absPath xmlns:x15ac="http://schemas.microsoft.com/office/spreadsheetml/2010/11/ac" url="/Users/dorisavedikian/NALShapes_Internal/dairy-idea/DATA_&amp;_Resources/"/>
    </mc:Choice>
  </mc:AlternateContent>
  <xr:revisionPtr revIDLastSave="0" documentId="13_ncr:1_{8FBC645B-311B-9F4A-A066-123113F5A5C9}" xr6:coauthVersionLast="47" xr6:coauthVersionMax="47" xr10:uidLastSave="{00000000-0000-0000-0000-000000000000}"/>
  <bookViews>
    <workbookView xWindow="0" yWindow="500" windowWidth="23260" windowHeight="12580" activeTab="2" xr2:uid="{00000000-000D-0000-FFFF-FFFF00000000}"/>
  </bookViews>
  <sheets>
    <sheet name="Contents" sheetId="6" r:id="rId1"/>
    <sheet name="Plant vol since 2008" sheetId="5" r:id="rId2"/>
    <sheet name="Plant vol '60-'11 former method"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5" l="1"/>
  <c r="D17" i="5"/>
  <c r="D16" i="5"/>
  <c r="D15" i="5" l="1"/>
  <c r="A21" i="5" l="1"/>
  <c r="D14" i="5" l="1"/>
  <c r="D13" i="5" l="1"/>
  <c r="D12" i="5" l="1"/>
  <c r="D11" i="5" l="1"/>
  <c r="D10" i="5" l="1"/>
  <c r="D4" i="5" l="1"/>
  <c r="D5" i="5"/>
  <c r="D6" i="5"/>
  <c r="D7" i="5"/>
  <c r="D8" i="5"/>
  <c r="D9" i="5"/>
  <c r="D3" i="5"/>
</calcChain>
</file>

<file path=xl/sharedStrings.xml><?xml version="1.0" encoding="utf-8"?>
<sst xmlns="http://schemas.openxmlformats.org/spreadsheetml/2006/main" count="34" uniqueCount="26">
  <si>
    <t>Year</t>
  </si>
  <si>
    <t>Million pounds</t>
  </si>
  <si>
    <t>Number</t>
  </si>
  <si>
    <t>processed</t>
  </si>
  <si>
    <t xml:space="preserve">Average </t>
  </si>
  <si>
    <t>volume</t>
  </si>
  <si>
    <t>Average</t>
  </si>
  <si>
    <t xml:space="preserve"> volume</t>
  </si>
  <si>
    <t>Number of plants</t>
  </si>
  <si>
    <t>Worksheet</t>
  </si>
  <si>
    <t>Description</t>
  </si>
  <si>
    <t>Title</t>
  </si>
  <si>
    <t>Number and average fluid milk product volume of U.S. fluid milk plants since 2008</t>
  </si>
  <si>
    <t>Number and average size of U.S. fluid milk product plants</t>
  </si>
  <si>
    <t>Current method: Total beverage milk for the U.S. is used as calculated by the USDA, Economic Research Service. The source for milk plant totals is the Interstate Milk Shippers list published by the U.S. Department of Health and Human Services, Food and Drug Administration.</t>
  </si>
  <si>
    <t>Former method: The combined volume for fluid milk, cream, eggnog and yogurt is used. Plant totals are derived from data from Federal Milk Marketing Orders, California Department of Food and Agriculture, and other State information.</t>
  </si>
  <si>
    <t>Total beverage milk consumed 
(million pounds)</t>
  </si>
  <si>
    <t>Average product volume per plant 
(million pounds)</t>
  </si>
  <si>
    <t>Number and average size of U.S. fluid milk product plants operated by commercial processors, 1960–2011</t>
  </si>
  <si>
    <t>Plants volume since 2008</t>
  </si>
  <si>
    <t>Plants volume '60–'11 former method</t>
  </si>
  <si>
    <t xml:space="preserve">Source for total beverage milk consumed: Numerous sources were used. See the USDA, Economic Research Service, Dairy Data Documentation web page for the list of sources. </t>
  </si>
  <si>
    <t>Source for number of plants: USDA, Economic Research Service compiled using U.S. Food and Drug Administration, Interstate Milk Shippers List, July report for each year.</t>
  </si>
  <si>
    <t>of plants</t>
  </si>
  <si>
    <t>Source: USDA, Economic Research Service compiled using Federal Milk Market Order and various State data.</t>
  </si>
  <si>
    <t>Last update: 8/29/2024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</si>
</sst>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yy;@"/>
  </numFmts>
  <fonts count="47">
    <font>
      <sz val="10"/>
      <name val="Arial"/>
    </font>
    <font>
      <sz val="11"/>
      <color theme="1"/>
      <name val="Calibri"/>
      <family val="2"/>
      <scheme val="minor"/>
    </font>
    <font>
      <b/>
      <sz val="10"/>
      <name val="Arial"/>
      <family val="2"/>
    </font>
    <font>
      <b/>
      <sz val="12"/>
      <name val="Arial"/>
      <family val="2"/>
    </font>
    <font>
      <sz val="12"/>
      <name val="Arial"/>
      <family val="2"/>
    </font>
    <font>
      <sz val="12"/>
      <name val="Arial MT"/>
    </font>
    <font>
      <sz val="10"/>
      <name val="Arial"/>
      <family val="2"/>
    </font>
    <font>
      <b/>
      <sz val="12"/>
      <name val="Helv"/>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indexed="8"/>
      <name val="Calibri"/>
      <family val="2"/>
    </font>
    <font>
      <sz val="10"/>
      <color indexed="8"/>
      <name val="Arial"/>
      <family val="2"/>
    </font>
    <font>
      <sz val="9"/>
      <name val="Arial"/>
      <family val="2"/>
    </font>
    <font>
      <sz val="12"/>
      <name val="Helv"/>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theme="3"/>
      <name val="Cambria"/>
      <family val="2"/>
      <scheme val="major"/>
    </font>
    <font>
      <sz val="8"/>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4">
    <border>
      <left/>
      <right/>
      <top/>
      <bottom/>
      <diagonal/>
    </border>
    <border>
      <left/>
      <right/>
      <top/>
      <bottom style="thick">
        <color indexed="64"/>
      </bottom>
      <diagonal/>
    </border>
    <border>
      <left/>
      <right/>
      <top style="thick">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7">
    <xf numFmtId="0" fontId="0" fillId="0" borderId="0"/>
    <xf numFmtId="0" fontId="5" fillId="0" borderId="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9" applyNumberFormat="0" applyAlignment="0" applyProtection="0"/>
    <xf numFmtId="0" fontId="16" fillId="6" borderId="10" applyNumberFormat="0" applyAlignment="0" applyProtection="0"/>
    <xf numFmtId="0" fontId="17" fillId="6" borderId="9" applyNumberFormat="0" applyAlignment="0" applyProtection="0"/>
    <xf numFmtId="0" fontId="18" fillId="0" borderId="11" applyNumberFormat="0" applyFill="0" applyAlignment="0" applyProtection="0"/>
    <xf numFmtId="0" fontId="19" fillId="7" borderId="12"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0" borderId="0"/>
    <xf numFmtId="0" fontId="28" fillId="0" borderId="0"/>
    <xf numFmtId="0" fontId="1" fillId="0" borderId="0"/>
    <xf numFmtId="0" fontId="1" fillId="0" borderId="0"/>
    <xf numFmtId="0" fontId="1" fillId="0" borderId="0"/>
    <xf numFmtId="0" fontId="1" fillId="0" borderId="0"/>
    <xf numFmtId="0" fontId="6" fillId="0" borderId="0"/>
    <xf numFmtId="0" fontId="1" fillId="0" borderId="0"/>
    <xf numFmtId="0" fontId="5" fillId="0" borderId="0"/>
    <xf numFmtId="165" fontId="25" fillId="33" borderId="0" applyNumberFormat="0" applyBorder="0" applyAlignment="0" applyProtection="0"/>
    <xf numFmtId="165" fontId="25" fillId="34" borderId="0" applyNumberFormat="0" applyBorder="0" applyAlignment="0" applyProtection="0"/>
    <xf numFmtId="165" fontId="25" fillId="35" borderId="0" applyNumberFormat="0" applyBorder="0" applyAlignment="0" applyProtection="0"/>
    <xf numFmtId="165" fontId="25" fillId="36" borderId="0" applyNumberFormat="0" applyBorder="0" applyAlignment="0" applyProtection="0"/>
    <xf numFmtId="165" fontId="25" fillId="37" borderId="0" applyNumberFormat="0" applyBorder="0" applyAlignment="0" applyProtection="0"/>
    <xf numFmtId="165" fontId="25" fillId="38" borderId="0" applyNumberFormat="0" applyBorder="0" applyAlignment="0" applyProtection="0"/>
    <xf numFmtId="165" fontId="25" fillId="39" borderId="0" applyNumberFormat="0" applyBorder="0" applyAlignment="0" applyProtection="0"/>
    <xf numFmtId="165" fontId="25" fillId="40" borderId="0" applyNumberFormat="0" applyBorder="0" applyAlignment="0" applyProtection="0"/>
    <xf numFmtId="165" fontId="25" fillId="41" borderId="0" applyNumberFormat="0" applyBorder="0" applyAlignment="0" applyProtection="0"/>
    <xf numFmtId="165" fontId="25" fillId="36" borderId="0" applyNumberFormat="0" applyBorder="0" applyAlignment="0" applyProtection="0"/>
    <xf numFmtId="165" fontId="25" fillId="39" borderId="0" applyNumberFormat="0" applyBorder="0" applyAlignment="0" applyProtection="0"/>
    <xf numFmtId="165" fontId="25" fillId="42" borderId="0" applyNumberFormat="0" applyBorder="0" applyAlignment="0" applyProtection="0"/>
    <xf numFmtId="165" fontId="29" fillId="43" borderId="0" applyNumberFormat="0" applyBorder="0" applyAlignment="0" applyProtection="0"/>
    <xf numFmtId="165" fontId="29" fillId="40" borderId="0" applyNumberFormat="0" applyBorder="0" applyAlignment="0" applyProtection="0"/>
    <xf numFmtId="165" fontId="29" fillId="41" borderId="0" applyNumberFormat="0" applyBorder="0" applyAlignment="0" applyProtection="0"/>
    <xf numFmtId="165" fontId="29" fillId="44" borderId="0" applyNumberFormat="0" applyBorder="0" applyAlignment="0" applyProtection="0"/>
    <xf numFmtId="165" fontId="29" fillId="45" borderId="0" applyNumberFormat="0" applyBorder="0" applyAlignment="0" applyProtection="0"/>
    <xf numFmtId="165" fontId="29" fillId="46" borderId="0" applyNumberFormat="0" applyBorder="0" applyAlignment="0" applyProtection="0"/>
    <xf numFmtId="165" fontId="29" fillId="47" borderId="0" applyNumberFormat="0" applyBorder="0" applyAlignment="0" applyProtection="0"/>
    <xf numFmtId="165" fontId="29" fillId="48" borderId="0" applyNumberFormat="0" applyBorder="0" applyAlignment="0" applyProtection="0"/>
    <xf numFmtId="165" fontId="29" fillId="49" borderId="0" applyNumberFormat="0" applyBorder="0" applyAlignment="0" applyProtection="0"/>
    <xf numFmtId="165" fontId="29" fillId="44" borderId="0" applyNumberFormat="0" applyBorder="0" applyAlignment="0" applyProtection="0"/>
    <xf numFmtId="165" fontId="29" fillId="45" borderId="0" applyNumberFormat="0" applyBorder="0" applyAlignment="0" applyProtection="0"/>
    <xf numFmtId="165" fontId="29" fillId="50" borderId="0" applyNumberFormat="0" applyBorder="0" applyAlignment="0" applyProtection="0"/>
    <xf numFmtId="165" fontId="30" fillId="34" borderId="0" applyNumberFormat="0" applyBorder="0" applyAlignment="0" applyProtection="0"/>
    <xf numFmtId="165" fontId="31" fillId="51" borderId="16" applyNumberFormat="0" applyAlignment="0" applyProtection="0"/>
    <xf numFmtId="165" fontId="32" fillId="52" borderId="17" applyNumberFormat="0" applyAlignment="0" applyProtection="0"/>
    <xf numFmtId="165" fontId="33" fillId="0" borderId="0" applyNumberFormat="0" applyFill="0" applyBorder="0" applyAlignment="0" applyProtection="0"/>
    <xf numFmtId="165" fontId="34" fillId="35" borderId="0" applyNumberFormat="0" applyBorder="0" applyAlignment="0" applyProtection="0"/>
    <xf numFmtId="165" fontId="35" fillId="0" borderId="18" applyNumberFormat="0" applyFill="0" applyAlignment="0" applyProtection="0"/>
    <xf numFmtId="165" fontId="36" fillId="0" borderId="19" applyNumberFormat="0" applyFill="0" applyAlignment="0" applyProtection="0"/>
    <xf numFmtId="165" fontId="37" fillId="0" borderId="20" applyNumberFormat="0" applyFill="0" applyAlignment="0" applyProtection="0"/>
    <xf numFmtId="165" fontId="37" fillId="0" borderId="0" applyNumberFormat="0" applyFill="0" applyBorder="0" applyAlignment="0" applyProtection="0"/>
    <xf numFmtId="165" fontId="38" fillId="38" borderId="16" applyNumberFormat="0" applyAlignment="0" applyProtection="0"/>
    <xf numFmtId="165" fontId="39" fillId="0" borderId="21" applyNumberFormat="0" applyFill="0" applyAlignment="0" applyProtection="0"/>
    <xf numFmtId="165" fontId="40" fillId="53" borderId="0" applyNumberFormat="0" applyBorder="0" applyAlignment="0" applyProtection="0"/>
    <xf numFmtId="0" fontId="1" fillId="0" borderId="0"/>
    <xf numFmtId="0" fontId="1" fillId="0" borderId="0"/>
    <xf numFmtId="0" fontId="1" fillId="0" borderId="0"/>
    <xf numFmtId="165" fontId="6" fillId="0" borderId="0">
      <alignment vertical="center"/>
    </xf>
    <xf numFmtId="0" fontId="6" fillId="0" borderId="0"/>
    <xf numFmtId="0" fontId="6" fillId="0" borderId="0"/>
    <xf numFmtId="0" fontId="6" fillId="0" borderId="0"/>
    <xf numFmtId="0" fontId="1" fillId="0" borderId="0"/>
    <xf numFmtId="0" fontId="26" fillId="0" borderId="0"/>
    <xf numFmtId="165" fontId="6" fillId="0" borderId="0">
      <alignment vertical="center"/>
    </xf>
    <xf numFmtId="0" fontId="1" fillId="0" borderId="0"/>
    <xf numFmtId="0" fontId="6" fillId="0" borderId="0">
      <alignment wrapText="1"/>
    </xf>
    <xf numFmtId="0" fontId="1" fillId="0" borderId="0"/>
    <xf numFmtId="0" fontId="24" fillId="0" borderId="0"/>
    <xf numFmtId="165"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1" fillId="0" borderId="0"/>
    <xf numFmtId="0" fontId="1" fillId="0" borderId="0"/>
    <xf numFmtId="0" fontId="1" fillId="8" borderId="13" applyNumberFormat="0" applyFont="0" applyAlignment="0" applyProtection="0"/>
    <xf numFmtId="165" fontId="25" fillId="54" borderId="15" applyNumberFormat="0" applyFont="0" applyAlignment="0" applyProtection="0"/>
    <xf numFmtId="0" fontId="1" fillId="8" borderId="13" applyNumberFormat="0" applyFont="0" applyAlignment="0" applyProtection="0"/>
    <xf numFmtId="165" fontId="41" fillId="51" borderId="22" applyNumberFormat="0" applyAlignment="0" applyProtection="0"/>
    <xf numFmtId="0" fontId="45" fillId="0" borderId="0" applyNumberFormat="0" applyFill="0" applyBorder="0" applyAlignment="0" applyProtection="0"/>
    <xf numFmtId="165" fontId="42" fillId="0" borderId="0" applyNumberFormat="0" applyFill="0" applyBorder="0" applyAlignment="0" applyProtection="0"/>
    <xf numFmtId="165" fontId="43" fillId="0" borderId="23" applyNumberFormat="0" applyFill="0" applyAlignment="0" applyProtection="0"/>
    <xf numFmtId="165" fontId="44" fillId="0" borderId="0" applyNumberFormat="0" applyFill="0" applyBorder="0" applyAlignment="0" applyProtection="0"/>
    <xf numFmtId="0" fontId="8" fillId="0" borderId="0" applyNumberFormat="0" applyFill="0" applyBorder="0" applyAlignment="0" applyProtection="0"/>
    <xf numFmtId="0" fontId="45" fillId="0" borderId="0" applyNumberFormat="0" applyFill="0" applyBorder="0" applyAlignment="0" applyProtection="0"/>
    <xf numFmtId="0" fontId="28" fillId="0" borderId="0"/>
    <xf numFmtId="0" fontId="6" fillId="0" borderId="0"/>
    <xf numFmtId="0" fontId="6" fillId="0" borderId="0"/>
    <xf numFmtId="0" fontId="1" fillId="0" borderId="0"/>
  </cellStyleXfs>
  <cellXfs count="44">
    <xf numFmtId="0" fontId="0" fillId="0" borderId="0" xfId="0"/>
    <xf numFmtId="0" fontId="2" fillId="0" borderId="0" xfId="0" applyFont="1"/>
    <xf numFmtId="0" fontId="3" fillId="0" borderId="0" xfId="0" applyFont="1" applyAlignment="1">
      <alignment horizontal="center"/>
    </xf>
    <xf numFmtId="0" fontId="0" fillId="0" borderId="0" xfId="0" quotePrefix="1" applyAlignment="1">
      <alignment horizontal="left"/>
    </xf>
    <xf numFmtId="0" fontId="0" fillId="0" borderId="1" xfId="0" applyBorder="1"/>
    <xf numFmtId="0" fontId="0" fillId="0" borderId="0" xfId="0" applyAlignment="1">
      <alignment horizontal="center"/>
    </xf>
    <xf numFmtId="0" fontId="3" fillId="0" borderId="0" xfId="0" applyFont="1"/>
    <xf numFmtId="0" fontId="4" fillId="0" borderId="0" xfId="0" applyFont="1" applyAlignment="1">
      <alignment horizontal="center"/>
    </xf>
    <xf numFmtId="0" fontId="4" fillId="0" borderId="0" xfId="0" applyFont="1"/>
    <xf numFmtId="3" fontId="3" fillId="0" borderId="0" xfId="0" applyNumberFormat="1" applyFont="1"/>
    <xf numFmtId="164" fontId="3" fillId="0" borderId="0" xfId="0" applyNumberFormat="1" applyFont="1" applyAlignment="1">
      <alignment horizontal="center"/>
    </xf>
    <xf numFmtId="3" fontId="4" fillId="0" borderId="0" xfId="0" applyNumberFormat="1" applyFont="1"/>
    <xf numFmtId="164" fontId="4" fillId="0" borderId="0" xfId="0" applyNumberFormat="1" applyFont="1" applyAlignment="1">
      <alignment horizontal="center"/>
    </xf>
    <xf numFmtId="0" fontId="4" fillId="0" borderId="2" xfId="0" applyFont="1" applyBorder="1"/>
    <xf numFmtId="3" fontId="4" fillId="0" borderId="2" xfId="0" applyNumberFormat="1" applyFont="1" applyBorder="1"/>
    <xf numFmtId="164" fontId="4" fillId="0" borderId="2" xfId="0" applyNumberFormat="1" applyFont="1" applyBorder="1" applyAlignment="1">
      <alignment horizontal="center"/>
    </xf>
    <xf numFmtId="0" fontId="5" fillId="0" borderId="0" xfId="1" applyAlignment="1">
      <alignment horizontal="left"/>
    </xf>
    <xf numFmtId="0" fontId="4" fillId="0" borderId="0" xfId="0" quotePrefix="1" applyFont="1" applyAlignment="1">
      <alignment horizontal="left"/>
    </xf>
    <xf numFmtId="0" fontId="4" fillId="0" borderId="2" xfId="0" applyFont="1" applyBorder="1" applyAlignment="1">
      <alignment horizontal="left"/>
    </xf>
    <xf numFmtId="3" fontId="7" fillId="0" borderId="0" xfId="0" applyNumberFormat="1" applyFont="1" applyAlignment="1">
      <alignment horizontal="right"/>
    </xf>
    <xf numFmtId="0" fontId="2" fillId="0" borderId="3" xfId="0" applyFont="1" applyBorder="1"/>
    <xf numFmtId="0" fontId="0" fillId="0" borderId="3" xfId="0" applyBorder="1"/>
    <xf numFmtId="0" fontId="7" fillId="0" borderId="0" xfId="0" applyFont="1" applyAlignment="1">
      <alignment horizontal="left"/>
    </xf>
    <xf numFmtId="0" fontId="7" fillId="0" borderId="0" xfId="0" applyFont="1"/>
    <xf numFmtId="0" fontId="7" fillId="0" borderId="0" xfId="0" quotePrefix="1" applyFont="1" applyAlignment="1">
      <alignment horizontal="left"/>
    </xf>
    <xf numFmtId="3" fontId="27" fillId="0" borderId="0" xfId="41" applyNumberFormat="1" applyFont="1" applyAlignment="1">
      <alignment horizontal="right"/>
    </xf>
    <xf numFmtId="164" fontId="0" fillId="0" borderId="0" xfId="0" applyNumberFormat="1"/>
    <xf numFmtId="3" fontId="7" fillId="0" borderId="0" xfId="0" applyNumberFormat="1" applyFont="1" applyAlignment="1">
      <alignment horizontal="left"/>
    </xf>
    <xf numFmtId="3" fontId="7" fillId="0" borderId="0" xfId="0" applyNumberFormat="1" applyFont="1"/>
    <xf numFmtId="0" fontId="46" fillId="0" borderId="0" xfId="0" applyFont="1"/>
    <xf numFmtId="14" fontId="46" fillId="0" borderId="0" xfId="0" applyNumberFormat="1" applyFont="1" applyAlignment="1">
      <alignment horizontal="left"/>
    </xf>
    <xf numFmtId="0" fontId="27" fillId="0" borderId="3" xfId="0" applyFont="1" applyBorder="1" applyAlignment="1">
      <alignment horizontal="center" wrapText="1"/>
    </xf>
    <xf numFmtId="0" fontId="27" fillId="0" borderId="0" xfId="0" applyFont="1" applyAlignment="1">
      <alignment horizontal="center"/>
    </xf>
    <xf numFmtId="3" fontId="27" fillId="0" borderId="0" xfId="0" applyNumberFormat="1" applyFont="1" applyAlignment="1">
      <alignment horizontal="center"/>
    </xf>
    <xf numFmtId="164" fontId="27" fillId="0" borderId="0" xfId="0" applyNumberFormat="1" applyFont="1" applyAlignment="1">
      <alignment horizontal="center"/>
    </xf>
    <xf numFmtId="0" fontId="27" fillId="0" borderId="0" xfId="0" applyFont="1"/>
    <xf numFmtId="0" fontId="27" fillId="0" borderId="4" xfId="0" applyFont="1" applyBorder="1" applyAlignment="1">
      <alignment vertical="center" wrapText="1"/>
    </xf>
    <xf numFmtId="0" fontId="46" fillId="0" borderId="0" xfId="0" applyFont="1" applyAlignment="1">
      <alignment horizontal="left"/>
    </xf>
    <xf numFmtId="0" fontId="2" fillId="0" borderId="3" xfId="0" quotePrefix="1" applyFont="1" applyBorder="1" applyAlignment="1">
      <alignment horizontal="left" wrapText="1"/>
    </xf>
    <xf numFmtId="0" fontId="2" fillId="0" borderId="3" xfId="0" applyFont="1" applyBorder="1" applyAlignment="1">
      <alignment horizontal="left" wrapText="1"/>
    </xf>
    <xf numFmtId="0" fontId="46" fillId="0" borderId="5" xfId="0" applyFont="1" applyBorder="1" applyAlignment="1">
      <alignment wrapText="1"/>
    </xf>
    <xf numFmtId="0" fontId="46" fillId="0" borderId="0" xfId="0" applyFont="1" applyAlignment="1">
      <alignment wrapText="1"/>
    </xf>
    <xf numFmtId="0" fontId="3" fillId="0" borderId="0" xfId="0" quotePrefix="1" applyFont="1" applyAlignment="1">
      <alignment horizontal="left"/>
    </xf>
    <xf numFmtId="0" fontId="3" fillId="0" borderId="0" xfId="0" applyFont="1" applyAlignment="1">
      <alignment horizontal="left"/>
    </xf>
  </cellXfs>
  <cellStyles count="127">
    <cellStyle name="20% - Accent1" xfId="18" builtinId="30" customBuiltin="1"/>
    <cellStyle name="20% - Accent1 2" xfId="50" xr:uid="{00000000-0005-0000-0000-000001000000}"/>
    <cellStyle name="20% - Accent2" xfId="22" builtinId="34" customBuiltin="1"/>
    <cellStyle name="20% - Accent2 2" xfId="51" xr:uid="{00000000-0005-0000-0000-000003000000}"/>
    <cellStyle name="20% - Accent3" xfId="26" builtinId="38" customBuiltin="1"/>
    <cellStyle name="20% - Accent3 2" xfId="52" xr:uid="{00000000-0005-0000-0000-000005000000}"/>
    <cellStyle name="20% - Accent4" xfId="30" builtinId="42" customBuiltin="1"/>
    <cellStyle name="20% - Accent4 2" xfId="53" xr:uid="{00000000-0005-0000-0000-000007000000}"/>
    <cellStyle name="20% - Accent5" xfId="34" builtinId="46" customBuiltin="1"/>
    <cellStyle name="20% - Accent5 2" xfId="54" xr:uid="{00000000-0005-0000-0000-000009000000}"/>
    <cellStyle name="20% - Accent6" xfId="38" builtinId="50" customBuiltin="1"/>
    <cellStyle name="20% - Accent6 2" xfId="55" xr:uid="{00000000-0005-0000-0000-00000B000000}"/>
    <cellStyle name="40% - Accent1" xfId="19" builtinId="31" customBuiltin="1"/>
    <cellStyle name="40% - Accent1 2" xfId="56" xr:uid="{00000000-0005-0000-0000-00000D000000}"/>
    <cellStyle name="40% - Accent2" xfId="23" builtinId="35" customBuiltin="1"/>
    <cellStyle name="40% - Accent2 2" xfId="57" xr:uid="{00000000-0005-0000-0000-00000F000000}"/>
    <cellStyle name="40% - Accent3" xfId="27" builtinId="39" customBuiltin="1"/>
    <cellStyle name="40% - Accent3 2" xfId="58" xr:uid="{00000000-0005-0000-0000-000011000000}"/>
    <cellStyle name="40% - Accent4" xfId="31" builtinId="43" customBuiltin="1"/>
    <cellStyle name="40% - Accent4 2" xfId="59" xr:uid="{00000000-0005-0000-0000-000013000000}"/>
    <cellStyle name="40% - Accent5" xfId="35" builtinId="47" customBuiltin="1"/>
    <cellStyle name="40% - Accent5 2" xfId="60" xr:uid="{00000000-0005-0000-0000-000015000000}"/>
    <cellStyle name="40% - Accent6" xfId="39" builtinId="51" customBuiltin="1"/>
    <cellStyle name="40% - Accent6 2" xfId="61" xr:uid="{00000000-0005-0000-0000-000017000000}"/>
    <cellStyle name="60% - Accent1" xfId="20" builtinId="32" customBuiltin="1"/>
    <cellStyle name="60% - Accent1 2" xfId="62" xr:uid="{00000000-0005-0000-0000-000019000000}"/>
    <cellStyle name="60% - Accent2" xfId="24" builtinId="36" customBuiltin="1"/>
    <cellStyle name="60% - Accent2 2" xfId="63" xr:uid="{00000000-0005-0000-0000-00001B000000}"/>
    <cellStyle name="60% - Accent3" xfId="28" builtinId="40" customBuiltin="1"/>
    <cellStyle name="60% - Accent3 2" xfId="64" xr:uid="{00000000-0005-0000-0000-00001D000000}"/>
    <cellStyle name="60% - Accent4" xfId="32" builtinId="44" customBuiltin="1"/>
    <cellStyle name="60% - Accent4 2" xfId="65" xr:uid="{00000000-0005-0000-0000-00001F000000}"/>
    <cellStyle name="60% - Accent5" xfId="36" builtinId="48" customBuiltin="1"/>
    <cellStyle name="60% - Accent5 2" xfId="66" xr:uid="{00000000-0005-0000-0000-000021000000}"/>
    <cellStyle name="60% - Accent6" xfId="40" builtinId="52" customBuiltin="1"/>
    <cellStyle name="60% - Accent6 2" xfId="67" xr:uid="{00000000-0005-0000-0000-000023000000}"/>
    <cellStyle name="Accent1" xfId="17" builtinId="29" customBuiltin="1"/>
    <cellStyle name="Accent1 2" xfId="68" xr:uid="{00000000-0005-0000-0000-000025000000}"/>
    <cellStyle name="Accent2" xfId="21" builtinId="33" customBuiltin="1"/>
    <cellStyle name="Accent2 2" xfId="69" xr:uid="{00000000-0005-0000-0000-000027000000}"/>
    <cellStyle name="Accent3" xfId="25" builtinId="37" customBuiltin="1"/>
    <cellStyle name="Accent3 2" xfId="70" xr:uid="{00000000-0005-0000-0000-000029000000}"/>
    <cellStyle name="Accent4" xfId="29" builtinId="41" customBuiltin="1"/>
    <cellStyle name="Accent4 2" xfId="71" xr:uid="{00000000-0005-0000-0000-00002B000000}"/>
    <cellStyle name="Accent5" xfId="33" builtinId="45" customBuiltin="1"/>
    <cellStyle name="Accent5 2" xfId="72" xr:uid="{00000000-0005-0000-0000-00002D000000}"/>
    <cellStyle name="Accent6" xfId="37" builtinId="49" customBuiltin="1"/>
    <cellStyle name="Accent6 2" xfId="73" xr:uid="{00000000-0005-0000-0000-00002F000000}"/>
    <cellStyle name="Bad" xfId="7" builtinId="27" customBuiltin="1"/>
    <cellStyle name="Bad 2" xfId="74" xr:uid="{00000000-0005-0000-0000-000031000000}"/>
    <cellStyle name="Calculation" xfId="11" builtinId="22" customBuiltin="1"/>
    <cellStyle name="Calculation 2" xfId="75" xr:uid="{00000000-0005-0000-0000-000033000000}"/>
    <cellStyle name="Check Cell" xfId="13" builtinId="23" customBuiltin="1"/>
    <cellStyle name="Check Cell 2" xfId="76" xr:uid="{00000000-0005-0000-0000-000035000000}"/>
    <cellStyle name="Explanatory Text" xfId="15" builtinId="53" customBuiltin="1"/>
    <cellStyle name="Explanatory Text 2" xfId="77" xr:uid="{00000000-0005-0000-0000-000037000000}"/>
    <cellStyle name="Good" xfId="6" builtinId="26" customBuiltin="1"/>
    <cellStyle name="Good 2" xfId="78" xr:uid="{00000000-0005-0000-0000-000039000000}"/>
    <cellStyle name="Heading 1" xfId="2" builtinId="16" customBuiltin="1"/>
    <cellStyle name="Heading 1 2" xfId="79" xr:uid="{00000000-0005-0000-0000-00003B000000}"/>
    <cellStyle name="Heading 2" xfId="3" builtinId="17" customBuiltin="1"/>
    <cellStyle name="Heading 2 2" xfId="80" xr:uid="{00000000-0005-0000-0000-00003D000000}"/>
    <cellStyle name="Heading 3" xfId="4" builtinId="18" customBuiltin="1"/>
    <cellStyle name="Heading 3 2" xfId="81" xr:uid="{00000000-0005-0000-0000-00003F000000}"/>
    <cellStyle name="Heading 4" xfId="5" builtinId="19" customBuiltin="1"/>
    <cellStyle name="Heading 4 2" xfId="82" xr:uid="{00000000-0005-0000-0000-000041000000}"/>
    <cellStyle name="Input" xfId="9" builtinId="20" customBuiltin="1"/>
    <cellStyle name="Input 2" xfId="83" xr:uid="{00000000-0005-0000-0000-000043000000}"/>
    <cellStyle name="Linked Cell" xfId="12" builtinId="24" customBuiltin="1"/>
    <cellStyle name="Linked Cell 2" xfId="84" xr:uid="{00000000-0005-0000-0000-000045000000}"/>
    <cellStyle name="Neutral" xfId="8" builtinId="28" customBuiltin="1"/>
    <cellStyle name="Neutral 2" xfId="85" xr:uid="{00000000-0005-0000-0000-000047000000}"/>
    <cellStyle name="Normal" xfId="0" builtinId="0"/>
    <cellStyle name="Normal 10" xfId="125" xr:uid="{00000000-0005-0000-0000-000049000000}"/>
    <cellStyle name="Normal 11" xfId="49" xr:uid="{00000000-0005-0000-0000-00004A000000}"/>
    <cellStyle name="Normal 12" xfId="41" xr:uid="{00000000-0005-0000-0000-00004B000000}"/>
    <cellStyle name="Normal 2" xfId="42" xr:uid="{00000000-0005-0000-0000-00004C000000}"/>
    <cellStyle name="Normal 2 2" xfId="44" xr:uid="{00000000-0005-0000-0000-00004D000000}"/>
    <cellStyle name="Normal 2 2 2" xfId="46" xr:uid="{00000000-0005-0000-0000-00004E000000}"/>
    <cellStyle name="Normal 2 2 2 2" xfId="48" xr:uid="{00000000-0005-0000-0000-00004F000000}"/>
    <cellStyle name="Normal 2 2 2 2 2" xfId="86" xr:uid="{00000000-0005-0000-0000-000050000000}"/>
    <cellStyle name="Normal 2 2 3" xfId="87" xr:uid="{00000000-0005-0000-0000-000051000000}"/>
    <cellStyle name="Normal 2 3" xfId="88" xr:uid="{00000000-0005-0000-0000-000052000000}"/>
    <cellStyle name="Normal 2 4" xfId="89" xr:uid="{00000000-0005-0000-0000-000053000000}"/>
    <cellStyle name="Normal 2 5" xfId="90" xr:uid="{00000000-0005-0000-0000-000054000000}"/>
    <cellStyle name="Normal 2 5 2" xfId="91" xr:uid="{00000000-0005-0000-0000-000055000000}"/>
    <cellStyle name="Normal 2 6" xfId="92" xr:uid="{00000000-0005-0000-0000-000056000000}"/>
    <cellStyle name="Normal 2 7" xfId="93" xr:uid="{00000000-0005-0000-0000-000057000000}"/>
    <cellStyle name="Normal 2 8" xfId="123" xr:uid="{00000000-0005-0000-0000-000058000000}"/>
    <cellStyle name="Normal 3" xfId="47" xr:uid="{00000000-0005-0000-0000-000059000000}"/>
    <cellStyle name="Normal 3 2" xfId="94" xr:uid="{00000000-0005-0000-0000-00005A000000}"/>
    <cellStyle name="Normal 3 3" xfId="95" xr:uid="{00000000-0005-0000-0000-00005B000000}"/>
    <cellStyle name="Normal 3 4" xfId="96" xr:uid="{00000000-0005-0000-0000-00005C000000}"/>
    <cellStyle name="Normal 4" xfId="45" xr:uid="{00000000-0005-0000-0000-00005D000000}"/>
    <cellStyle name="Normal 4 2" xfId="97" xr:uid="{00000000-0005-0000-0000-00005E000000}"/>
    <cellStyle name="Normal 4 2 2" xfId="98" xr:uid="{00000000-0005-0000-0000-00005F000000}"/>
    <cellStyle name="Normal 5" xfId="99" xr:uid="{00000000-0005-0000-0000-000060000000}"/>
    <cellStyle name="Normal 5 2" xfId="100" xr:uid="{00000000-0005-0000-0000-000061000000}"/>
    <cellStyle name="Normal 5 3" xfId="101" xr:uid="{00000000-0005-0000-0000-000062000000}"/>
    <cellStyle name="Normal 6" xfId="102" xr:uid="{00000000-0005-0000-0000-000063000000}"/>
    <cellStyle name="Normal 6 2" xfId="103" xr:uid="{00000000-0005-0000-0000-000064000000}"/>
    <cellStyle name="Normal 6 3" xfId="104" xr:uid="{00000000-0005-0000-0000-000065000000}"/>
    <cellStyle name="Normal 6 3 2" xfId="105" xr:uid="{00000000-0005-0000-0000-000066000000}"/>
    <cellStyle name="Normal 7" xfId="106" xr:uid="{00000000-0005-0000-0000-000067000000}"/>
    <cellStyle name="Normal 7 2" xfId="107" xr:uid="{00000000-0005-0000-0000-000068000000}"/>
    <cellStyle name="Normal 7 3" xfId="108" xr:uid="{00000000-0005-0000-0000-000069000000}"/>
    <cellStyle name="Normal 7 3 2" xfId="109" xr:uid="{00000000-0005-0000-0000-00006A000000}"/>
    <cellStyle name="Normal 7 4" xfId="110" xr:uid="{00000000-0005-0000-0000-00006B000000}"/>
    <cellStyle name="Normal 8" xfId="111" xr:uid="{00000000-0005-0000-0000-00006C000000}"/>
    <cellStyle name="Normal 8 2" xfId="126" xr:uid="{00000000-0005-0000-0000-00006D000000}"/>
    <cellStyle name="Normal 8 3" xfId="124" xr:uid="{00000000-0005-0000-0000-00006E000000}"/>
    <cellStyle name="Normal 9" xfId="43" xr:uid="{00000000-0005-0000-0000-00006F000000}"/>
    <cellStyle name="Normal 9 2" xfId="112" xr:uid="{00000000-0005-0000-0000-000070000000}"/>
    <cellStyle name="Normal_OPSNUMS" xfId="1" xr:uid="{00000000-0005-0000-0000-000071000000}"/>
    <cellStyle name="Note 2" xfId="113" xr:uid="{00000000-0005-0000-0000-000072000000}"/>
    <cellStyle name="Note 2 2" xfId="114" xr:uid="{00000000-0005-0000-0000-000073000000}"/>
    <cellStyle name="Note 3" xfId="115" xr:uid="{00000000-0005-0000-0000-000074000000}"/>
    <cellStyle name="Output" xfId="10" builtinId="21" customBuiltin="1"/>
    <cellStyle name="Output 2" xfId="116" xr:uid="{00000000-0005-0000-0000-000076000000}"/>
    <cellStyle name="Title 2" xfId="118" xr:uid="{00000000-0005-0000-0000-000077000000}"/>
    <cellStyle name="Title 3" xfId="122" xr:uid="{00000000-0005-0000-0000-000078000000}"/>
    <cellStyle name="Title 4" xfId="121" xr:uid="{00000000-0005-0000-0000-000079000000}"/>
    <cellStyle name="Title 5" xfId="117" xr:uid="{00000000-0005-0000-0000-00007A000000}"/>
    <cellStyle name="Total" xfId="16" builtinId="25" customBuiltin="1"/>
    <cellStyle name="Total 2" xfId="119" xr:uid="{00000000-0005-0000-0000-00007C000000}"/>
    <cellStyle name="Warning Text" xfId="14" builtinId="11" customBuiltin="1"/>
    <cellStyle name="Warning Text 2" xfId="120" xr:uid="{00000000-0005-0000-0000-00007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
  <sheetViews>
    <sheetView zoomScaleNormal="100" workbookViewId="0"/>
  </sheetViews>
  <sheetFormatPr baseColWidth="10" defaultColWidth="8.83203125" defaultRowHeight="13"/>
  <cols>
    <col min="1" max="1" width="23.6640625" customWidth="1"/>
    <col min="2" max="2" width="45.33203125" customWidth="1"/>
    <col min="3" max="3" width="47.5" customWidth="1"/>
    <col min="4" max="4" width="6.6640625" customWidth="1"/>
  </cols>
  <sheetData>
    <row r="1" spans="1:3">
      <c r="A1" s="20" t="s">
        <v>13</v>
      </c>
      <c r="B1" s="21"/>
      <c r="C1" s="21"/>
    </row>
    <row r="2" spans="1:3">
      <c r="A2" s="35" t="s">
        <v>9</v>
      </c>
      <c r="B2" s="35" t="s">
        <v>11</v>
      </c>
      <c r="C2" s="35" t="s">
        <v>10</v>
      </c>
    </row>
    <row r="3" spans="1:3" ht="65">
      <c r="A3" s="36" t="s">
        <v>19</v>
      </c>
      <c r="B3" s="36" t="s">
        <v>12</v>
      </c>
      <c r="C3" s="36" t="s">
        <v>14</v>
      </c>
    </row>
    <row r="4" spans="1:3" ht="59.25" customHeight="1">
      <c r="A4" s="36" t="s">
        <v>20</v>
      </c>
      <c r="B4" s="36" t="s">
        <v>18</v>
      </c>
      <c r="C4" s="36" t="s">
        <v>15</v>
      </c>
    </row>
    <row r="5" spans="1:3">
      <c r="A5" s="37" t="s">
        <v>25</v>
      </c>
      <c r="B5" s="30"/>
      <c r="C5" s="29"/>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1"/>
  <sheetViews>
    <sheetView workbookViewId="0">
      <selection sqref="A1:D1"/>
    </sheetView>
  </sheetViews>
  <sheetFormatPr baseColWidth="10" defaultColWidth="8.83203125" defaultRowHeight="13"/>
  <cols>
    <col min="1" max="1" width="9.5" customWidth="1"/>
    <col min="2" max="3" width="18.6640625" customWidth="1"/>
    <col min="4" max="4" width="20.1640625" customWidth="1"/>
  </cols>
  <sheetData>
    <row r="1" spans="1:4" ht="27" customHeight="1">
      <c r="A1" s="38" t="s">
        <v>12</v>
      </c>
      <c r="B1" s="39"/>
      <c r="C1" s="39"/>
      <c r="D1" s="39"/>
    </row>
    <row r="2" spans="1:4" ht="42.75" customHeight="1">
      <c r="A2" s="31" t="s">
        <v>0</v>
      </c>
      <c r="B2" s="31" t="s">
        <v>16</v>
      </c>
      <c r="C2" s="31" t="s">
        <v>8</v>
      </c>
      <c r="D2" s="31" t="s">
        <v>17</v>
      </c>
    </row>
    <row r="3" spans="1:4">
      <c r="A3" s="32">
        <v>2008</v>
      </c>
      <c r="B3" s="33">
        <v>55169.5</v>
      </c>
      <c r="C3" s="32">
        <v>400</v>
      </c>
      <c r="D3" s="34">
        <f>B3/C3</f>
        <v>137.92375000000001</v>
      </c>
    </row>
    <row r="4" spans="1:4">
      <c r="A4" s="32">
        <v>2009</v>
      </c>
      <c r="B4" s="33">
        <v>55432.9</v>
      </c>
      <c r="C4" s="32">
        <v>392</v>
      </c>
      <c r="D4" s="34">
        <f t="shared" ref="D4:D15" si="0">B4/C4</f>
        <v>141.41045918367348</v>
      </c>
    </row>
    <row r="5" spans="1:4">
      <c r="A5" s="32">
        <v>2010</v>
      </c>
      <c r="B5" s="33">
        <v>54870.400000000009</v>
      </c>
      <c r="C5" s="32">
        <v>404</v>
      </c>
      <c r="D5" s="34">
        <f t="shared" si="0"/>
        <v>135.81782178217824</v>
      </c>
    </row>
    <row r="6" spans="1:4">
      <c r="A6" s="32">
        <v>2011</v>
      </c>
      <c r="B6" s="33">
        <v>53937.700000000004</v>
      </c>
      <c r="C6" s="32">
        <v>388</v>
      </c>
      <c r="D6" s="34">
        <f t="shared" si="0"/>
        <v>139.01469072164949</v>
      </c>
    </row>
    <row r="7" spans="1:4">
      <c r="A7" s="32">
        <v>2012</v>
      </c>
      <c r="B7" s="33">
        <v>53083.200000000004</v>
      </c>
      <c r="C7" s="32">
        <v>399</v>
      </c>
      <c r="D7" s="34">
        <f t="shared" si="0"/>
        <v>133.0406015037594</v>
      </c>
    </row>
    <row r="8" spans="1:4">
      <c r="A8" s="32">
        <v>2013</v>
      </c>
      <c r="B8" s="33">
        <v>51923.299999999996</v>
      </c>
      <c r="C8" s="32">
        <v>414</v>
      </c>
      <c r="D8" s="34">
        <f t="shared" si="0"/>
        <v>125.41859903381642</v>
      </c>
    </row>
    <row r="9" spans="1:4">
      <c r="A9" s="32">
        <v>2014</v>
      </c>
      <c r="B9" s="33">
        <v>50368.1</v>
      </c>
      <c r="C9" s="32">
        <v>440</v>
      </c>
      <c r="D9" s="34">
        <f t="shared" si="0"/>
        <v>114.47295454545454</v>
      </c>
    </row>
    <row r="10" spans="1:4">
      <c r="A10" s="32">
        <v>2015</v>
      </c>
      <c r="B10" s="33">
        <v>49647.6</v>
      </c>
      <c r="C10" s="32">
        <v>456</v>
      </c>
      <c r="D10" s="34">
        <f t="shared" si="0"/>
        <v>108.87631578947368</v>
      </c>
    </row>
    <row r="11" spans="1:4">
      <c r="A11" s="32">
        <v>2016</v>
      </c>
      <c r="B11" s="33">
        <v>49349.30000000001</v>
      </c>
      <c r="C11" s="32">
        <v>445</v>
      </c>
      <c r="D11" s="34">
        <f t="shared" si="0"/>
        <v>110.89730337078655</v>
      </c>
    </row>
    <row r="12" spans="1:4">
      <c r="A12" s="32">
        <v>2017</v>
      </c>
      <c r="B12" s="33">
        <v>48268.9</v>
      </c>
      <c r="C12" s="32">
        <v>444</v>
      </c>
      <c r="D12" s="34">
        <f t="shared" si="0"/>
        <v>108.71373873873874</v>
      </c>
    </row>
    <row r="13" spans="1:4">
      <c r="A13" s="32">
        <v>2018</v>
      </c>
      <c r="B13" s="33">
        <v>47234.700000000004</v>
      </c>
      <c r="C13" s="32">
        <v>458</v>
      </c>
      <c r="D13" s="34">
        <f t="shared" si="0"/>
        <v>103.13253275109172</v>
      </c>
    </row>
    <row r="14" spans="1:4">
      <c r="A14" s="32">
        <v>2019</v>
      </c>
      <c r="B14" s="33">
        <v>46417</v>
      </c>
      <c r="C14" s="32">
        <v>445</v>
      </c>
      <c r="D14" s="34">
        <f t="shared" si="0"/>
        <v>104.30786516853932</v>
      </c>
    </row>
    <row r="15" spans="1:4">
      <c r="A15" s="32">
        <v>2020</v>
      </c>
      <c r="B15" s="33">
        <v>46365.9</v>
      </c>
      <c r="C15" s="32">
        <v>453</v>
      </c>
      <c r="D15" s="34">
        <f t="shared" si="0"/>
        <v>102.35298013245034</v>
      </c>
    </row>
    <row r="16" spans="1:4">
      <c r="A16" s="32">
        <v>2021</v>
      </c>
      <c r="B16" s="33">
        <v>44516.5</v>
      </c>
      <c r="C16" s="32">
        <v>466</v>
      </c>
      <c r="D16" s="34">
        <f>B16/C16</f>
        <v>95.528969957081543</v>
      </c>
    </row>
    <row r="17" spans="1:4">
      <c r="A17" s="32">
        <v>2022</v>
      </c>
      <c r="B17" s="33">
        <v>43448.3</v>
      </c>
      <c r="C17" s="32">
        <v>463</v>
      </c>
      <c r="D17" s="34">
        <f>B17/C17</f>
        <v>93.840820734341264</v>
      </c>
    </row>
    <row r="18" spans="1:4">
      <c r="A18" s="32">
        <v>2023</v>
      </c>
      <c r="B18" s="33">
        <v>42823</v>
      </c>
      <c r="C18" s="32">
        <v>453</v>
      </c>
      <c r="D18" s="34">
        <f>B18/C18</f>
        <v>94.532008830022079</v>
      </c>
    </row>
    <row r="19" spans="1:4" ht="25.5" customHeight="1">
      <c r="A19" s="40" t="s">
        <v>21</v>
      </c>
      <c r="B19" s="40"/>
      <c r="C19" s="40"/>
      <c r="D19" s="40"/>
    </row>
    <row r="20" spans="1:4" ht="24.5" customHeight="1">
      <c r="A20" s="41" t="s">
        <v>22</v>
      </c>
      <c r="B20" s="41"/>
      <c r="C20" s="41"/>
      <c r="D20" s="41"/>
    </row>
    <row r="21" spans="1:4">
      <c r="A21" s="37" t="str">
        <f>Contents!A5</f>
        <v>Last update: 8/29/2024</v>
      </c>
      <c r="B21" s="30"/>
      <c r="C21" s="29"/>
      <c r="D21" s="29"/>
    </row>
  </sheetData>
  <mergeCells count="3">
    <mergeCell ref="A1:D1"/>
    <mergeCell ref="A19:D19"/>
    <mergeCell ref="A20: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58"/>
  <sheetViews>
    <sheetView tabSelected="1" zoomScaleNormal="100" workbookViewId="0">
      <pane ySplit="8" topLeftCell="A9" activePane="bottomLeft" state="frozen"/>
      <selection pane="bottomLeft" activeCell="Q15" sqref="Q15"/>
    </sheetView>
  </sheetViews>
  <sheetFormatPr baseColWidth="10" defaultColWidth="8.83203125" defaultRowHeight="13"/>
  <cols>
    <col min="1" max="11" width="10.6640625" customWidth="1"/>
  </cols>
  <sheetData>
    <row r="1" spans="1:15" ht="16">
      <c r="A1" s="42" t="s">
        <v>18</v>
      </c>
      <c r="B1" s="43"/>
      <c r="C1" s="43"/>
      <c r="D1" s="43"/>
      <c r="E1" s="43"/>
      <c r="F1" s="43"/>
      <c r="G1" s="43"/>
      <c r="H1" s="43"/>
      <c r="I1" s="43"/>
      <c r="J1" s="43"/>
      <c r="K1" s="43"/>
    </row>
    <row r="2" spans="1:15" ht="16">
      <c r="A2" s="6"/>
      <c r="B2" s="6"/>
      <c r="C2" s="6"/>
      <c r="D2" s="6"/>
      <c r="E2" s="6"/>
      <c r="F2" s="6"/>
    </row>
    <row r="3" spans="1:15" ht="14" thickBot="1">
      <c r="A3" s="4"/>
      <c r="B3" s="4"/>
      <c r="C3" s="4"/>
      <c r="D3" s="4"/>
      <c r="E3" s="4"/>
      <c r="F3" s="4"/>
      <c r="G3" s="4"/>
      <c r="H3" s="4"/>
      <c r="I3" s="4"/>
      <c r="J3" s="4"/>
      <c r="K3" s="4"/>
      <c r="L3" s="4"/>
    </row>
    <row r="4" spans="1:15" ht="14" thickTop="1">
      <c r="A4" s="5"/>
      <c r="B4" s="5"/>
      <c r="C4" s="5"/>
      <c r="D4" s="5"/>
      <c r="E4" s="5"/>
      <c r="F4" s="5"/>
      <c r="G4" s="5"/>
      <c r="H4" s="5"/>
      <c r="I4" s="5"/>
      <c r="J4" s="5"/>
      <c r="K4" s="5"/>
    </row>
    <row r="5" spans="1:15" ht="16">
      <c r="A5" s="2" t="s">
        <v>0</v>
      </c>
      <c r="B5" s="2"/>
      <c r="C5" s="2" t="s">
        <v>2</v>
      </c>
      <c r="D5" s="2"/>
      <c r="E5" s="2" t="s">
        <v>4</v>
      </c>
      <c r="F5" s="7"/>
      <c r="G5" s="2" t="s">
        <v>0</v>
      </c>
      <c r="H5" s="2"/>
      <c r="I5" s="2" t="s">
        <v>2</v>
      </c>
      <c r="J5" s="2"/>
      <c r="K5" s="2" t="s">
        <v>6</v>
      </c>
      <c r="L5" s="7"/>
    </row>
    <row r="6" spans="1:15" ht="16">
      <c r="A6" s="2"/>
      <c r="B6" s="2"/>
      <c r="C6" s="2" t="s">
        <v>23</v>
      </c>
      <c r="D6" s="2"/>
      <c r="E6" s="2" t="s">
        <v>5</v>
      </c>
      <c r="F6" s="7"/>
      <c r="G6" s="2"/>
      <c r="H6" s="2"/>
      <c r="I6" s="2" t="s">
        <v>23</v>
      </c>
      <c r="J6" s="2"/>
      <c r="K6" s="2" t="s">
        <v>7</v>
      </c>
      <c r="L6" s="7"/>
    </row>
    <row r="7" spans="1:15" ht="16">
      <c r="A7" s="2"/>
      <c r="B7" s="2"/>
      <c r="C7" s="2"/>
      <c r="D7" s="2"/>
      <c r="E7" s="2" t="s">
        <v>3</v>
      </c>
      <c r="F7" s="7"/>
      <c r="G7" s="2"/>
      <c r="H7" s="2"/>
      <c r="I7" s="2"/>
      <c r="J7" s="2"/>
      <c r="K7" s="2" t="s">
        <v>3</v>
      </c>
      <c r="L7" s="7"/>
    </row>
    <row r="8" spans="1:15" ht="14" thickBot="1">
      <c r="A8" s="4"/>
      <c r="B8" s="4"/>
      <c r="C8" s="4"/>
      <c r="D8" s="4"/>
      <c r="E8" s="4"/>
      <c r="F8" s="4"/>
      <c r="G8" s="4"/>
      <c r="H8" s="4"/>
      <c r="I8" s="4"/>
      <c r="J8" s="4"/>
      <c r="K8" s="4"/>
      <c r="L8" s="4"/>
    </row>
    <row r="9" spans="1:15" ht="14" thickTop="1"/>
    <row r="10" spans="1:15" ht="16">
      <c r="N10" s="22"/>
      <c r="O10" s="19"/>
    </row>
    <row r="11" spans="1:15" ht="16">
      <c r="A11" s="8"/>
      <c r="B11" s="8"/>
      <c r="C11" s="7"/>
      <c r="D11" s="7"/>
      <c r="E11" s="2" t="s">
        <v>1</v>
      </c>
      <c r="F11" s="8"/>
      <c r="K11" s="2" t="s">
        <v>1</v>
      </c>
      <c r="N11" s="22"/>
      <c r="O11" s="19"/>
    </row>
    <row r="12" spans="1:15" ht="16">
      <c r="A12" s="8"/>
      <c r="B12" s="8"/>
      <c r="C12" s="8"/>
      <c r="D12" s="8"/>
      <c r="E12" s="2"/>
      <c r="F12" s="8"/>
      <c r="N12" s="22"/>
      <c r="O12" s="19"/>
    </row>
    <row r="13" spans="1:15" ht="16">
      <c r="A13" s="8"/>
      <c r="B13" s="8"/>
      <c r="C13" s="8"/>
      <c r="D13" s="8"/>
      <c r="E13" s="8"/>
      <c r="F13" s="8"/>
      <c r="N13" s="22"/>
      <c r="O13" s="19"/>
    </row>
    <row r="14" spans="1:15" ht="16">
      <c r="A14" s="2">
        <v>1960</v>
      </c>
      <c r="B14" s="6"/>
      <c r="C14" s="9">
        <v>5328</v>
      </c>
      <c r="D14" s="6"/>
      <c r="E14" s="10">
        <v>8.8395270270270263</v>
      </c>
      <c r="F14" s="8"/>
      <c r="G14" s="2">
        <v>1990</v>
      </c>
      <c r="H14" s="19"/>
      <c r="I14" s="9">
        <v>605</v>
      </c>
      <c r="J14" s="6"/>
      <c r="K14" s="10">
        <v>93.867768595041326</v>
      </c>
      <c r="N14" s="22"/>
      <c r="O14" s="19"/>
    </row>
    <row r="15" spans="1:15" ht="16">
      <c r="A15" s="2">
        <v>1961</v>
      </c>
      <c r="B15" s="6"/>
      <c r="C15" s="9">
        <v>4959</v>
      </c>
      <c r="D15" s="6"/>
      <c r="E15" s="10">
        <v>9.4990925589836657</v>
      </c>
      <c r="F15" s="8"/>
      <c r="G15" s="2">
        <v>1991</v>
      </c>
      <c r="H15" s="19"/>
      <c r="I15" s="9">
        <v>580</v>
      </c>
      <c r="J15" s="6"/>
      <c r="K15" s="10">
        <v>98.462068965517247</v>
      </c>
      <c r="N15" s="23"/>
      <c r="O15" s="19"/>
    </row>
    <row r="16" spans="1:15" ht="16">
      <c r="A16" s="2">
        <v>1962</v>
      </c>
      <c r="B16" s="6"/>
      <c r="C16" s="9">
        <v>4683</v>
      </c>
      <c r="D16" s="6"/>
      <c r="E16" s="10">
        <v>10.264573991031391</v>
      </c>
      <c r="F16" s="8"/>
      <c r="G16" s="2">
        <v>1992</v>
      </c>
      <c r="H16" s="19"/>
      <c r="I16" s="9">
        <v>555</v>
      </c>
      <c r="J16" s="6"/>
      <c r="K16" s="10">
        <v>103.02342342342342</v>
      </c>
      <c r="N16" s="22"/>
      <c r="O16" s="19"/>
    </row>
    <row r="17" spans="1:17" ht="16">
      <c r="A17" s="2">
        <v>1963</v>
      </c>
      <c r="B17" s="6"/>
      <c r="C17" s="9">
        <v>4482</v>
      </c>
      <c r="D17" s="6"/>
      <c r="E17" s="10">
        <v>11.03190539937528</v>
      </c>
      <c r="F17" s="8"/>
      <c r="G17" s="2">
        <v>1993</v>
      </c>
      <c r="H17" s="19"/>
      <c r="I17" s="9">
        <v>550</v>
      </c>
      <c r="J17" s="6"/>
      <c r="K17" s="10">
        <v>103.19272727272727</v>
      </c>
      <c r="N17" s="22"/>
      <c r="O17" s="19"/>
    </row>
    <row r="18" spans="1:17" ht="16">
      <c r="A18" s="2">
        <v>1964</v>
      </c>
      <c r="B18" s="6"/>
      <c r="C18" s="9">
        <v>4103</v>
      </c>
      <c r="D18" s="6"/>
      <c r="E18" s="10">
        <v>12.303436509870826</v>
      </c>
      <c r="F18" s="8"/>
      <c r="G18" s="2">
        <v>1994</v>
      </c>
      <c r="H18" s="19"/>
      <c r="I18" s="9">
        <v>521</v>
      </c>
      <c r="J18" s="6"/>
      <c r="K18" s="10">
        <v>109.59117082533589</v>
      </c>
      <c r="N18" s="22"/>
      <c r="O18" s="19"/>
    </row>
    <row r="19" spans="1:17" ht="16">
      <c r="A19" s="2"/>
      <c r="B19" s="6"/>
      <c r="C19" s="9"/>
      <c r="D19" s="6"/>
      <c r="E19" s="10"/>
      <c r="F19" s="8"/>
      <c r="H19" s="19"/>
      <c r="J19" s="6"/>
      <c r="N19" s="22"/>
      <c r="O19" s="19"/>
    </row>
    <row r="20" spans="1:17" ht="16">
      <c r="A20" s="2">
        <v>1965</v>
      </c>
      <c r="B20" s="6"/>
      <c r="C20" s="9">
        <v>3743</v>
      </c>
      <c r="D20" s="6"/>
      <c r="E20" s="10">
        <v>13.716003205984505</v>
      </c>
      <c r="F20" s="8"/>
      <c r="G20" s="2">
        <v>1995</v>
      </c>
      <c r="H20" s="19"/>
      <c r="I20" s="9">
        <v>504</v>
      </c>
      <c r="J20" s="6"/>
      <c r="K20" s="10">
        <v>113.34722222222223</v>
      </c>
      <c r="N20" s="22"/>
      <c r="O20" s="19"/>
    </row>
    <row r="21" spans="1:17" ht="16">
      <c r="A21" s="2">
        <v>1966</v>
      </c>
      <c r="B21" s="6"/>
      <c r="C21" s="9">
        <v>3379</v>
      </c>
      <c r="D21" s="6"/>
      <c r="E21" s="10">
        <v>15.404557561408701</v>
      </c>
      <c r="F21" s="8"/>
      <c r="G21" s="2">
        <v>1996</v>
      </c>
      <c r="H21" s="19"/>
      <c r="I21" s="9">
        <v>475</v>
      </c>
      <c r="J21" s="6"/>
      <c r="K21" s="10">
        <v>121.25894736842105</v>
      </c>
      <c r="N21" s="23"/>
      <c r="O21" s="19"/>
    </row>
    <row r="22" spans="1:17" ht="16">
      <c r="A22" s="2">
        <v>1967</v>
      </c>
      <c r="B22" s="6"/>
      <c r="C22" s="9">
        <v>2978</v>
      </c>
      <c r="D22" s="6"/>
      <c r="E22" s="10">
        <v>16.785426460711886</v>
      </c>
      <c r="F22" s="8"/>
      <c r="G22" s="2">
        <v>1997</v>
      </c>
      <c r="H22" s="19"/>
      <c r="I22" s="9">
        <v>462</v>
      </c>
      <c r="J22" s="6"/>
      <c r="K22" s="10">
        <v>124.38528138528139</v>
      </c>
      <c r="N22" s="22"/>
      <c r="O22" s="19"/>
    </row>
    <row r="23" spans="1:17" ht="16">
      <c r="A23" s="2">
        <v>1968</v>
      </c>
      <c r="B23" s="6"/>
      <c r="C23" s="9">
        <v>2656</v>
      </c>
      <c r="D23" s="6"/>
      <c r="E23" s="10">
        <v>19.043298192771083</v>
      </c>
      <c r="F23" s="8"/>
      <c r="G23" s="2">
        <v>1998</v>
      </c>
      <c r="H23" s="19"/>
      <c r="I23" s="9">
        <v>442</v>
      </c>
      <c r="J23" s="6"/>
      <c r="K23" s="10">
        <v>130.00452488687782</v>
      </c>
      <c r="N23" s="22"/>
      <c r="O23" s="19"/>
    </row>
    <row r="24" spans="1:17" ht="16">
      <c r="A24" s="2">
        <v>1969</v>
      </c>
      <c r="B24" s="6"/>
      <c r="C24" s="9">
        <v>2473</v>
      </c>
      <c r="D24" s="6"/>
      <c r="E24" s="10">
        <v>20.627173473513949</v>
      </c>
      <c r="F24" s="8"/>
      <c r="G24" s="2">
        <v>1999</v>
      </c>
      <c r="H24" s="19"/>
      <c r="I24" s="9">
        <v>435</v>
      </c>
      <c r="J24" s="6"/>
      <c r="K24" s="10">
        <v>133.63448275862069</v>
      </c>
      <c r="N24" s="22"/>
      <c r="O24" s="19"/>
    </row>
    <row r="25" spans="1:17" ht="16">
      <c r="A25" s="2"/>
      <c r="B25" s="6"/>
      <c r="C25" s="9"/>
      <c r="D25" s="6"/>
      <c r="E25" s="10"/>
      <c r="F25" s="8"/>
      <c r="H25" s="19"/>
      <c r="J25" s="6"/>
      <c r="N25" s="22"/>
      <c r="O25" s="19"/>
    </row>
    <row r="26" spans="1:17" ht="16">
      <c r="A26" s="2">
        <v>1970</v>
      </c>
      <c r="B26" s="6"/>
      <c r="C26" s="9">
        <v>2216</v>
      </c>
      <c r="D26" s="6"/>
      <c r="E26" s="10">
        <v>23.560920577617328</v>
      </c>
      <c r="F26" s="8"/>
      <c r="G26" s="2">
        <v>2000</v>
      </c>
      <c r="H26" s="19"/>
      <c r="I26" s="9">
        <v>405</v>
      </c>
      <c r="J26" s="6"/>
      <c r="K26" s="10">
        <v>143.17037037037036</v>
      </c>
      <c r="N26" s="27"/>
      <c r="O26" s="19"/>
      <c r="P26" s="10"/>
      <c r="Q26" s="26"/>
    </row>
    <row r="27" spans="1:17" ht="16">
      <c r="A27" s="2">
        <v>1971</v>
      </c>
      <c r="B27" s="6"/>
      <c r="C27" s="9">
        <v>2097</v>
      </c>
      <c r="D27" s="6"/>
      <c r="E27" s="10">
        <v>25.419170243204579</v>
      </c>
      <c r="F27" s="8"/>
      <c r="G27" s="2">
        <v>2001</v>
      </c>
      <c r="H27" s="19"/>
      <c r="I27" s="9">
        <v>393</v>
      </c>
      <c r="J27" s="6"/>
      <c r="K27" s="10">
        <v>150.18066157760813</v>
      </c>
      <c r="N27" s="28"/>
      <c r="O27" s="19"/>
      <c r="P27" s="10"/>
      <c r="Q27" s="26"/>
    </row>
    <row r="28" spans="1:17" ht="16">
      <c r="A28" s="2">
        <v>1972</v>
      </c>
      <c r="B28" s="6"/>
      <c r="C28" s="9">
        <v>1859</v>
      </c>
      <c r="D28" s="6"/>
      <c r="E28" s="10">
        <v>28.937062937062937</v>
      </c>
      <c r="F28" s="8"/>
      <c r="G28" s="2">
        <v>2002</v>
      </c>
      <c r="H28" s="19"/>
      <c r="I28" s="9">
        <v>385</v>
      </c>
      <c r="J28" s="6"/>
      <c r="K28" s="10">
        <v>154.20519480519479</v>
      </c>
      <c r="N28" s="27"/>
      <c r="O28" s="19"/>
      <c r="P28" s="10"/>
      <c r="Q28" s="26"/>
    </row>
    <row r="29" spans="1:17" ht="16">
      <c r="A29" s="2">
        <v>1973</v>
      </c>
      <c r="B29" s="6"/>
      <c r="C29" s="9">
        <v>1627</v>
      </c>
      <c r="D29" s="6"/>
      <c r="E29" s="10">
        <v>32.916410571604182</v>
      </c>
      <c r="F29" s="8"/>
      <c r="G29" s="2">
        <v>2003</v>
      </c>
      <c r="H29" s="19"/>
      <c r="I29" s="9">
        <v>386</v>
      </c>
      <c r="J29" s="6"/>
      <c r="K29" s="10">
        <v>155.93782383419691</v>
      </c>
      <c r="N29" s="27"/>
      <c r="O29" s="19"/>
      <c r="P29" s="10"/>
      <c r="Q29" s="26"/>
    </row>
    <row r="30" spans="1:17" ht="16">
      <c r="A30" s="2">
        <v>1974</v>
      </c>
      <c r="B30" s="2"/>
      <c r="C30" s="9">
        <v>1484</v>
      </c>
      <c r="D30" s="6"/>
      <c r="E30" s="10">
        <v>35.279649595687331</v>
      </c>
      <c r="F30" s="8"/>
      <c r="G30" s="2">
        <v>2004</v>
      </c>
      <c r="H30" s="19"/>
      <c r="I30" s="9">
        <v>368</v>
      </c>
      <c r="J30" s="6"/>
      <c r="K30" s="10">
        <v>164.29076086956522</v>
      </c>
      <c r="N30" s="27"/>
      <c r="O30" s="19"/>
      <c r="P30" s="10"/>
      <c r="Q30" s="26"/>
    </row>
    <row r="31" spans="1:17" ht="16">
      <c r="A31" s="2"/>
      <c r="B31" s="6"/>
      <c r="C31" s="9"/>
      <c r="D31" s="6"/>
      <c r="E31" s="10"/>
      <c r="F31" s="8"/>
      <c r="H31" s="19"/>
      <c r="I31" s="9"/>
      <c r="J31" s="6"/>
      <c r="N31" s="22"/>
      <c r="O31" s="19"/>
      <c r="Q31" s="26"/>
    </row>
    <row r="32" spans="1:17" ht="16">
      <c r="A32" s="2">
        <v>1975</v>
      </c>
      <c r="B32" s="19"/>
      <c r="C32" s="9">
        <v>1408</v>
      </c>
      <c r="D32" s="6"/>
      <c r="E32" s="10">
        <v>37.8125</v>
      </c>
      <c r="F32" s="8"/>
      <c r="G32" s="2">
        <v>2005</v>
      </c>
      <c r="H32" s="19"/>
      <c r="I32" s="9">
        <v>336</v>
      </c>
      <c r="J32" s="6"/>
      <c r="K32" s="10">
        <v>180.8095238095238</v>
      </c>
      <c r="N32" s="27"/>
      <c r="O32" s="19"/>
      <c r="P32" s="10"/>
      <c r="Q32" s="26"/>
    </row>
    <row r="33" spans="1:17" ht="16">
      <c r="A33" s="2">
        <v>1976</v>
      </c>
      <c r="B33" s="19"/>
      <c r="C33" s="9">
        <v>1361</v>
      </c>
      <c r="D33" s="6"/>
      <c r="E33" s="10">
        <v>39.44232182218957</v>
      </c>
      <c r="F33" s="8"/>
      <c r="G33" s="2">
        <v>2006</v>
      </c>
      <c r="H33" s="19"/>
      <c r="I33" s="9">
        <v>335</v>
      </c>
      <c r="J33" s="6"/>
      <c r="K33" s="10">
        <v>184.49253731343285</v>
      </c>
      <c r="N33" s="27"/>
      <c r="O33" s="19"/>
      <c r="P33" s="10"/>
      <c r="Q33" s="26"/>
    </row>
    <row r="34" spans="1:17" ht="16">
      <c r="A34" s="2">
        <v>1977</v>
      </c>
      <c r="B34" s="19"/>
      <c r="C34" s="9">
        <v>1284</v>
      </c>
      <c r="D34" s="6"/>
      <c r="E34" s="10">
        <v>41.901869158878505</v>
      </c>
      <c r="F34" s="8"/>
      <c r="G34" s="2">
        <v>2007</v>
      </c>
      <c r="H34" s="19"/>
      <c r="I34" s="9">
        <v>327</v>
      </c>
      <c r="J34" s="6"/>
      <c r="K34" s="10">
        <v>189.82262996941895</v>
      </c>
      <c r="N34" s="28"/>
      <c r="O34" s="19"/>
      <c r="P34" s="10"/>
      <c r="Q34" s="26"/>
    </row>
    <row r="35" spans="1:17" ht="16">
      <c r="A35" s="2">
        <v>1978</v>
      </c>
      <c r="B35" s="19"/>
      <c r="C35" s="9">
        <v>1215</v>
      </c>
      <c r="D35" s="6"/>
      <c r="E35" s="10">
        <v>44.213991769547327</v>
      </c>
      <c r="F35" s="8"/>
      <c r="G35" s="2">
        <v>2008</v>
      </c>
      <c r="H35" s="19"/>
      <c r="I35" s="9">
        <v>319</v>
      </c>
      <c r="J35" s="6"/>
      <c r="K35" s="10">
        <v>194.36677115987462</v>
      </c>
      <c r="N35" s="27"/>
      <c r="O35" s="19"/>
      <c r="P35" s="10"/>
      <c r="Q35" s="26"/>
    </row>
    <row r="36" spans="1:17" ht="16">
      <c r="A36" s="2">
        <v>1979</v>
      </c>
      <c r="B36" s="19"/>
      <c r="C36" s="9">
        <v>1135</v>
      </c>
      <c r="D36" s="6"/>
      <c r="E36" s="10">
        <v>47.338325991189429</v>
      </c>
      <c r="F36" s="8"/>
      <c r="G36" s="2">
        <v>2009</v>
      </c>
      <c r="H36" s="19"/>
      <c r="I36" s="9">
        <v>326</v>
      </c>
      <c r="J36" s="6"/>
      <c r="K36" s="10">
        <v>193.07668711656441</v>
      </c>
      <c r="N36" s="27"/>
      <c r="O36" s="19"/>
      <c r="P36" s="10"/>
      <c r="Q36" s="26"/>
    </row>
    <row r="37" spans="1:17" ht="16">
      <c r="B37" s="19"/>
      <c r="D37" s="6"/>
      <c r="F37" s="8"/>
      <c r="H37" s="19"/>
      <c r="J37" s="6"/>
      <c r="N37" s="22"/>
      <c r="O37" s="19"/>
      <c r="Q37" s="26"/>
    </row>
    <row r="38" spans="1:17" ht="16">
      <c r="A38" s="2">
        <v>1980</v>
      </c>
      <c r="B38" s="19"/>
      <c r="C38" s="9">
        <v>1066</v>
      </c>
      <c r="D38" s="6"/>
      <c r="E38" s="10">
        <v>50.069418386491556</v>
      </c>
      <c r="F38" s="8"/>
      <c r="G38" s="2">
        <v>2010</v>
      </c>
      <c r="H38" s="19"/>
      <c r="I38" s="9">
        <v>332</v>
      </c>
      <c r="J38" s="6"/>
      <c r="K38" s="10">
        <v>191.72373504653618</v>
      </c>
      <c r="N38" s="25"/>
      <c r="O38" s="19"/>
      <c r="P38" s="10"/>
      <c r="Q38" s="26"/>
    </row>
    <row r="39" spans="1:17" ht="16">
      <c r="A39" s="2">
        <v>1981</v>
      </c>
      <c r="B39" s="19"/>
      <c r="C39" s="9">
        <v>1036</v>
      </c>
      <c r="D39" s="6"/>
      <c r="E39" s="10">
        <v>51.255791505791507</v>
      </c>
      <c r="F39" s="8"/>
      <c r="G39" s="2">
        <v>2011</v>
      </c>
      <c r="H39" s="19"/>
      <c r="I39" s="9">
        <v>332</v>
      </c>
      <c r="J39" s="6"/>
      <c r="K39" s="10">
        <v>191.06114416852409</v>
      </c>
      <c r="N39" s="25"/>
      <c r="O39" s="19"/>
      <c r="P39" s="10"/>
      <c r="Q39" s="26"/>
    </row>
    <row r="40" spans="1:17" ht="16">
      <c r="A40" s="2">
        <v>1982</v>
      </c>
      <c r="B40" s="19"/>
      <c r="C40" s="9">
        <v>952</v>
      </c>
      <c r="D40" s="6"/>
      <c r="E40" s="10">
        <v>55.09768907563025</v>
      </c>
      <c r="F40" s="8"/>
      <c r="H40" s="19"/>
      <c r="N40" s="25"/>
      <c r="O40" s="19"/>
    </row>
    <row r="41" spans="1:17" ht="16">
      <c r="A41" s="2">
        <v>1983</v>
      </c>
      <c r="B41" s="19"/>
      <c r="C41" s="9">
        <v>863</v>
      </c>
      <c r="D41" s="6"/>
      <c r="E41" s="10">
        <v>61.524913093858636</v>
      </c>
      <c r="F41" s="8"/>
      <c r="H41" s="19"/>
      <c r="N41" s="25"/>
      <c r="O41" s="19"/>
    </row>
    <row r="42" spans="1:17" ht="16">
      <c r="A42" s="2">
        <v>1984</v>
      </c>
      <c r="B42" s="19"/>
      <c r="C42" s="9">
        <v>846</v>
      </c>
      <c r="D42" s="6"/>
      <c r="E42" s="10">
        <v>63.925531914893618</v>
      </c>
      <c r="F42" s="8"/>
      <c r="H42" s="19"/>
      <c r="N42" s="25"/>
      <c r="O42" s="19"/>
    </row>
    <row r="43" spans="1:17" ht="16">
      <c r="B43" s="19"/>
      <c r="D43" s="6"/>
      <c r="F43" s="8"/>
      <c r="N43" s="25"/>
      <c r="O43" s="19"/>
    </row>
    <row r="44" spans="1:17" ht="16">
      <c r="A44" s="2">
        <v>1985</v>
      </c>
      <c r="B44" s="19"/>
      <c r="C44" s="9">
        <v>803</v>
      </c>
      <c r="D44" s="6"/>
      <c r="E44" s="10">
        <v>68.910336239103358</v>
      </c>
      <c r="F44" s="8"/>
      <c r="N44" s="25"/>
      <c r="O44" s="19"/>
    </row>
    <row r="45" spans="1:17" ht="16">
      <c r="A45" s="2">
        <v>1986</v>
      </c>
      <c r="B45" s="19"/>
      <c r="C45" s="9">
        <v>754</v>
      </c>
      <c r="D45" s="6"/>
      <c r="E45" s="10">
        <v>74.07824933687003</v>
      </c>
      <c r="F45" s="8"/>
      <c r="N45" s="25"/>
      <c r="O45" s="19"/>
    </row>
    <row r="46" spans="1:17" ht="16">
      <c r="A46" s="2">
        <v>1987</v>
      </c>
      <c r="B46" s="19"/>
      <c r="C46" s="9">
        <v>710</v>
      </c>
      <c r="D46" s="6"/>
      <c r="E46" s="10">
        <v>78.750704225352109</v>
      </c>
      <c r="F46" s="8"/>
      <c r="N46" s="25"/>
      <c r="O46" s="19"/>
    </row>
    <row r="47" spans="1:17" ht="16">
      <c r="A47" s="2">
        <v>1988</v>
      </c>
      <c r="B47" s="19"/>
      <c r="C47" s="9">
        <v>665</v>
      </c>
      <c r="D47" s="6"/>
      <c r="E47" s="10">
        <v>83.557894736842101</v>
      </c>
      <c r="F47" s="8"/>
      <c r="N47" s="24"/>
      <c r="O47" s="19"/>
    </row>
    <row r="48" spans="1:17" ht="16">
      <c r="A48" s="2">
        <v>1989</v>
      </c>
      <c r="B48" s="19"/>
      <c r="C48" s="9">
        <v>638</v>
      </c>
      <c r="D48" s="6"/>
      <c r="E48" s="10">
        <v>89.152037617554853</v>
      </c>
      <c r="F48" s="8"/>
      <c r="N48" s="24"/>
      <c r="O48" s="19"/>
    </row>
    <row r="49" spans="1:15" ht="17" thickBot="1">
      <c r="A49" s="7"/>
      <c r="B49" s="8"/>
      <c r="C49" s="11"/>
      <c r="D49" s="8"/>
      <c r="E49" s="12"/>
      <c r="F49" s="8"/>
      <c r="G49" s="8"/>
      <c r="H49" s="8"/>
      <c r="I49" s="8"/>
      <c r="J49" s="8"/>
      <c r="K49" s="8"/>
      <c r="N49" s="24"/>
      <c r="O49" s="19"/>
    </row>
    <row r="50" spans="1:15" ht="17" thickTop="1">
      <c r="A50" s="18"/>
      <c r="B50" s="13"/>
      <c r="C50" s="14"/>
      <c r="D50" s="13"/>
      <c r="E50" s="15"/>
      <c r="F50" s="13"/>
      <c r="G50" s="13"/>
      <c r="H50" s="13"/>
      <c r="I50" s="13"/>
      <c r="J50" s="13"/>
      <c r="K50" s="13"/>
      <c r="N50" s="24"/>
      <c r="O50" s="19"/>
    </row>
    <row r="51" spans="1:15" ht="16">
      <c r="A51" s="17" t="s">
        <v>24</v>
      </c>
      <c r="B51" s="8"/>
      <c r="C51" s="11"/>
      <c r="D51" s="8"/>
      <c r="E51" s="12"/>
      <c r="F51" s="8"/>
      <c r="G51" s="8"/>
      <c r="H51" s="8"/>
      <c r="I51" s="8"/>
      <c r="J51" s="8"/>
      <c r="K51" s="8"/>
      <c r="N51" s="24"/>
      <c r="O51" s="19"/>
    </row>
    <row r="52" spans="1:15" ht="16">
      <c r="A52" s="16"/>
      <c r="B52" s="8"/>
      <c r="C52" s="11"/>
      <c r="D52" s="8"/>
      <c r="E52" s="12"/>
      <c r="F52" s="8"/>
      <c r="N52" s="24"/>
      <c r="O52" s="19"/>
    </row>
    <row r="53" spans="1:15" ht="16">
      <c r="A53" s="1"/>
      <c r="B53" s="8"/>
      <c r="C53" s="11"/>
      <c r="D53" s="8"/>
      <c r="E53" s="12"/>
      <c r="F53" s="8"/>
      <c r="N53" s="24"/>
      <c r="O53" s="19"/>
    </row>
    <row r="54" spans="1:15" ht="16">
      <c r="B54" s="8"/>
      <c r="C54" s="11"/>
      <c r="D54" s="8"/>
      <c r="E54" s="12"/>
      <c r="F54" s="8"/>
      <c r="N54" s="24"/>
      <c r="O54" s="19"/>
    </row>
    <row r="55" spans="1:15" ht="16">
      <c r="A55" s="7"/>
      <c r="B55" s="8"/>
      <c r="C55" s="11"/>
      <c r="D55" s="8"/>
      <c r="E55" s="12"/>
      <c r="F55" s="8"/>
      <c r="N55" s="24"/>
      <c r="O55" s="19"/>
    </row>
    <row r="56" spans="1:15" ht="16">
      <c r="A56" s="3"/>
      <c r="N56" s="24"/>
      <c r="O56" s="19"/>
    </row>
    <row r="57" spans="1:15" ht="16">
      <c r="N57" s="24"/>
    </row>
    <row r="58" spans="1:15" ht="16">
      <c r="N58" s="24"/>
    </row>
  </sheetData>
  <mergeCells count="1">
    <mergeCell ref="A1:K1"/>
  </mergeCells>
  <phoneticPr fontId="0" type="noConversion"/>
  <printOptions horizontalCentered="1" verticalCentered="1"/>
  <pageMargins left="0.75" right="0.75" top="1" bottom="1" header="0.5" footer="0.5"/>
  <pageSetup scale="7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Plant vol since 2008</vt:lpstr>
      <vt:lpstr>Plant vol '60-'11 former method</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Number and average size of U. S. fluid milk product plants</dc:title>
  <dc:subject>Agricultural Economics</dc:subject>
  <dc:creator>Angel Teran; Adriana Valcu-Lisman</dc:creator>
  <cp:keywords>dairy, fluid milk, milk plants, bottling plants, commercial milk processors</cp:keywords>
  <cp:lastModifiedBy>Doris Avedikian</cp:lastModifiedBy>
  <cp:lastPrinted>2011-10-25T11:36:09Z</cp:lastPrinted>
  <dcterms:created xsi:type="dcterms:W3CDTF">1998-09-22T11:19:49Z</dcterms:created>
  <dcterms:modified xsi:type="dcterms:W3CDTF">2024-10-02T00:54:09Z</dcterms:modified>
</cp:coreProperties>
</file>