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5.xml" ContentType="application/vnd.openxmlformats-officedocument.spreadsheetml.worksheet+xml"/>
  <Override PartName="/xl/worksheets/sheet29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1.xml" ContentType="application/vnd.openxmlformats-officedocument.spreadsheetml.worksheet+xml"/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0" firstSheet="0" showHorizontalScroll="true" showSheetTabs="true" showVerticalScroll="true" tabRatio="554" windowHeight="8192" windowWidth="16384" xWindow="0" yWindow="0"/>
  </bookViews>
  <sheets>
    <sheet name="Metadata" sheetId="1" state="visible" r:id="rId2"/>
    <sheet name="A-RAW" sheetId="2" state="visible" r:id="rId3"/>
    <sheet name="B-RAW" sheetId="3" state="visible" r:id="rId4"/>
    <sheet name="C-RAW" sheetId="4" state="visible" r:id="rId5"/>
    <sheet name="Q1" sheetId="5" state="visible" r:id="rId6"/>
    <sheet name="Q2" sheetId="6" state="visible" r:id="rId7"/>
    <sheet name="D-Raw" sheetId="7" state="visible" r:id="rId8"/>
    <sheet name="A-Imputed" sheetId="8" state="visible" r:id="rId9"/>
    <sheet name="B-Imputed" sheetId="9" state="visible" r:id="rId10"/>
    <sheet name="C-Imputed" sheetId="10" state="visible" r:id="rId11"/>
    <sheet name="D-Imputed" sheetId="11" state="visible" r:id="rId12"/>
    <sheet name="A-Ordered" sheetId="12" state="visible" r:id="rId13"/>
    <sheet name="B-Ordered" sheetId="13" state="visible" r:id="rId14"/>
    <sheet name="C-Ordered" sheetId="14" state="visible" r:id="rId15"/>
    <sheet name="D-Ordered" sheetId="15" state="visible" r:id="rId16"/>
    <sheet name="Q1-Sorted" sheetId="16" state="visible" r:id="rId17"/>
    <sheet name="Q2-Sorted" sheetId="17" state="visible" r:id="rId18"/>
    <sheet name="A-Normalised" sheetId="18" state="visible" r:id="rId19"/>
    <sheet name="B-Normalised" sheetId="19" state="visible" r:id="rId20"/>
    <sheet name="C-Normalised" sheetId="20" state="visible" r:id="rId21"/>
    <sheet name="D-Normalised" sheetId="21" state="visible" r:id="rId22"/>
    <sheet name="Q1-Normalized" sheetId="22" state="visible" r:id="rId23"/>
    <sheet name="Q2-Normalized" sheetId="23" state="visible" r:id="rId24"/>
    <sheet name="Indicators-Normalized" sheetId="24" state="visible" r:id="rId25"/>
    <sheet name="Indicators-Adjusted" sheetId="25" state="visible" r:id="rId26"/>
    <sheet name="Indicators-Weighted" sheetId="26" state="visible" r:id="rId27"/>
    <sheet name="Clusters-Grouped" sheetId="27" state="visible" r:id="rId28"/>
    <sheet name="Subindex-Grouped" sheetId="28" state="visible" r:id="rId29"/>
    <sheet name="Composite" sheetId="29" state="visible" r:id="rId30"/>
    <sheet name="Rankings" sheetId="30" state="visible" r:id="rId31"/>
    <sheet name="Survey-Raw" sheetId="31" state="visible" r:id="rId32"/>
  </sheets>
  <definedNames>
    <definedName function="false" hidden="false" name="countries" vbProcedure="false">Metadata!$A$14:$A$249</definedName>
    <definedName function="false" hidden="false" name="datatype" vbProcedure="false">Metadata!$A$5:$A$7</definedName>
    <definedName function="false" hidden="false" name="indicators" vbProcedure="false">Metadata!$A$252:$A$336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<sst xmlns="http://schemas.openxmlformats.org/spreadsheetml/2006/main" count="474" uniqueCount="283">
  <si>
    <t>Data that are on this sheet are NOT to be edited</t>
  </si>
  <si>
    <t>Any changes made on this sheet needs to be validated with Jules, Hania, TAS and WESO</t>
  </si>
  <si>
    <t>Data state</t>
  </si>
  <si>
    <t>Raw</t>
  </si>
  <si>
    <t>The original data as found on the source</t>
  </si>
  <si>
    <t>Imputed</t>
  </si>
  <si>
    <t>Data including the gaps, see also inputed method</t>
  </si>
  <si>
    <t>Normalised</t>
  </si>
  <si>
    <t>The normalised values</t>
  </si>
  <si>
    <t>Inputed method</t>
  </si>
  <si>
    <t>Average</t>
  </si>
  <si>
    <t>Missing values as Average of previous and next</t>
  </si>
  <si>
    <t>AverageGrowth</t>
  </si>
  <si>
    <t>Average Growth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</si>
  <si>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</si>
  <si>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</si>
  <si>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</si>
  <si>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</si>
  <si>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</si>
  <si>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</si>
  <si>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</si>
  <si>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</si>
  <si>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</si>
  <si>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</si>
  <si>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</si>
  <si>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</si>
  <si>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</si>
  <si>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</si>
  <si>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</si>
  <si>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</si>
  <si>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</si>
  <si>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</si>
  <si>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</si>
  <si>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</si>
  <si>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</si>
  <si>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</si>
  <si>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</si>
  <si>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</si>
  <si>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</si>
  <si>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</si>
  <si>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</si>
  <si>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</si>
  <si>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</si>
  <si>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</si>
  <si>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</si>
  <si>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</si>
  <si>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</si>
  <si>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</si>
  <si>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</si>
  <si>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</si>
  <si>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</si>
  <si>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</si>
  <si>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</si>
  <si>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</si>
  <si>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</si>
  <si>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</si>
  <si>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</si>
  <si>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</si>
  <si>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</si>
  <si>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</si>
  <si>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</si>
  <si>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</si>
  <si>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</si>
  <si>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</si>
  <si>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</si>
  <si>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</si>
  <si>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</si>
  <si>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</si>
  <si>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</si>
  <si>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</si>
  <si>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</si>
  <si>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</si>
  <si>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</si>
  <si>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</si>
  <si>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</si>
  <si>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</si>
  <si>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</si>
  <si>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</si>
  <si>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</si>
  <si>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</si>
  <si>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</si>
  <si>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</si>
  <si>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</si>
  <si>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</si>
  <si>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</si>
  <si>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</si>
  <si>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</si>
  <si>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</si>
  <si>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</si>
  <si>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</si>
  <si>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</si>
  <si>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</si>
  <si>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</si>
  <si>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</si>
  <si>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</si>
  <si>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</si>
  <si>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</si>
  <si>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</si>
  <si>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</si>
  <si>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</si>
  <si>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</si>
  <si>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</si>
  <si>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</si>
  <si>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</si>
  <si>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</si>
  <si>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</si>
  <si>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</si>
  <si>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</si>
  <si>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</si>
  <si>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</si>
  <si>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</si>
  <si>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</si>
  <si>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</si>
  <si>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</si>
  <si>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</si>
  <si>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</si>
  <si>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</si>
  <si>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</si>
  <si>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</si>
  <si>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</si>
  <si>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</si>
  <si>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</si>
  <si>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</si>
  <si>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</si>
  <si>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</si>
  <si>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</si>
  <si>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</si>
  <si>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</si>
  <si>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</si>
  <si>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</si>
  <si>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</si>
  <si>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</si>
  <si>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</si>
  <si>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</si>
  <si>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</si>
  <si>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</si>
  <si>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</si>
  <si>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</si>
  <si>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</si>
  <si>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</si>
  <si>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</si>
  <si>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</si>
  <si>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</si>
  <si>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</si>
  <si>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</si>
  <si>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</si>
  <si>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</si>
  <si>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</si>
  <si>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</si>
  <si>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</si>
  <si>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</si>
  <si>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</si>
  <si>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</si>
  <si>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</si>
  <si>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</si>
  <si>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</si>
  <si>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</si>
  <si>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</si>
  <si>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</si>
  <si>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</si>
  <si>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</si>
  <si>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</si>
  <si>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</si>
  <si>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</si>
  <si>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</si>
  <si>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</si>
  <si>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</si>
  <si>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</si>
  <si>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</si>
  <si>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</si>
  <si>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</si>
  <si>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</si>
  <si>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</si>
  <si>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</si>
  <si>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</si>
  <si>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</si>
  <si>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</si>
  <si>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</si>
  <si>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</si>
  <si>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</si>
  <si>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</si>
  <si>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</si>
  <si>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</si>
  <si>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</si>
  <si>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</si>
  <si>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</si>
  <si>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</si>
  <si>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</si>
  <si>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</si>
  <si>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</si>
  <si>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</si>
  <si>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</si>
  <si>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</si>
  <si>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</si>
  <si>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</si>
  <si>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</si>
  <si>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</si>
  <si>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</si>
  <si>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</si>
  <si>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</si>
  <si>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</si>
  <si>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</si>
  <si>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</si>
  <si>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</si>
  <si>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</si>
  <si>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</si>
  <si>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</si>
  <si>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</si>
  <si>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</si>
  <si>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</si>
  <si>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</si>
  <si>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</si>
  <si>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</si>
  <si>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</si>
  <si>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</si>
  <si>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</si>
  <si>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</si>
  <si>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</si>
  <si>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</si>
  <si>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</si>
  <si>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</si>
  <si>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</si>
  <si>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</si>
  <si>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</si>
  <si>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</si>
  <si>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</si>
  <si>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</si>
  <si>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</si>
  <si>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</si>
  <si>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</si>
  <si>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</si>
  <si>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</si>
  <si>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</si>
  <si>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</si>
  <si>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</si>
  <si>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</si>
  <si>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</si>
  <si>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</si>
  <si>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</si>
  <si>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</si>
  <si>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</si>
  <si>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</si>
  <si>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</si>
  <si>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</si>
  <si>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</si>
  <si>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</si>
  <si>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</si>
  <si>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</si>
  <si>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</si>
  <si>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</si>
  <si>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</si>
  <si>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</si>
  <si>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HighLow</t>
  </si>
  <si>
    <t>Weight</t>
  </si>
  <si>
    <t>A</t>
  </si>
  <si>
    <t>High</t>
  </si>
  <si>
    <t>B</t>
  </si>
  <si>
    <t>Low</t>
  </si>
  <si>
    <t>C</t>
  </si>
  <si>
    <t>D</t>
  </si>
  <si>
    <t>Q1</t>
  </si>
  <si>
    <t>Q2</t>
  </si>
  <si>
    <t>Components</t>
  </si>
  <si>
    <t>AB</t>
  </si>
  <si>
    <t>C </t>
  </si>
  <si>
    <t>DQ1</t>
  </si>
  <si>
    <t>Subindex</t>
  </si>
  <si>
    <t>ABQ2</t>
  </si>
  <si>
    <t>CDQ1</t>
  </si>
  <si>
    <t>Indicators Type</t>
  </si>
  <si>
    <t>Primary</t>
  </si>
  <si>
    <t>Secondary</t>
  </si>
  <si>
    <t> </t>
  </si>
  <si>
    <t>Indicator</t>
  </si>
  <si>
    <t>State</t>
  </si>
  <si>
    <t>Year</t>
  </si>
  <si>
    <t>Country</t>
  </si>
  <si>
    <t>Source</t>
  </si>
  <si>
    <t>MEAN</t>
  </si>
  <si>
    <t>SD</t>
  </si>
  <si>
    <t>Component</t>
  </si>
  <si>
    <t>Index</t>
  </si>
  <si>
    <t>Composite</t>
  </si>
</sst>
</file>

<file path=xl/styles.xml><?xml version="1.0" encoding="utf-8"?>
<styleSheet xmlns="http://schemas.openxmlformats.org/spreadsheetml/2006/main">
  <numFmts count="3">
    <numFmt formatCode="GENERAL" numFmtId="164"/>
    <numFmt formatCode="0.000" numFmtId="165"/>
    <numFmt formatCode="GENERAL" numFmtId="166"/>
  </numFmts>
  <fonts count="16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Verdana"/>
      <family val="2"/>
      <charset val="1"/>
    </font>
    <font>
      <sz val="8"/>
      <name val="Verdana"/>
      <family val="2"/>
      <charset val="1"/>
    </font>
    <font>
      <b val="true"/>
      <sz val="12"/>
      <color rgb="FFFFFFFF"/>
      <name val="Times New Roman"/>
      <family val="1"/>
      <charset val="1"/>
    </font>
    <font>
      <sz val="12"/>
      <name val="Times New Roman"/>
      <family val="1"/>
      <charset val="1"/>
    </font>
    <font>
      <b val="true"/>
      <sz val="10"/>
      <name val="Verdana"/>
      <family val="2"/>
      <charset val="1"/>
    </font>
    <font>
      <b val="true"/>
      <sz val="12"/>
      <name val="Times New Roman"/>
      <family val="1"/>
      <charset val="1"/>
    </font>
    <font>
      <sz val="10"/>
      <color rgb="FF808080"/>
      <name val="Verdana"/>
      <family val="2"/>
      <charset val="1"/>
    </font>
    <font>
      <sz val="10"/>
      <color rgb="FFFF0000"/>
      <name val="Verdana"/>
      <family val="2"/>
      <charset val="1"/>
    </font>
    <font>
      <sz val="14"/>
      <name val="Arial"/>
      <family val="2"/>
      <charset val="1"/>
    </font>
    <font>
      <b val="true"/>
      <sz val="10"/>
      <color rgb="FFC00000"/>
      <name val="Verdana"/>
      <family val="2"/>
      <charset val="1"/>
    </font>
    <font>
      <sz val="10"/>
      <name val="Arial"/>
      <family val="2"/>
      <charset val="1"/>
    </font>
    <font>
      <b val="true"/>
      <sz val="10"/>
      <color rgb="FFC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9B0B9"/>
        <bgColor rgb="FF339966"/>
      </patternFill>
    </fill>
    <fill>
      <patternFill patternType="solid">
        <fgColor rgb="FF7AB800"/>
        <bgColor rgb="FF98C723"/>
      </patternFill>
    </fill>
    <fill>
      <patternFill patternType="solid">
        <fgColor rgb="FF98C723"/>
        <bgColor rgb="FF7AB800"/>
      </patternFill>
    </fill>
    <fill>
      <patternFill patternType="solid">
        <fgColor rgb="FFFFFFFF"/>
        <bgColor rgb="FFFFFFCC"/>
      </patternFill>
    </fill>
  </fills>
  <borders count="3">
    <border diagonalDown="false" diagonalUp="false">
      <left/>
      <right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4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3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4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5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5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5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4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1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1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11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11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5" fontId="12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5" fontId="0" numFmtId="165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3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5" fontId="1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5" fontId="15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7AB8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9B0B9"/>
      <rgbColor rgb="FF98C72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5" activeCellId="0" pane="topLeft" sqref="F25"/>
    </sheetView>
  </sheetViews>
  <sheetFormatPr defaultRowHeight="12.75"/>
  <cols>
    <col collapsed="false" hidden="false" max="1" min="1" style="0" width="27.1294642857143"/>
    <col collapsed="false" hidden="false" max="2" min="2" style="0" width="32.75"/>
    <col collapsed="false" hidden="false" max="3" min="3" style="0" width="38.75"/>
  </cols>
  <sheetData>
    <row collapsed="false" customFormat="false" customHeight="false" hidden="false" ht="21.75" outlineLevel="0" r="2">
      <c r="A2" s="1" t="s">
        <v>0</v>
      </c>
      <c r="B2" s="1"/>
      <c r="C2" s="2" t="s">
        <v>1</v>
      </c>
    </row>
    <row collapsed="false" customFormat="true" customHeight="false" hidden="false" ht="15.75" outlineLevel="0" r="4" s="4">
      <c r="A4" s="3" t="s">
        <v>2</v>
      </c>
    </row>
    <row collapsed="false" customFormat="false" customHeight="false" hidden="false" ht="12.75" outlineLevel="0" r="5">
      <c r="A5" s="5" t="s">
        <v>3</v>
      </c>
      <c r="B5" s="5" t="s">
        <v>4</v>
      </c>
    </row>
    <row collapsed="false" customFormat="false" customHeight="false" hidden="false" ht="12.75" outlineLevel="0" r="6">
      <c r="A6" s="5" t="s">
        <v>5</v>
      </c>
      <c r="B6" s="5" t="s">
        <v>6</v>
      </c>
    </row>
    <row collapsed="false" customFormat="false" customHeight="false" hidden="false" ht="12.75" outlineLevel="0" r="7">
      <c r="A7" s="5" t="s">
        <v>7</v>
      </c>
      <c r="B7" s="5" t="s">
        <v>8</v>
      </c>
    </row>
    <row collapsed="false" customFormat="true" customHeight="false" hidden="false" ht="15.75" outlineLevel="0" r="9" s="3">
      <c r="A9" s="3" t="s">
        <v>9</v>
      </c>
    </row>
    <row collapsed="false" customFormat="false" customHeight="false" hidden="false" ht="12.75" outlineLevel="0" r="10">
      <c r="A10" s="5" t="s">
        <v>10</v>
      </c>
      <c r="B10" s="5" t="s">
        <v>11</v>
      </c>
    </row>
    <row collapsed="false" customFormat="false" customHeight="false" hidden="false" ht="12.75" outlineLevel="0" r="11">
      <c r="A11" s="5" t="s">
        <v>12</v>
      </c>
      <c r="B11" s="5" t="s">
        <v>13</v>
      </c>
    </row>
    <row collapsed="false" customFormat="true" customHeight="false" hidden="false" ht="15.75" outlineLevel="0" r="13" s="3">
      <c r="A13" s="3" t="s">
        <v>14</v>
      </c>
    </row>
    <row collapsed="false" customFormat="false" customHeight="false" hidden="false" ht="12.75" outlineLevel="0" r="14">
      <c r="A14" s="0" t="s">
        <v>15</v>
      </c>
    </row>
    <row collapsed="false" customFormat="false" customHeight="false" hidden="false" ht="12.75" outlineLevel="0" r="15">
      <c r="A15" s="0" t="s">
        <v>16</v>
      </c>
    </row>
    <row collapsed="false" customFormat="false" customHeight="false" hidden="false" ht="12.75" outlineLevel="0" r="16">
      <c r="A16" s="0" t="s">
        <v>17</v>
      </c>
    </row>
    <row collapsed="false" customFormat="false" customHeight="false" hidden="false" ht="12.75" outlineLevel="0" r="17">
      <c r="A17" s="0" t="s">
        <v>18</v>
      </c>
    </row>
    <row collapsed="false" customFormat="false" customHeight="false" hidden="false" ht="12.75" outlineLevel="0" r="18">
      <c r="A18" s="0" t="s">
        <v>19</v>
      </c>
    </row>
    <row collapsed="false" customFormat="false" customHeight="false" hidden="false" ht="12.75" outlineLevel="0" r="19">
      <c r="A19" s="0" t="s">
        <v>20</v>
      </c>
    </row>
    <row collapsed="false" customFormat="false" customHeight="false" hidden="false" ht="12.75" outlineLevel="0" r="20">
      <c r="A20" s="0" t="s">
        <v>21</v>
      </c>
    </row>
    <row collapsed="false" customFormat="false" customHeight="false" hidden="false" ht="12.75" outlineLevel="0" r="21">
      <c r="A21" s="0" t="s">
        <v>22</v>
      </c>
    </row>
    <row collapsed="false" customFormat="false" customHeight="false" hidden="false" ht="12.75" outlineLevel="0" r="22">
      <c r="A22" s="0" t="s">
        <v>23</v>
      </c>
    </row>
    <row collapsed="false" customFormat="false" customHeight="false" hidden="false" ht="12.75" outlineLevel="0" r="23">
      <c r="A23" s="0" t="s">
        <v>24</v>
      </c>
    </row>
    <row collapsed="false" customFormat="false" customHeight="false" hidden="false" ht="12.75" outlineLevel="0" r="24">
      <c r="A24" s="0" t="s">
        <v>25</v>
      </c>
    </row>
    <row collapsed="false" customFormat="false" customHeight="false" hidden="false" ht="12.75" outlineLevel="0" r="25">
      <c r="A25" s="0" t="s">
        <v>26</v>
      </c>
    </row>
    <row collapsed="false" customFormat="false" customHeight="false" hidden="false" ht="12.75" outlineLevel="0" r="26">
      <c r="A26" s="0" t="s">
        <v>27</v>
      </c>
    </row>
    <row collapsed="false" customFormat="false" customHeight="false" hidden="false" ht="12.75" outlineLevel="0" r="27">
      <c r="A27" s="0" t="s">
        <v>28</v>
      </c>
    </row>
    <row collapsed="false" customFormat="false" customHeight="false" hidden="false" ht="12.75" outlineLevel="0" r="28">
      <c r="A28" s="0" t="s">
        <v>29</v>
      </c>
    </row>
    <row collapsed="false" customFormat="false" customHeight="false" hidden="false" ht="12.75" outlineLevel="0" r="29">
      <c r="A29" s="0" t="s">
        <v>30</v>
      </c>
    </row>
    <row collapsed="false" customFormat="false" customHeight="false" hidden="false" ht="12.75" outlineLevel="0" r="30">
      <c r="A30" s="0" t="s">
        <v>31</v>
      </c>
    </row>
    <row collapsed="false" customFormat="false" customHeight="false" hidden="false" ht="12.75" outlineLevel="0" r="31">
      <c r="A31" s="0" t="s">
        <v>32</v>
      </c>
    </row>
    <row collapsed="false" customFormat="false" customHeight="false" hidden="false" ht="12.75" outlineLevel="0" r="32">
      <c r="A32" s="0" t="s">
        <v>33</v>
      </c>
    </row>
    <row collapsed="false" customFormat="false" customHeight="false" hidden="false" ht="12.75" outlineLevel="0" r="33">
      <c r="A33" s="0" t="s">
        <v>34</v>
      </c>
    </row>
    <row collapsed="false" customFormat="false" customHeight="false" hidden="false" ht="12.75" outlineLevel="0" r="34">
      <c r="A34" s="0" t="s">
        <v>35</v>
      </c>
    </row>
    <row collapsed="false" customFormat="false" customHeight="false" hidden="false" ht="12.75" outlineLevel="0" r="35">
      <c r="A35" s="0" t="s">
        <v>36</v>
      </c>
    </row>
    <row collapsed="false" customFormat="false" customHeight="false" hidden="false" ht="12.75" outlineLevel="0" r="36">
      <c r="A36" s="0" t="s">
        <v>37</v>
      </c>
    </row>
    <row collapsed="false" customFormat="false" customHeight="false" hidden="false" ht="12.75" outlineLevel="0" r="37">
      <c r="A37" s="0" t="s">
        <v>38</v>
      </c>
    </row>
    <row collapsed="false" customFormat="false" customHeight="false" hidden="false" ht="12.75" outlineLevel="0" r="38">
      <c r="A38" s="0" t="s">
        <v>39</v>
      </c>
    </row>
    <row collapsed="false" customFormat="false" customHeight="false" hidden="false" ht="12.75" outlineLevel="0" r="39">
      <c r="A39" s="0" t="s">
        <v>40</v>
      </c>
    </row>
    <row collapsed="false" customFormat="false" customHeight="false" hidden="false" ht="12.75" outlineLevel="0" r="40">
      <c r="A40" s="0" t="s">
        <v>41</v>
      </c>
    </row>
    <row collapsed="false" customFormat="false" customHeight="false" hidden="false" ht="12.75" outlineLevel="0" r="41">
      <c r="A41" s="0" t="s">
        <v>42</v>
      </c>
    </row>
    <row collapsed="false" customFormat="false" customHeight="false" hidden="false" ht="12.75" outlineLevel="0" r="42">
      <c r="A42" s="0" t="s">
        <v>43</v>
      </c>
    </row>
    <row collapsed="false" customFormat="false" customHeight="false" hidden="false" ht="12.75" outlineLevel="0" r="43">
      <c r="A43" s="0" t="s">
        <v>44</v>
      </c>
    </row>
    <row collapsed="false" customFormat="false" customHeight="false" hidden="false" ht="12.75" outlineLevel="0" r="44">
      <c r="A44" s="0" t="s">
        <v>45</v>
      </c>
    </row>
    <row collapsed="false" customFormat="false" customHeight="false" hidden="false" ht="12.75" outlineLevel="0" r="45">
      <c r="A45" s="0" t="s">
        <v>46</v>
      </c>
    </row>
    <row collapsed="false" customFormat="false" customHeight="false" hidden="false" ht="12.75" outlineLevel="0" r="46">
      <c r="A46" s="0" t="s">
        <v>47</v>
      </c>
    </row>
    <row collapsed="false" customFormat="false" customHeight="false" hidden="false" ht="12.75" outlineLevel="0" r="47">
      <c r="A47" s="0" t="s">
        <v>48</v>
      </c>
    </row>
    <row collapsed="false" customFormat="false" customHeight="false" hidden="false" ht="12.75" outlineLevel="0" r="48">
      <c r="A48" s="0" t="s">
        <v>49</v>
      </c>
    </row>
    <row collapsed="false" customFormat="false" customHeight="false" hidden="false" ht="12.75" outlineLevel="0" r="49">
      <c r="A49" s="0" t="s">
        <v>50</v>
      </c>
    </row>
    <row collapsed="false" customFormat="false" customHeight="false" hidden="false" ht="12.75" outlineLevel="0" r="50">
      <c r="A50" s="0" t="s">
        <v>51</v>
      </c>
    </row>
    <row collapsed="false" customFormat="false" customHeight="false" hidden="false" ht="12.75" outlineLevel="0" r="51">
      <c r="A51" s="0" t="s">
        <v>52</v>
      </c>
    </row>
    <row collapsed="false" customFormat="false" customHeight="false" hidden="false" ht="12.75" outlineLevel="0" r="52">
      <c r="A52" s="0" t="s">
        <v>53</v>
      </c>
    </row>
    <row collapsed="false" customFormat="false" customHeight="false" hidden="false" ht="12.75" outlineLevel="0" r="53">
      <c r="A53" s="0" t="s">
        <v>54</v>
      </c>
    </row>
    <row collapsed="false" customFormat="false" customHeight="false" hidden="false" ht="12.75" outlineLevel="0" r="54">
      <c r="A54" s="0" t="s">
        <v>55</v>
      </c>
    </row>
    <row collapsed="false" customFormat="false" customHeight="false" hidden="false" ht="12.75" outlineLevel="0" r="55">
      <c r="A55" s="0" t="s">
        <v>56</v>
      </c>
    </row>
    <row collapsed="false" customFormat="false" customHeight="false" hidden="false" ht="12.75" outlineLevel="0" r="56">
      <c r="A56" s="0" t="s">
        <v>57</v>
      </c>
    </row>
    <row collapsed="false" customFormat="false" customHeight="false" hidden="false" ht="12.75" outlineLevel="0" r="57">
      <c r="A57" s="0" t="s">
        <v>58</v>
      </c>
    </row>
    <row collapsed="false" customFormat="false" customHeight="false" hidden="false" ht="12.75" outlineLevel="0" r="58">
      <c r="A58" s="0" t="s">
        <v>59</v>
      </c>
    </row>
    <row collapsed="false" customFormat="false" customHeight="false" hidden="false" ht="12.75" outlineLevel="0" r="59">
      <c r="A59" s="0" t="s">
        <v>60</v>
      </c>
    </row>
    <row collapsed="false" customFormat="false" customHeight="false" hidden="false" ht="12.75" outlineLevel="0" r="60">
      <c r="A60" s="0" t="s">
        <v>61</v>
      </c>
    </row>
    <row collapsed="false" customFormat="false" customHeight="false" hidden="false" ht="12.75" outlineLevel="0" r="61">
      <c r="A61" s="0" t="s">
        <v>62</v>
      </c>
    </row>
    <row collapsed="false" customFormat="false" customHeight="false" hidden="false" ht="12.75" outlineLevel="0" r="62">
      <c r="A62" s="0" t="s">
        <v>63</v>
      </c>
    </row>
    <row collapsed="false" customFormat="false" customHeight="false" hidden="false" ht="12.75" outlineLevel="0" r="63">
      <c r="A63" s="0" t="s">
        <v>64</v>
      </c>
    </row>
    <row collapsed="false" customFormat="false" customHeight="false" hidden="false" ht="12.75" outlineLevel="0" r="64">
      <c r="A64" s="0" t="s">
        <v>65</v>
      </c>
    </row>
    <row collapsed="false" customFormat="false" customHeight="false" hidden="false" ht="12.75" outlineLevel="0" r="65">
      <c r="A65" s="0" t="s">
        <v>66</v>
      </c>
    </row>
    <row collapsed="false" customFormat="false" customHeight="false" hidden="false" ht="12.75" outlineLevel="0" r="66">
      <c r="A66" s="0" t="s">
        <v>67</v>
      </c>
    </row>
    <row collapsed="false" customFormat="false" customHeight="false" hidden="false" ht="12.75" outlineLevel="0" r="67">
      <c r="A67" s="0" t="s">
        <v>68</v>
      </c>
    </row>
    <row collapsed="false" customFormat="false" customHeight="false" hidden="false" ht="12.75" outlineLevel="0" r="68">
      <c r="A68" s="0" t="s">
        <v>69</v>
      </c>
    </row>
    <row collapsed="false" customFormat="false" customHeight="false" hidden="false" ht="12.75" outlineLevel="0" r="69">
      <c r="A69" s="0" t="s">
        <v>70</v>
      </c>
    </row>
    <row collapsed="false" customFormat="false" customHeight="false" hidden="false" ht="12.75" outlineLevel="0" r="70">
      <c r="A70" s="0" t="s">
        <v>71</v>
      </c>
    </row>
    <row collapsed="false" customFormat="false" customHeight="false" hidden="false" ht="12.75" outlineLevel="0" r="71">
      <c r="A71" s="0" t="s">
        <v>72</v>
      </c>
    </row>
    <row collapsed="false" customFormat="false" customHeight="false" hidden="false" ht="12.75" outlineLevel="0" r="72">
      <c r="A72" s="0" t="s">
        <v>73</v>
      </c>
    </row>
    <row collapsed="false" customFormat="false" customHeight="false" hidden="false" ht="12.75" outlineLevel="0" r="73">
      <c r="A73" s="0" t="s">
        <v>74</v>
      </c>
    </row>
    <row collapsed="false" customFormat="false" customHeight="false" hidden="false" ht="12.75" outlineLevel="0" r="74">
      <c r="A74" s="0" t="s">
        <v>75</v>
      </c>
    </row>
    <row collapsed="false" customFormat="false" customHeight="false" hidden="false" ht="12.75" outlineLevel="0" r="75">
      <c r="A75" s="0" t="s">
        <v>76</v>
      </c>
    </row>
    <row collapsed="false" customFormat="false" customHeight="false" hidden="false" ht="12.75" outlineLevel="0" r="76">
      <c r="A76" s="0" t="s">
        <v>77</v>
      </c>
    </row>
    <row collapsed="false" customFormat="false" customHeight="false" hidden="false" ht="12.75" outlineLevel="0" r="77">
      <c r="A77" s="0" t="s">
        <v>78</v>
      </c>
    </row>
    <row collapsed="false" customFormat="false" customHeight="false" hidden="false" ht="12.75" outlineLevel="0" r="78">
      <c r="A78" s="0" t="s">
        <v>79</v>
      </c>
    </row>
    <row collapsed="false" customFormat="false" customHeight="false" hidden="false" ht="12.75" outlineLevel="0" r="79">
      <c r="A79" s="0" t="s">
        <v>80</v>
      </c>
    </row>
    <row collapsed="false" customFormat="false" customHeight="false" hidden="false" ht="12.75" outlineLevel="0" r="80">
      <c r="A80" s="0" t="s">
        <v>81</v>
      </c>
    </row>
    <row collapsed="false" customFormat="false" customHeight="false" hidden="false" ht="12.75" outlineLevel="0" r="81">
      <c r="A81" s="0" t="s">
        <v>82</v>
      </c>
    </row>
    <row collapsed="false" customFormat="false" customHeight="false" hidden="false" ht="12.75" outlineLevel="0" r="82">
      <c r="A82" s="0" t="s">
        <v>83</v>
      </c>
    </row>
    <row collapsed="false" customFormat="false" customHeight="false" hidden="false" ht="12.75" outlineLevel="0" r="83">
      <c r="A83" s="0" t="s">
        <v>84</v>
      </c>
    </row>
    <row collapsed="false" customFormat="false" customHeight="false" hidden="false" ht="12.75" outlineLevel="0" r="84">
      <c r="A84" s="0" t="s">
        <v>85</v>
      </c>
    </row>
    <row collapsed="false" customFormat="false" customHeight="false" hidden="false" ht="12.75" outlineLevel="0" r="85">
      <c r="A85" s="0" t="s">
        <v>86</v>
      </c>
    </row>
    <row collapsed="false" customFormat="false" customHeight="false" hidden="false" ht="12.75" outlineLevel="0" r="86">
      <c r="A86" s="0" t="s">
        <v>87</v>
      </c>
    </row>
    <row collapsed="false" customFormat="false" customHeight="false" hidden="false" ht="12.75" outlineLevel="0" r="87">
      <c r="A87" s="0" t="s">
        <v>88</v>
      </c>
    </row>
    <row collapsed="false" customFormat="false" customHeight="false" hidden="false" ht="12.75" outlineLevel="0" r="88">
      <c r="A88" s="0" t="s">
        <v>89</v>
      </c>
    </row>
    <row collapsed="false" customFormat="false" customHeight="false" hidden="false" ht="12.75" outlineLevel="0" r="89">
      <c r="A89" s="0" t="s">
        <v>90</v>
      </c>
    </row>
    <row collapsed="false" customFormat="false" customHeight="false" hidden="false" ht="12.75" outlineLevel="0" r="90">
      <c r="A90" s="0" t="s">
        <v>91</v>
      </c>
    </row>
    <row collapsed="false" customFormat="false" customHeight="false" hidden="false" ht="12.75" outlineLevel="0" r="91">
      <c r="A91" s="0" t="s">
        <v>92</v>
      </c>
    </row>
    <row collapsed="false" customFormat="false" customHeight="false" hidden="false" ht="12.75" outlineLevel="0" r="92">
      <c r="A92" s="0" t="s">
        <v>93</v>
      </c>
    </row>
    <row collapsed="false" customFormat="false" customHeight="false" hidden="false" ht="12.75" outlineLevel="0" r="93">
      <c r="A93" s="0" t="s">
        <v>94</v>
      </c>
    </row>
    <row collapsed="false" customFormat="false" customHeight="false" hidden="false" ht="12.75" outlineLevel="0" r="94">
      <c r="A94" s="0" t="s">
        <v>95</v>
      </c>
    </row>
    <row collapsed="false" customFormat="false" customHeight="false" hidden="false" ht="12.75" outlineLevel="0" r="95">
      <c r="A95" s="0" t="s">
        <v>96</v>
      </c>
    </row>
    <row collapsed="false" customFormat="false" customHeight="false" hidden="false" ht="12.75" outlineLevel="0" r="96">
      <c r="A96" s="0" t="s">
        <v>97</v>
      </c>
    </row>
    <row collapsed="false" customFormat="false" customHeight="false" hidden="false" ht="12.75" outlineLevel="0" r="97">
      <c r="A97" s="0" t="s">
        <v>98</v>
      </c>
    </row>
    <row collapsed="false" customFormat="false" customHeight="false" hidden="false" ht="12.75" outlineLevel="0" r="98">
      <c r="A98" s="0" t="s">
        <v>99</v>
      </c>
    </row>
    <row collapsed="false" customFormat="false" customHeight="false" hidden="false" ht="12.75" outlineLevel="0" r="99">
      <c r="A99" s="0" t="s">
        <v>100</v>
      </c>
    </row>
    <row collapsed="false" customFormat="false" customHeight="false" hidden="false" ht="12.75" outlineLevel="0" r="100">
      <c r="A100" s="0" t="s">
        <v>101</v>
      </c>
    </row>
    <row collapsed="false" customFormat="false" customHeight="false" hidden="false" ht="12.75" outlineLevel="0" r="101">
      <c r="A101" s="0" t="s">
        <v>102</v>
      </c>
    </row>
    <row collapsed="false" customFormat="false" customHeight="false" hidden="false" ht="12.75" outlineLevel="0" r="102">
      <c r="A102" s="0" t="s">
        <v>103</v>
      </c>
    </row>
    <row collapsed="false" customFormat="false" customHeight="false" hidden="false" ht="12.75" outlineLevel="0" r="103">
      <c r="A103" s="0" t="s">
        <v>104</v>
      </c>
    </row>
    <row collapsed="false" customFormat="false" customHeight="false" hidden="false" ht="12.75" outlineLevel="0" r="104">
      <c r="A104" s="0" t="s">
        <v>105</v>
      </c>
    </row>
    <row collapsed="false" customFormat="false" customHeight="false" hidden="false" ht="12.75" outlineLevel="0" r="105">
      <c r="A105" s="0" t="s">
        <v>106</v>
      </c>
    </row>
    <row collapsed="false" customFormat="false" customHeight="false" hidden="false" ht="12.75" outlineLevel="0" r="106">
      <c r="A106" s="0" t="s">
        <v>107</v>
      </c>
    </row>
    <row collapsed="false" customFormat="false" customHeight="false" hidden="false" ht="12.75" outlineLevel="0" r="107">
      <c r="A107" s="0" t="s">
        <v>108</v>
      </c>
    </row>
    <row collapsed="false" customFormat="false" customHeight="false" hidden="false" ht="12.75" outlineLevel="0" r="108">
      <c r="A108" s="0" t="s">
        <v>109</v>
      </c>
    </row>
    <row collapsed="false" customFormat="false" customHeight="false" hidden="false" ht="12.75" outlineLevel="0" r="109">
      <c r="A109" s="0" t="s">
        <v>110</v>
      </c>
    </row>
    <row collapsed="false" customFormat="false" customHeight="false" hidden="false" ht="12.75" outlineLevel="0" r="110">
      <c r="A110" s="0" t="s">
        <v>111</v>
      </c>
    </row>
    <row collapsed="false" customFormat="false" customHeight="false" hidden="false" ht="12.75" outlineLevel="0" r="111">
      <c r="A111" s="0" t="s">
        <v>112</v>
      </c>
    </row>
    <row collapsed="false" customFormat="false" customHeight="false" hidden="false" ht="12.75" outlineLevel="0" r="112">
      <c r="A112" s="0" t="s">
        <v>113</v>
      </c>
    </row>
    <row collapsed="false" customFormat="false" customHeight="false" hidden="false" ht="12.75" outlineLevel="0" r="113">
      <c r="A113" s="0" t="s">
        <v>114</v>
      </c>
    </row>
    <row collapsed="false" customFormat="false" customHeight="false" hidden="false" ht="12.75" outlineLevel="0" r="114">
      <c r="A114" s="0" t="s">
        <v>115</v>
      </c>
    </row>
    <row collapsed="false" customFormat="false" customHeight="false" hidden="false" ht="12.75" outlineLevel="0" r="115">
      <c r="A115" s="0" t="s">
        <v>116</v>
      </c>
    </row>
    <row collapsed="false" customFormat="false" customHeight="false" hidden="false" ht="12.75" outlineLevel="0" r="116">
      <c r="A116" s="0" t="s">
        <v>117</v>
      </c>
    </row>
    <row collapsed="false" customFormat="false" customHeight="false" hidden="false" ht="12.75" outlineLevel="0" r="117">
      <c r="A117" s="0" t="s">
        <v>118</v>
      </c>
    </row>
    <row collapsed="false" customFormat="false" customHeight="false" hidden="false" ht="12.75" outlineLevel="0" r="118">
      <c r="A118" s="0" t="s">
        <v>119</v>
      </c>
    </row>
    <row collapsed="false" customFormat="false" customHeight="false" hidden="false" ht="12.75" outlineLevel="0" r="119">
      <c r="A119" s="0" t="s">
        <v>120</v>
      </c>
    </row>
    <row collapsed="false" customFormat="false" customHeight="false" hidden="false" ht="12.75" outlineLevel="0" r="120">
      <c r="A120" s="0" t="s">
        <v>121</v>
      </c>
    </row>
    <row collapsed="false" customFormat="false" customHeight="false" hidden="false" ht="12.75" outlineLevel="0" r="121">
      <c r="A121" s="0" t="s">
        <v>122</v>
      </c>
    </row>
    <row collapsed="false" customFormat="false" customHeight="false" hidden="false" ht="12.75" outlineLevel="0" r="122">
      <c r="A122" s="0" t="s">
        <v>123</v>
      </c>
    </row>
    <row collapsed="false" customFormat="false" customHeight="false" hidden="false" ht="12.75" outlineLevel="0" r="123">
      <c r="A123" s="0" t="s">
        <v>124</v>
      </c>
    </row>
    <row collapsed="false" customFormat="false" customHeight="false" hidden="false" ht="12.75" outlineLevel="0" r="124">
      <c r="A124" s="0" t="s">
        <v>125</v>
      </c>
    </row>
    <row collapsed="false" customFormat="false" customHeight="false" hidden="false" ht="12.75" outlineLevel="0" r="125">
      <c r="A125" s="0" t="s">
        <v>126</v>
      </c>
    </row>
    <row collapsed="false" customFormat="false" customHeight="false" hidden="false" ht="12.75" outlineLevel="0" r="126">
      <c r="A126" s="0" t="s">
        <v>127</v>
      </c>
    </row>
    <row collapsed="false" customFormat="false" customHeight="false" hidden="false" ht="12.75" outlineLevel="0" r="127">
      <c r="A127" s="0" t="s">
        <v>128</v>
      </c>
    </row>
    <row collapsed="false" customFormat="false" customHeight="false" hidden="false" ht="12.75" outlineLevel="0" r="128">
      <c r="A128" s="0" t="s">
        <v>129</v>
      </c>
    </row>
    <row collapsed="false" customFormat="false" customHeight="false" hidden="false" ht="12.75" outlineLevel="0" r="129">
      <c r="A129" s="0" t="s">
        <v>130</v>
      </c>
    </row>
    <row collapsed="false" customFormat="false" customHeight="false" hidden="false" ht="12.75" outlineLevel="0" r="130">
      <c r="A130" s="0" t="s">
        <v>131</v>
      </c>
    </row>
    <row collapsed="false" customFormat="false" customHeight="false" hidden="false" ht="12.75" outlineLevel="0" r="131">
      <c r="A131" s="0" t="s">
        <v>132</v>
      </c>
    </row>
    <row collapsed="false" customFormat="false" customHeight="false" hidden="false" ht="12.75" outlineLevel="0" r="132">
      <c r="A132" s="0" t="s">
        <v>133</v>
      </c>
    </row>
    <row collapsed="false" customFormat="false" customHeight="false" hidden="false" ht="12.75" outlineLevel="0" r="133">
      <c r="A133" s="0" t="s">
        <v>134</v>
      </c>
    </row>
    <row collapsed="false" customFormat="false" customHeight="false" hidden="false" ht="12.75" outlineLevel="0" r="134">
      <c r="A134" s="0" t="s">
        <v>135</v>
      </c>
    </row>
    <row collapsed="false" customFormat="false" customHeight="false" hidden="false" ht="12.75" outlineLevel="0" r="135">
      <c r="A135" s="0" t="s">
        <v>136</v>
      </c>
    </row>
    <row collapsed="false" customFormat="false" customHeight="false" hidden="false" ht="12.75" outlineLevel="0" r="136">
      <c r="A136" s="0" t="s">
        <v>137</v>
      </c>
    </row>
    <row collapsed="false" customFormat="false" customHeight="false" hidden="false" ht="12.75" outlineLevel="0" r="137">
      <c r="A137" s="0" t="s">
        <v>138</v>
      </c>
    </row>
    <row collapsed="false" customFormat="false" customHeight="false" hidden="false" ht="12.75" outlineLevel="0" r="138">
      <c r="A138" s="0" t="s">
        <v>139</v>
      </c>
    </row>
    <row collapsed="false" customFormat="false" customHeight="false" hidden="false" ht="12.75" outlineLevel="0" r="139">
      <c r="A139" s="0" t="s">
        <v>140</v>
      </c>
    </row>
    <row collapsed="false" customFormat="false" customHeight="false" hidden="false" ht="12.75" outlineLevel="0" r="140">
      <c r="A140" s="0" t="s">
        <v>141</v>
      </c>
    </row>
    <row collapsed="false" customFormat="false" customHeight="false" hidden="false" ht="12.75" outlineLevel="0" r="141">
      <c r="A141" s="0" t="s">
        <v>142</v>
      </c>
    </row>
    <row collapsed="false" customFormat="false" customHeight="false" hidden="false" ht="12.75" outlineLevel="0" r="142">
      <c r="A142" s="0" t="s">
        <v>143</v>
      </c>
    </row>
    <row collapsed="false" customFormat="false" customHeight="false" hidden="false" ht="12.75" outlineLevel="0" r="143">
      <c r="A143" s="0" t="s">
        <v>144</v>
      </c>
    </row>
    <row collapsed="false" customFormat="false" customHeight="false" hidden="false" ht="12.75" outlineLevel="0" r="144">
      <c r="A144" s="0" t="s">
        <v>145</v>
      </c>
    </row>
    <row collapsed="false" customFormat="false" customHeight="false" hidden="false" ht="12.75" outlineLevel="0" r="145">
      <c r="A145" s="0" t="s">
        <v>146</v>
      </c>
    </row>
    <row collapsed="false" customFormat="false" customHeight="false" hidden="false" ht="12.75" outlineLevel="0" r="146">
      <c r="A146" s="0" t="s">
        <v>147</v>
      </c>
    </row>
    <row collapsed="false" customFormat="false" customHeight="false" hidden="false" ht="12.75" outlineLevel="0" r="147">
      <c r="A147" s="0" t="s">
        <v>148</v>
      </c>
    </row>
    <row collapsed="false" customFormat="false" customHeight="false" hidden="false" ht="12.75" outlineLevel="0" r="148">
      <c r="A148" s="0" t="s">
        <v>149</v>
      </c>
    </row>
    <row collapsed="false" customFormat="false" customHeight="false" hidden="false" ht="12.75" outlineLevel="0" r="149">
      <c r="A149" s="0" t="s">
        <v>150</v>
      </c>
    </row>
    <row collapsed="false" customFormat="false" customHeight="false" hidden="false" ht="12.75" outlineLevel="0" r="150">
      <c r="A150" s="0" t="s">
        <v>151</v>
      </c>
    </row>
    <row collapsed="false" customFormat="false" customHeight="false" hidden="false" ht="12.75" outlineLevel="0" r="151">
      <c r="A151" s="0" t="s">
        <v>152</v>
      </c>
    </row>
    <row collapsed="false" customFormat="false" customHeight="false" hidden="false" ht="12.75" outlineLevel="0" r="152">
      <c r="A152" s="0" t="s">
        <v>153</v>
      </c>
    </row>
    <row collapsed="false" customFormat="false" customHeight="false" hidden="false" ht="12.75" outlineLevel="0" r="153">
      <c r="A153" s="0" t="s">
        <v>154</v>
      </c>
    </row>
    <row collapsed="false" customFormat="false" customHeight="false" hidden="false" ht="12.75" outlineLevel="0" r="154">
      <c r="A154" s="0" t="s">
        <v>155</v>
      </c>
    </row>
    <row collapsed="false" customFormat="false" customHeight="false" hidden="false" ht="12.75" outlineLevel="0" r="155">
      <c r="A155" s="0" t="s">
        <v>156</v>
      </c>
    </row>
    <row collapsed="false" customFormat="false" customHeight="false" hidden="false" ht="12.75" outlineLevel="0" r="156">
      <c r="A156" s="0" t="s">
        <v>157</v>
      </c>
    </row>
    <row collapsed="false" customFormat="false" customHeight="false" hidden="false" ht="12.75" outlineLevel="0" r="157">
      <c r="A157" s="0" t="s">
        <v>158</v>
      </c>
    </row>
    <row collapsed="false" customFormat="false" customHeight="false" hidden="false" ht="12.75" outlineLevel="0" r="158">
      <c r="A158" s="0" t="s">
        <v>159</v>
      </c>
    </row>
    <row collapsed="false" customFormat="false" customHeight="false" hidden="false" ht="12.75" outlineLevel="0" r="159">
      <c r="A159" s="0" t="s">
        <v>160</v>
      </c>
    </row>
    <row collapsed="false" customFormat="false" customHeight="false" hidden="false" ht="12.75" outlineLevel="0" r="160">
      <c r="A160" s="0" t="s">
        <v>161</v>
      </c>
    </row>
    <row collapsed="false" customFormat="false" customHeight="false" hidden="false" ht="12.75" outlineLevel="0" r="161">
      <c r="A161" s="0" t="s">
        <v>162</v>
      </c>
    </row>
    <row collapsed="false" customFormat="false" customHeight="false" hidden="false" ht="12.75" outlineLevel="0" r="162">
      <c r="A162" s="0" t="s">
        <v>163</v>
      </c>
    </row>
    <row collapsed="false" customFormat="false" customHeight="false" hidden="false" ht="12.75" outlineLevel="0" r="163">
      <c r="A163" s="0" t="s">
        <v>164</v>
      </c>
    </row>
    <row collapsed="false" customFormat="false" customHeight="false" hidden="false" ht="12.75" outlineLevel="0" r="164">
      <c r="A164" s="0" t="s">
        <v>165</v>
      </c>
    </row>
    <row collapsed="false" customFormat="false" customHeight="false" hidden="false" ht="12.75" outlineLevel="0" r="165">
      <c r="A165" s="0" t="s">
        <v>166</v>
      </c>
    </row>
    <row collapsed="false" customFormat="false" customHeight="false" hidden="false" ht="12.75" outlineLevel="0" r="166">
      <c r="A166" s="0" t="s">
        <v>167</v>
      </c>
    </row>
    <row collapsed="false" customFormat="false" customHeight="false" hidden="false" ht="12.75" outlineLevel="0" r="167">
      <c r="A167" s="0" t="s">
        <v>168</v>
      </c>
    </row>
    <row collapsed="false" customFormat="false" customHeight="false" hidden="false" ht="12.75" outlineLevel="0" r="168">
      <c r="A168" s="0" t="s">
        <v>169</v>
      </c>
    </row>
    <row collapsed="false" customFormat="false" customHeight="false" hidden="false" ht="12.75" outlineLevel="0" r="169">
      <c r="A169" s="0" t="s">
        <v>170</v>
      </c>
    </row>
    <row collapsed="false" customFormat="false" customHeight="false" hidden="false" ht="12.75" outlineLevel="0" r="170">
      <c r="A170" s="0" t="s">
        <v>171</v>
      </c>
    </row>
    <row collapsed="false" customFormat="false" customHeight="false" hidden="false" ht="12.75" outlineLevel="0" r="171">
      <c r="A171" s="0" t="s">
        <v>172</v>
      </c>
    </row>
    <row collapsed="false" customFormat="false" customHeight="false" hidden="false" ht="12.75" outlineLevel="0" r="172">
      <c r="A172" s="0" t="s">
        <v>173</v>
      </c>
    </row>
    <row collapsed="false" customFormat="false" customHeight="false" hidden="false" ht="12.75" outlineLevel="0" r="173">
      <c r="A173" s="0" t="s">
        <v>174</v>
      </c>
    </row>
    <row collapsed="false" customFormat="false" customHeight="false" hidden="false" ht="12.75" outlineLevel="0" r="174">
      <c r="A174" s="0" t="s">
        <v>175</v>
      </c>
    </row>
    <row collapsed="false" customFormat="false" customHeight="false" hidden="false" ht="12.75" outlineLevel="0" r="175">
      <c r="A175" s="0" t="s">
        <v>176</v>
      </c>
    </row>
    <row collapsed="false" customFormat="false" customHeight="false" hidden="false" ht="12.75" outlineLevel="0" r="176">
      <c r="A176" s="0" t="s">
        <v>177</v>
      </c>
    </row>
    <row collapsed="false" customFormat="false" customHeight="false" hidden="false" ht="12.75" outlineLevel="0" r="177">
      <c r="A177" s="0" t="s">
        <v>178</v>
      </c>
    </row>
    <row collapsed="false" customFormat="false" customHeight="false" hidden="false" ht="12.75" outlineLevel="0" r="178">
      <c r="A178" s="0" t="s">
        <v>179</v>
      </c>
    </row>
    <row collapsed="false" customFormat="false" customHeight="false" hidden="false" ht="12.75" outlineLevel="0" r="179">
      <c r="A179" s="0" t="s">
        <v>180</v>
      </c>
    </row>
    <row collapsed="false" customFormat="false" customHeight="false" hidden="false" ht="12.75" outlineLevel="0" r="180">
      <c r="A180" s="0" t="s">
        <v>181</v>
      </c>
    </row>
    <row collapsed="false" customFormat="false" customHeight="false" hidden="false" ht="12.75" outlineLevel="0" r="181">
      <c r="A181" s="0" t="s">
        <v>182</v>
      </c>
    </row>
    <row collapsed="false" customFormat="false" customHeight="false" hidden="false" ht="12.75" outlineLevel="0" r="182">
      <c r="A182" s="0" t="s">
        <v>183</v>
      </c>
    </row>
    <row collapsed="false" customFormat="false" customHeight="false" hidden="false" ht="12.75" outlineLevel="0" r="183">
      <c r="A183" s="0" t="s">
        <v>184</v>
      </c>
    </row>
    <row collapsed="false" customFormat="false" customHeight="false" hidden="false" ht="12.75" outlineLevel="0" r="184">
      <c r="A184" s="0" t="s">
        <v>185</v>
      </c>
    </row>
    <row collapsed="false" customFormat="false" customHeight="false" hidden="false" ht="12.75" outlineLevel="0" r="185">
      <c r="A185" s="0" t="s">
        <v>186</v>
      </c>
    </row>
    <row collapsed="false" customFormat="false" customHeight="false" hidden="false" ht="12.75" outlineLevel="0" r="186">
      <c r="A186" s="0" t="s">
        <v>187</v>
      </c>
    </row>
    <row collapsed="false" customFormat="false" customHeight="false" hidden="false" ht="12.75" outlineLevel="0" r="187">
      <c r="A187" s="0" t="s">
        <v>188</v>
      </c>
    </row>
    <row collapsed="false" customFormat="false" customHeight="false" hidden="false" ht="12.75" outlineLevel="0" r="188">
      <c r="A188" s="0" t="s">
        <v>189</v>
      </c>
    </row>
    <row collapsed="false" customFormat="false" customHeight="false" hidden="false" ht="12.75" outlineLevel="0" r="189">
      <c r="A189" s="0" t="s">
        <v>190</v>
      </c>
    </row>
    <row collapsed="false" customFormat="false" customHeight="false" hidden="false" ht="12.75" outlineLevel="0" r="190">
      <c r="A190" s="0" t="s">
        <v>191</v>
      </c>
    </row>
    <row collapsed="false" customFormat="false" customHeight="false" hidden="false" ht="12.75" outlineLevel="0" r="191">
      <c r="A191" s="0" t="s">
        <v>192</v>
      </c>
    </row>
    <row collapsed="false" customFormat="false" customHeight="false" hidden="false" ht="12.75" outlineLevel="0" r="192">
      <c r="A192" s="0" t="s">
        <v>193</v>
      </c>
    </row>
    <row collapsed="false" customFormat="false" customHeight="false" hidden="false" ht="12.75" outlineLevel="0" r="193">
      <c r="A193" s="0" t="s">
        <v>194</v>
      </c>
    </row>
    <row collapsed="false" customFormat="false" customHeight="false" hidden="false" ht="12.75" outlineLevel="0" r="194">
      <c r="A194" s="0" t="s">
        <v>195</v>
      </c>
    </row>
    <row collapsed="false" customFormat="false" customHeight="false" hidden="false" ht="12.75" outlineLevel="0" r="195">
      <c r="A195" s="0" t="s">
        <v>196</v>
      </c>
    </row>
    <row collapsed="false" customFormat="false" customHeight="false" hidden="false" ht="12.75" outlineLevel="0" r="196">
      <c r="A196" s="0" t="s">
        <v>197</v>
      </c>
    </row>
    <row collapsed="false" customFormat="false" customHeight="false" hidden="false" ht="12.75" outlineLevel="0" r="197">
      <c r="A197" s="0" t="s">
        <v>198</v>
      </c>
    </row>
    <row collapsed="false" customFormat="false" customHeight="false" hidden="false" ht="12.75" outlineLevel="0" r="198">
      <c r="A198" s="0" t="s">
        <v>199</v>
      </c>
    </row>
    <row collapsed="false" customFormat="false" customHeight="false" hidden="false" ht="12.75" outlineLevel="0" r="199">
      <c r="A199" s="0" t="s">
        <v>200</v>
      </c>
    </row>
    <row collapsed="false" customFormat="false" customHeight="false" hidden="false" ht="12.75" outlineLevel="0" r="200">
      <c r="A200" s="0" t="s">
        <v>201</v>
      </c>
    </row>
    <row collapsed="false" customFormat="false" customHeight="false" hidden="false" ht="12.75" outlineLevel="0" r="201">
      <c r="A201" s="0" t="s">
        <v>202</v>
      </c>
    </row>
    <row collapsed="false" customFormat="false" customHeight="false" hidden="false" ht="12.75" outlineLevel="0" r="202">
      <c r="A202" s="0" t="s">
        <v>203</v>
      </c>
    </row>
    <row collapsed="false" customFormat="false" customHeight="false" hidden="false" ht="12.75" outlineLevel="0" r="203">
      <c r="A203" s="0" t="s">
        <v>204</v>
      </c>
    </row>
    <row collapsed="false" customFormat="false" customHeight="false" hidden="false" ht="12.75" outlineLevel="0" r="204">
      <c r="A204" s="0" t="s">
        <v>205</v>
      </c>
    </row>
    <row collapsed="false" customFormat="false" customHeight="false" hidden="false" ht="12.75" outlineLevel="0" r="205">
      <c r="A205" s="0" t="s">
        <v>206</v>
      </c>
    </row>
    <row collapsed="false" customFormat="false" customHeight="false" hidden="false" ht="12.75" outlineLevel="0" r="206">
      <c r="A206" s="0" t="s">
        <v>207</v>
      </c>
    </row>
    <row collapsed="false" customFormat="false" customHeight="false" hidden="false" ht="12.75" outlineLevel="0" r="207">
      <c r="A207" s="0" t="s">
        <v>208</v>
      </c>
    </row>
    <row collapsed="false" customFormat="false" customHeight="false" hidden="false" ht="12.75" outlineLevel="0" r="208">
      <c r="A208" s="0" t="s">
        <v>209</v>
      </c>
    </row>
    <row collapsed="false" customFormat="false" customHeight="false" hidden="false" ht="12.75" outlineLevel="0" r="209">
      <c r="A209" s="0" t="s">
        <v>210</v>
      </c>
    </row>
    <row collapsed="false" customFormat="false" customHeight="false" hidden="false" ht="12.75" outlineLevel="0" r="210">
      <c r="A210" s="0" t="s">
        <v>211</v>
      </c>
    </row>
    <row collapsed="false" customFormat="false" customHeight="false" hidden="false" ht="12.75" outlineLevel="0" r="211">
      <c r="A211" s="0" t="s">
        <v>212</v>
      </c>
    </row>
    <row collapsed="false" customFormat="false" customHeight="false" hidden="false" ht="12.75" outlineLevel="0" r="212">
      <c r="A212" s="0" t="s">
        <v>213</v>
      </c>
    </row>
    <row collapsed="false" customFormat="false" customHeight="false" hidden="false" ht="12.75" outlineLevel="0" r="213">
      <c r="A213" s="0" t="s">
        <v>214</v>
      </c>
    </row>
    <row collapsed="false" customFormat="false" customHeight="false" hidden="false" ht="12.75" outlineLevel="0" r="214">
      <c r="A214" s="0" t="s">
        <v>215</v>
      </c>
    </row>
    <row collapsed="false" customFormat="false" customHeight="false" hidden="false" ht="12.75" outlineLevel="0" r="215">
      <c r="A215" s="0" t="s">
        <v>216</v>
      </c>
    </row>
    <row collapsed="false" customFormat="false" customHeight="false" hidden="false" ht="12.75" outlineLevel="0" r="216">
      <c r="A216" s="0" t="s">
        <v>217</v>
      </c>
    </row>
    <row collapsed="false" customFormat="false" customHeight="false" hidden="false" ht="12.75" outlineLevel="0" r="217">
      <c r="A217" s="0" t="s">
        <v>218</v>
      </c>
    </row>
    <row collapsed="false" customFormat="false" customHeight="false" hidden="false" ht="12.75" outlineLevel="0" r="218">
      <c r="A218" s="0" t="s">
        <v>219</v>
      </c>
    </row>
    <row collapsed="false" customFormat="false" customHeight="false" hidden="false" ht="12.75" outlineLevel="0" r="219">
      <c r="A219" s="0" t="s">
        <v>220</v>
      </c>
    </row>
    <row collapsed="false" customFormat="false" customHeight="false" hidden="false" ht="12.75" outlineLevel="0" r="220">
      <c r="A220" s="0" t="s">
        <v>221</v>
      </c>
    </row>
    <row collapsed="false" customFormat="false" customHeight="false" hidden="false" ht="12.75" outlineLevel="0" r="221">
      <c r="A221" s="0" t="s">
        <v>222</v>
      </c>
    </row>
    <row collapsed="false" customFormat="false" customHeight="false" hidden="false" ht="12.75" outlineLevel="0" r="222">
      <c r="A222" s="0" t="s">
        <v>223</v>
      </c>
    </row>
    <row collapsed="false" customFormat="false" customHeight="false" hidden="false" ht="12.75" outlineLevel="0" r="223">
      <c r="A223" s="0" t="s">
        <v>224</v>
      </c>
    </row>
    <row collapsed="false" customFormat="false" customHeight="false" hidden="false" ht="12.75" outlineLevel="0" r="224">
      <c r="A224" s="0" t="s">
        <v>225</v>
      </c>
    </row>
    <row collapsed="false" customFormat="false" customHeight="false" hidden="false" ht="12.75" outlineLevel="0" r="225">
      <c r="A225" s="0" t="s">
        <v>226</v>
      </c>
    </row>
    <row collapsed="false" customFormat="false" customHeight="false" hidden="false" ht="12.75" outlineLevel="0" r="226">
      <c r="A226" s="0" t="s">
        <v>227</v>
      </c>
    </row>
    <row collapsed="false" customFormat="false" customHeight="false" hidden="false" ht="12.75" outlineLevel="0" r="227">
      <c r="A227" s="0" t="s">
        <v>228</v>
      </c>
    </row>
    <row collapsed="false" customFormat="false" customHeight="false" hidden="false" ht="12.75" outlineLevel="0" r="228">
      <c r="A228" s="0" t="s">
        <v>229</v>
      </c>
    </row>
    <row collapsed="false" customFormat="false" customHeight="false" hidden="false" ht="12.75" outlineLevel="0" r="229">
      <c r="A229" s="0" t="s">
        <v>230</v>
      </c>
    </row>
    <row collapsed="false" customFormat="false" customHeight="false" hidden="false" ht="12.75" outlineLevel="0" r="230">
      <c r="A230" s="0" t="s">
        <v>231</v>
      </c>
    </row>
    <row collapsed="false" customFormat="false" customHeight="false" hidden="false" ht="12.75" outlineLevel="0" r="231">
      <c r="A231" s="0" t="s">
        <v>232</v>
      </c>
    </row>
    <row collapsed="false" customFormat="false" customHeight="false" hidden="false" ht="12.75" outlineLevel="0" r="232">
      <c r="A232" s="0" t="s">
        <v>233</v>
      </c>
    </row>
    <row collapsed="false" customFormat="false" customHeight="false" hidden="false" ht="12.75" outlineLevel="0" r="233">
      <c r="A233" s="0" t="s">
        <v>234</v>
      </c>
    </row>
    <row collapsed="false" customFormat="false" customHeight="false" hidden="false" ht="12.75" outlineLevel="0" r="234">
      <c r="A234" s="0" t="s">
        <v>235</v>
      </c>
    </row>
    <row collapsed="false" customFormat="false" customHeight="false" hidden="false" ht="12.75" outlineLevel="0" r="235">
      <c r="A235" s="0" t="s">
        <v>236</v>
      </c>
    </row>
    <row collapsed="false" customFormat="false" customHeight="false" hidden="false" ht="12.75" outlineLevel="0" r="236">
      <c r="A236" s="0" t="s">
        <v>237</v>
      </c>
    </row>
    <row collapsed="false" customFormat="false" customHeight="false" hidden="false" ht="12.75" outlineLevel="0" r="237">
      <c r="A237" s="0" t="s">
        <v>238</v>
      </c>
    </row>
    <row collapsed="false" customFormat="false" customHeight="false" hidden="false" ht="12.75" outlineLevel="0" r="238">
      <c r="A238" s="0" t="s">
        <v>239</v>
      </c>
    </row>
    <row collapsed="false" customFormat="false" customHeight="false" hidden="false" ht="12.75" outlineLevel="0" r="239">
      <c r="A239" s="0" t="s">
        <v>240</v>
      </c>
    </row>
    <row collapsed="false" customFormat="false" customHeight="false" hidden="false" ht="12.75" outlineLevel="0" r="240">
      <c r="A240" s="0" t="s">
        <v>241</v>
      </c>
    </row>
    <row collapsed="false" customFormat="false" customHeight="false" hidden="false" ht="12.75" outlineLevel="0" r="241">
      <c r="A241" s="0" t="s">
        <v>242</v>
      </c>
    </row>
    <row collapsed="false" customFormat="false" customHeight="false" hidden="false" ht="12.75" outlineLevel="0" r="242">
      <c r="A242" s="0" t="s">
        <v>243</v>
      </c>
    </row>
    <row collapsed="false" customFormat="false" customHeight="false" hidden="false" ht="12.75" outlineLevel="0" r="243">
      <c r="A243" s="0" t="s">
        <v>244</v>
      </c>
    </row>
    <row collapsed="false" customFormat="false" customHeight="false" hidden="false" ht="12.75" outlineLevel="0" r="244">
      <c r="A244" s="0" t="s">
        <v>245</v>
      </c>
    </row>
    <row collapsed="false" customFormat="false" customHeight="false" hidden="false" ht="12.75" outlineLevel="0" r="245">
      <c r="A245" s="0" t="s">
        <v>246</v>
      </c>
    </row>
    <row collapsed="false" customFormat="false" customHeight="false" hidden="false" ht="12.75" outlineLevel="0" r="246">
      <c r="A246" s="0" t="s">
        <v>247</v>
      </c>
    </row>
    <row collapsed="false" customFormat="false" customHeight="false" hidden="false" ht="12.75" outlineLevel="0" r="247">
      <c r="A247" s="0" t="s">
        <v>248</v>
      </c>
    </row>
    <row collapsed="false" customFormat="false" customHeight="false" hidden="false" ht="12.75" outlineLevel="0" r="248">
      <c r="A248" s="0" t="s">
        <v>249</v>
      </c>
    </row>
    <row collapsed="false" customFormat="false" customHeight="false" hidden="false" ht="12.75" outlineLevel="0" r="249">
      <c r="A249" s="0" t="s">
        <v>250</v>
      </c>
    </row>
    <row collapsed="false" customFormat="true" customHeight="false" hidden="false" ht="15.75" outlineLevel="0" r="251" s="3">
      <c r="A251" s="3" t="s">
        <v>251</v>
      </c>
      <c r="B251" s="3" t="s">
        <v>252</v>
      </c>
      <c r="C251" s="3" t="s">
        <v>253</v>
      </c>
    </row>
    <row collapsed="false" customFormat="false" customHeight="false" hidden="false" ht="12.75" outlineLevel="0" r="252">
      <c r="A252" s="0" t="s">
        <v>254</v>
      </c>
      <c r="B252" s="0" t="s">
        <v>255</v>
      </c>
      <c r="C252" s="0" t="n">
        <v>1</v>
      </c>
    </row>
    <row collapsed="false" customFormat="false" customHeight="false" hidden="false" ht="12.75" outlineLevel="0" r="253">
      <c r="A253" s="0" t="s">
        <v>256</v>
      </c>
      <c r="B253" s="0" t="s">
        <v>257</v>
      </c>
      <c r="C253" s="0" t="n">
        <v>0.5</v>
      </c>
    </row>
    <row collapsed="false" customFormat="false" customHeight="false" hidden="false" ht="12.75" outlineLevel="0" r="254">
      <c r="A254" s="0" t="s">
        <v>258</v>
      </c>
      <c r="B254" s="0" t="s">
        <v>255</v>
      </c>
      <c r="C254" s="0" t="n">
        <v>0.5</v>
      </c>
    </row>
    <row collapsed="false" customFormat="false" customHeight="false" hidden="false" ht="12.75" outlineLevel="0" r="255">
      <c r="A255" s="0" t="s">
        <v>259</v>
      </c>
      <c r="B255" s="0" t="s">
        <v>255</v>
      </c>
      <c r="C255" s="0" t="n">
        <v>1</v>
      </c>
    </row>
    <row collapsed="false" customFormat="false" customHeight="false" hidden="false" ht="12.75" outlineLevel="0" r="256">
      <c r="A256" s="0" t="s">
        <v>260</v>
      </c>
      <c r="B256" s="0" t="s">
        <v>255</v>
      </c>
      <c r="C256" s="0" t="n">
        <v>0.5</v>
      </c>
    </row>
    <row collapsed="false" customFormat="false" customHeight="false" hidden="false" ht="12.75" outlineLevel="0" r="257">
      <c r="A257" s="0" t="s">
        <v>261</v>
      </c>
      <c r="B257" s="0" t="s">
        <v>255</v>
      </c>
      <c r="C257" s="0" t="n">
        <v>1</v>
      </c>
    </row>
    <row collapsed="false" customFormat="true" customHeight="false" hidden="false" ht="15.75" outlineLevel="0" r="260" s="3">
      <c r="A260" s="3" t="s">
        <v>262</v>
      </c>
      <c r="B260" s="3" t="s">
        <v>253</v>
      </c>
    </row>
    <row collapsed="false" customFormat="false" customHeight="false" hidden="false" ht="12.75" outlineLevel="0" r="261">
      <c r="A261" s="0" t="s">
        <v>263</v>
      </c>
      <c r="B261" s="0" t="n">
        <v>1</v>
      </c>
    </row>
    <row collapsed="false" customFormat="false" customHeight="false" hidden="false" ht="12.75" outlineLevel="0" r="262">
      <c r="A262" s="0" t="s">
        <v>261</v>
      </c>
      <c r="B262" s="0" t="n">
        <v>1</v>
      </c>
    </row>
    <row collapsed="false" customFormat="false" customHeight="false" hidden="false" ht="12.75" outlineLevel="0" r="263">
      <c r="A263" s="0" t="s">
        <v>264</v>
      </c>
      <c r="B263" s="0" t="n">
        <v>1</v>
      </c>
    </row>
    <row collapsed="false" customFormat="false" customHeight="false" hidden="false" ht="12.75" outlineLevel="0" r="264">
      <c r="A264" s="0" t="s">
        <v>265</v>
      </c>
      <c r="B264" s="0" t="n">
        <v>1</v>
      </c>
    </row>
    <row collapsed="false" customFormat="true" customHeight="false" hidden="false" ht="15.75" outlineLevel="0" r="266" s="3">
      <c r="A266" s="3" t="s">
        <v>266</v>
      </c>
    </row>
    <row collapsed="false" customFormat="false" customHeight="false" hidden="false" ht="12.75" outlineLevel="0" r="267">
      <c r="A267" s="0" t="s">
        <v>267</v>
      </c>
      <c r="B267" s="0" t="n">
        <v>0.4</v>
      </c>
    </row>
    <row collapsed="false" customFormat="false" customHeight="false" hidden="false" ht="12.75" outlineLevel="0" r="268">
      <c r="A268" s="0" t="s">
        <v>268</v>
      </c>
      <c r="B268" s="0" t="n">
        <v>0.6</v>
      </c>
    </row>
    <row collapsed="false" customFormat="true" customHeight="false" hidden="false" ht="15.75" outlineLevel="0" r="270" s="3">
      <c r="A270" s="3" t="s">
        <v>269</v>
      </c>
    </row>
    <row collapsed="false" customFormat="false" customHeight="false" hidden="false" ht="12.75" outlineLevel="0" r="271">
      <c r="A271" s="0" t="s">
        <v>270</v>
      </c>
    </row>
    <row collapsed="false" customFormat="false" customHeight="false" hidden="false" ht="12.75" outlineLevel="0" r="272">
      <c r="A272" s="0" t="s">
        <v>271</v>
      </c>
    </row>
  </sheetData>
  <mergeCells count="1"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45" zoomScaleNormal="145" zoomScalePageLayoutView="100">
      <selection activeCell="F25" activeCellId="0" pane="topLeft" sqref="F25"/>
    </sheetView>
  </sheetViews>
  <sheetFormatPr defaultRowHeight="12.75"/>
  <sheetData>
    <row collapsed="false" customFormat="true" customHeight="false" hidden="false" ht="15.75" outlineLevel="0" r="1" s="6">
      <c r="B1" s="6" t="n">
        <v>2009</v>
      </c>
      <c r="C1" s="6" t="n">
        <v>2010</v>
      </c>
      <c r="D1" s="6" t="n">
        <v>2011</v>
      </c>
    </row>
    <row collapsed="false" customFormat="false" customHeight="false" hidden="false" ht="12.75" outlineLevel="0" r="2">
      <c r="A2" s="12" t="s">
        <v>212</v>
      </c>
      <c r="B2" s="8" t="n">
        <v>4</v>
      </c>
      <c r="C2" s="8" t="n">
        <v>5</v>
      </c>
      <c r="D2" s="8" t="n">
        <v>3</v>
      </c>
    </row>
    <row collapsed="false" customFormat="false" customHeight="false" hidden="false" ht="15.75" outlineLevel="0" r="3">
      <c r="A3" s="13" t="s">
        <v>86</v>
      </c>
      <c r="B3" s="8" t="n">
        <v>4</v>
      </c>
      <c r="C3" s="21" t="n">
        <f aca="false">AVERAGE(B3,D3)</f>
        <v>5</v>
      </c>
      <c r="D3" s="8" t="n">
        <v>6</v>
      </c>
    </row>
    <row collapsed="false" customFormat="false" customHeight="false" hidden="false" ht="15.75" outlineLevel="0" r="4">
      <c r="A4" s="13" t="s">
        <v>56</v>
      </c>
      <c r="B4" s="10" t="n">
        <v>6</v>
      </c>
      <c r="C4" s="8" t="n">
        <v>8</v>
      </c>
      <c r="D4" s="22" t="n">
        <f aca="false">C4*AVERAGE(C4/B4)</f>
        <v>10.6666666666667</v>
      </c>
    </row>
    <row collapsed="false" customFormat="false" customHeight="false" hidden="false" ht="12.75" outlineLevel="0" r="5">
      <c r="A5" s="14" t="s">
        <v>25</v>
      </c>
      <c r="B5" s="10" t="n">
        <v>2</v>
      </c>
      <c r="C5" s="22" t="n">
        <v>3</v>
      </c>
      <c r="D5" s="10" t="n">
        <v>4</v>
      </c>
    </row>
  </sheetData>
  <dataValidations count="1">
    <dataValidation allowBlank="true" operator="between" showDropDown="false" showErrorMessage="true" showInputMessage="true" sqref="A2:A5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45" zoomScaleNormal="145" zoomScalePageLayoutView="100">
      <selection activeCell="F25" activeCellId="0" pane="topLeft" sqref="F25"/>
    </sheetView>
  </sheetViews>
  <sheetFormatPr defaultRowHeight="12.75"/>
  <sheetData>
    <row collapsed="false" customFormat="true" customHeight="false" hidden="false" ht="15.75" outlineLevel="0" r="1" s="6">
      <c r="B1" s="6" t="n">
        <v>2009</v>
      </c>
      <c r="C1" s="6" t="n">
        <v>2010</v>
      </c>
      <c r="D1" s="6" t="n">
        <v>2011</v>
      </c>
    </row>
    <row collapsed="false" customFormat="false" customHeight="false" hidden="false" ht="12.75" outlineLevel="0" r="2">
      <c r="A2" s="12" t="s">
        <v>212</v>
      </c>
      <c r="B2" s="8" t="n">
        <v>4</v>
      </c>
      <c r="C2" s="8" t="n">
        <v>6</v>
      </c>
      <c r="D2" s="8" t="n">
        <v>8</v>
      </c>
    </row>
    <row collapsed="false" customFormat="false" customHeight="false" hidden="false" ht="15.75" outlineLevel="0" r="3">
      <c r="A3" s="13" t="s">
        <v>86</v>
      </c>
      <c r="B3" s="8" t="n">
        <v>2</v>
      </c>
      <c r="C3" s="8" t="n">
        <v>3</v>
      </c>
      <c r="D3" s="8" t="n">
        <v>4</v>
      </c>
    </row>
    <row collapsed="false" customFormat="false" customHeight="false" hidden="false" ht="15.75" outlineLevel="0" r="4">
      <c r="A4" s="13" t="s">
        <v>56</v>
      </c>
      <c r="B4" s="10" t="n">
        <v>4</v>
      </c>
      <c r="C4" s="8" t="n">
        <v>6</v>
      </c>
      <c r="D4" s="10" t="n">
        <v>8</v>
      </c>
    </row>
    <row collapsed="false" customFormat="false" customHeight="false" hidden="false" ht="12.75" outlineLevel="0" r="5">
      <c r="A5" s="14" t="s">
        <v>25</v>
      </c>
      <c r="B5" s="10" t="n">
        <v>1</v>
      </c>
      <c r="C5" s="22" t="n">
        <v>2</v>
      </c>
      <c r="D5" s="10" t="n">
        <v>3</v>
      </c>
    </row>
  </sheetData>
  <dataValidations count="1">
    <dataValidation allowBlank="true" operator="between" showDropDown="false" showErrorMessage="true" showInputMessage="true" sqref="A2:A5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45" zoomScaleNormal="145" zoomScalePageLayoutView="100">
      <selection activeCell="F25" activeCellId="0" pane="topLeft" sqref="F25"/>
    </sheetView>
  </sheetViews>
  <sheetFormatPr defaultRowHeight="12.75"/>
  <cols>
    <col collapsed="false" hidden="false" max="2" min="2" style="0" width="11.125"/>
  </cols>
  <sheetData>
    <row collapsed="false" customFormat="true" customHeight="false" hidden="false" ht="15.75" outlineLevel="0" r="1" s="6">
      <c r="B1" s="6" t="n">
        <v>2009</v>
      </c>
      <c r="C1" s="6" t="n">
        <v>2010</v>
      </c>
      <c r="D1" s="6" t="n">
        <v>2011</v>
      </c>
    </row>
    <row collapsed="false" customFormat="false" customHeight="false" hidden="false" ht="12.75" outlineLevel="0" r="2">
      <c r="A2" s="12" t="s">
        <v>212</v>
      </c>
      <c r="B2" s="8" t="n">
        <v>2</v>
      </c>
      <c r="C2" s="8" t="n">
        <v>3</v>
      </c>
      <c r="D2" s="8" t="n">
        <v>5</v>
      </c>
    </row>
    <row collapsed="false" customFormat="false" customHeight="false" hidden="false" ht="15.75" outlineLevel="0" r="3">
      <c r="A3" s="13" t="s">
        <v>86</v>
      </c>
      <c r="B3" s="8" t="n">
        <v>1</v>
      </c>
      <c r="C3" s="21" t="n">
        <f aca="false">AVERAGE(B3,D3)</f>
        <v>2</v>
      </c>
      <c r="D3" s="8" t="n">
        <v>3</v>
      </c>
    </row>
    <row collapsed="false" customFormat="false" customHeight="false" hidden="false" ht="15.75" outlineLevel="0" r="4">
      <c r="A4" s="13" t="s">
        <v>56</v>
      </c>
      <c r="B4" s="10" t="n">
        <v>3</v>
      </c>
      <c r="C4" s="8" t="n">
        <v>4</v>
      </c>
      <c r="D4" s="10" t="n">
        <v>7</v>
      </c>
    </row>
  </sheetData>
  <dataValidations count="1">
    <dataValidation allowBlank="true" operator="between" showDropDown="false" showErrorMessage="true" showInputMessage="true" sqref="A2:A4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45" zoomScaleNormal="145" zoomScalePageLayoutView="100">
      <selection activeCell="F25" activeCellId="0" pane="topLeft" sqref="F25"/>
    </sheetView>
  </sheetViews>
  <sheetFormatPr defaultRowHeight="12.75"/>
  <sheetData>
    <row collapsed="false" customFormat="true" customHeight="false" hidden="false" ht="15.75" outlineLevel="0" r="1" s="6">
      <c r="B1" s="6" t="n">
        <v>2009</v>
      </c>
      <c r="C1" s="6" t="n">
        <v>2010</v>
      </c>
      <c r="D1" s="6" t="n">
        <v>2011</v>
      </c>
    </row>
    <row collapsed="false" customFormat="false" customHeight="false" hidden="false" ht="12.75" outlineLevel="0" r="2">
      <c r="A2" s="12" t="s">
        <v>212</v>
      </c>
      <c r="B2" s="8" t="n">
        <v>6</v>
      </c>
      <c r="C2" s="8" t="n">
        <v>8</v>
      </c>
      <c r="D2" s="8" t="n">
        <v>10</v>
      </c>
    </row>
    <row collapsed="false" customFormat="false" customHeight="false" hidden="false" ht="15.75" outlineLevel="0" r="3">
      <c r="A3" s="13" t="s">
        <v>86</v>
      </c>
      <c r="B3" s="8" t="n">
        <v>5</v>
      </c>
      <c r="C3" s="8" t="n">
        <v>6</v>
      </c>
      <c r="D3" s="8" t="n">
        <v>7</v>
      </c>
    </row>
    <row collapsed="false" customFormat="false" customHeight="false" hidden="false" ht="15.75" outlineLevel="0" r="4">
      <c r="A4" s="13" t="s">
        <v>56</v>
      </c>
      <c r="B4" s="10" t="n">
        <v>4</v>
      </c>
      <c r="C4" s="8" t="n">
        <v>4</v>
      </c>
      <c r="D4" s="10" t="n">
        <v>4</v>
      </c>
    </row>
  </sheetData>
  <dataValidations count="1">
    <dataValidation allowBlank="true" operator="between" showDropDown="false" showErrorMessage="true" showInputMessage="true" sqref="A2:A4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45" zoomScaleNormal="145" zoomScalePageLayoutView="100">
      <selection activeCell="F25" activeCellId="0" pane="topLeft" sqref="F25"/>
    </sheetView>
  </sheetViews>
  <sheetFormatPr defaultRowHeight="12.75"/>
  <sheetData>
    <row collapsed="false" customFormat="true" customHeight="false" hidden="false" ht="15.75" outlineLevel="0" r="1" s="6">
      <c r="B1" s="6" t="n">
        <v>2009</v>
      </c>
      <c r="C1" s="6" t="n">
        <v>2010</v>
      </c>
      <c r="D1" s="6" t="n">
        <v>2011</v>
      </c>
    </row>
    <row collapsed="false" customFormat="false" customHeight="false" hidden="false" ht="12.75" outlineLevel="0" r="2">
      <c r="A2" s="12" t="s">
        <v>212</v>
      </c>
      <c r="B2" s="8" t="n">
        <v>4</v>
      </c>
      <c r="C2" s="8" t="n">
        <v>5</v>
      </c>
      <c r="D2" s="8" t="n">
        <v>3</v>
      </c>
    </row>
    <row collapsed="false" customFormat="false" customHeight="false" hidden="false" ht="15.75" outlineLevel="0" r="3">
      <c r="A3" s="13" t="s">
        <v>86</v>
      </c>
      <c r="B3" s="8" t="n">
        <v>4</v>
      </c>
      <c r="C3" s="21" t="n">
        <f aca="false">AVERAGE(B3,D3)</f>
        <v>5</v>
      </c>
      <c r="D3" s="8" t="n">
        <v>6</v>
      </c>
    </row>
    <row collapsed="false" customFormat="false" customHeight="false" hidden="false" ht="15.75" outlineLevel="0" r="4">
      <c r="A4" s="13" t="s">
        <v>56</v>
      </c>
      <c r="B4" s="10" t="n">
        <v>6</v>
      </c>
      <c r="C4" s="8" t="n">
        <v>8</v>
      </c>
      <c r="D4" s="22" t="n">
        <f aca="false">C4*AVERAGE(C4/B4)</f>
        <v>10.6666666666667</v>
      </c>
    </row>
  </sheetData>
  <dataValidations count="1">
    <dataValidation allowBlank="true" operator="between" showDropDown="false" showErrorMessage="true" showInputMessage="true" sqref="A2:A4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45" zoomScaleNormal="145" zoomScalePageLayoutView="100">
      <selection activeCell="F25" activeCellId="0" pane="topLeft" sqref="F25"/>
    </sheetView>
  </sheetViews>
  <sheetFormatPr defaultRowHeight="12.75"/>
  <sheetData>
    <row collapsed="false" customFormat="true" customHeight="false" hidden="false" ht="15.75" outlineLevel="0" r="1" s="6">
      <c r="B1" s="6" t="n">
        <v>2009</v>
      </c>
      <c r="C1" s="6" t="n">
        <v>2010</v>
      </c>
      <c r="D1" s="6" t="n">
        <v>2011</v>
      </c>
    </row>
    <row collapsed="false" customFormat="false" customHeight="false" hidden="false" ht="12.75" outlineLevel="0" r="2">
      <c r="A2" s="12" t="s">
        <v>212</v>
      </c>
      <c r="B2" s="8" t="n">
        <v>4</v>
      </c>
      <c r="C2" s="8" t="n">
        <v>6</v>
      </c>
      <c r="D2" s="8" t="n">
        <v>8</v>
      </c>
    </row>
    <row collapsed="false" customFormat="false" customHeight="false" hidden="false" ht="15.75" outlineLevel="0" r="3">
      <c r="A3" s="13" t="s">
        <v>86</v>
      </c>
      <c r="B3" s="8" t="n">
        <v>2</v>
      </c>
      <c r="C3" s="8" t="n">
        <v>3</v>
      </c>
      <c r="D3" s="8" t="n">
        <v>4</v>
      </c>
    </row>
    <row collapsed="false" customFormat="false" customHeight="false" hidden="false" ht="15.75" outlineLevel="0" r="4">
      <c r="A4" s="13" t="s">
        <v>56</v>
      </c>
      <c r="B4" s="10" t="n">
        <v>4</v>
      </c>
      <c r="C4" s="8" t="n">
        <v>6</v>
      </c>
      <c r="D4" s="10" t="n">
        <v>8</v>
      </c>
    </row>
  </sheetData>
  <dataValidations count="1">
    <dataValidation allowBlank="true" operator="between" showDropDown="false" showErrorMessage="true" showInputMessage="true" sqref="A2:A4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45" zoomScaleNormal="145" zoomScalePageLayoutView="100">
      <selection activeCell="F25" activeCellId="0" pane="topLeft" sqref="F25"/>
    </sheetView>
  </sheetViews>
  <sheetFormatPr defaultRowHeight="12.75"/>
  <sheetData>
    <row collapsed="false" customFormat="false" customHeight="false" hidden="false" ht="15.75" outlineLevel="0" r="1">
      <c r="A1" s="6" t="s">
        <v>273</v>
      </c>
      <c r="B1" s="15" t="s">
        <v>260</v>
      </c>
    </row>
    <row collapsed="false" customFormat="false" customHeight="false" hidden="false" ht="15.75" outlineLevel="0" r="2">
      <c r="A2" s="6" t="s">
        <v>274</v>
      </c>
      <c r="B2" s="16" t="s">
        <v>3</v>
      </c>
    </row>
    <row collapsed="false" customFormat="true" customHeight="false" hidden="false" ht="15.75" outlineLevel="0" r="3" s="6">
      <c r="B3" s="17" t="s">
        <v>275</v>
      </c>
      <c r="C3" s="6" t="n">
        <v>2011</v>
      </c>
    </row>
    <row collapsed="false" customFormat="false" customHeight="false" hidden="false" ht="15.75" outlineLevel="0" r="4">
      <c r="A4" s="6" t="s">
        <v>276</v>
      </c>
      <c r="B4" s="17" t="s">
        <v>277</v>
      </c>
    </row>
    <row collapsed="false" customFormat="false" customHeight="false" hidden="false" ht="15.75" outlineLevel="0" r="5">
      <c r="A5" s="12" t="s">
        <v>212</v>
      </c>
      <c r="B5" s="18"/>
      <c r="C5" s="8" t="n">
        <v>6</v>
      </c>
    </row>
    <row collapsed="false" customFormat="false" customHeight="false" hidden="false" ht="15.75" outlineLevel="0" r="6">
      <c r="A6" s="13" t="s">
        <v>86</v>
      </c>
      <c r="C6" s="8" t="n">
        <v>7</v>
      </c>
    </row>
    <row collapsed="false" customFormat="false" customHeight="false" hidden="false" ht="15.75" outlineLevel="0" r="7">
      <c r="A7" s="13" t="s">
        <v>56</v>
      </c>
      <c r="C7" s="10" t="n">
        <v>8</v>
      </c>
    </row>
    <row collapsed="false" customFormat="false" customHeight="false" hidden="false" ht="12.75" outlineLevel="0" r="8">
      <c r="C8" s="10"/>
    </row>
    <row collapsed="false" customFormat="false" customHeight="false" hidden="false" ht="12.75" outlineLevel="0" r="9">
      <c r="A9" s="19"/>
      <c r="B9" s="20" t="s">
        <v>278</v>
      </c>
      <c r="C9" s="19" t="n">
        <f aca="false">AVERAGE(C5:C8)</f>
        <v>7</v>
      </c>
    </row>
    <row collapsed="false" customFormat="false" customHeight="false" hidden="false" ht="12.75" outlineLevel="0" r="10">
      <c r="A10" s="19"/>
      <c r="B10" s="20" t="s">
        <v>279</v>
      </c>
      <c r="C10" s="19" t="n">
        <f aca="false">STDEV(C5:C8)</f>
        <v>1</v>
      </c>
    </row>
  </sheetData>
  <dataValidations count="3">
    <dataValidation allowBlank="true" operator="between" showDropDown="false" showErrorMessage="true" showInputMessage="true" sqref="A5:A10" type="list">
      <formula1>countries</formula1>
      <formula2>0</formula2>
    </dataValidation>
    <dataValidation allowBlank="true" operator="between" showDropDown="false" showErrorMessage="true" showInputMessage="true" sqref="B2" type="list">
      <formula1>datatype</formula1>
      <formula2>0</formula2>
    </dataValidation>
    <dataValidation allowBlank="true" operator="between" showDropDown="false" showErrorMessage="true" showInputMessage="true" sqref="B1" type="list">
      <formula1>indicators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145" zoomScaleNormal="145" zoomScalePageLayoutView="100">
      <selection activeCell="F25" activeCellId="0" pane="topLeft" sqref="F25"/>
    </sheetView>
  </sheetViews>
  <sheetFormatPr defaultRowHeight="12.75"/>
  <sheetData>
    <row collapsed="false" customFormat="false" customHeight="false" hidden="false" ht="15.75" outlineLevel="0" r="1">
      <c r="A1" s="6" t="s">
        <v>273</v>
      </c>
      <c r="B1" s="15" t="s">
        <v>261</v>
      </c>
    </row>
    <row collapsed="false" customFormat="false" customHeight="false" hidden="false" ht="15.75" outlineLevel="0" r="2">
      <c r="A2" s="6" t="s">
        <v>274</v>
      </c>
      <c r="B2" s="16" t="s">
        <v>3</v>
      </c>
    </row>
    <row collapsed="false" customFormat="true" customHeight="false" hidden="false" ht="15.75" outlineLevel="0" r="3" s="6">
      <c r="B3" s="17" t="s">
        <v>275</v>
      </c>
      <c r="C3" s="6" t="n">
        <v>2011</v>
      </c>
    </row>
    <row collapsed="false" customFormat="false" customHeight="false" hidden="false" ht="15.75" outlineLevel="0" r="4">
      <c r="A4" s="6" t="s">
        <v>276</v>
      </c>
      <c r="B4" s="17" t="s">
        <v>277</v>
      </c>
    </row>
    <row collapsed="false" customFormat="false" customHeight="false" hidden="false" ht="15.75" outlineLevel="0" r="5">
      <c r="A5" s="12" t="s">
        <v>212</v>
      </c>
      <c r="B5" s="18"/>
      <c r="C5" s="8" t="n">
        <v>7</v>
      </c>
    </row>
    <row collapsed="false" customFormat="false" customHeight="false" hidden="false" ht="15.75" outlineLevel="0" r="6">
      <c r="A6" s="13" t="s">
        <v>86</v>
      </c>
      <c r="C6" s="8" t="n">
        <v>3</v>
      </c>
    </row>
    <row collapsed="false" customFormat="false" customHeight="false" hidden="false" ht="15.75" outlineLevel="0" r="7">
      <c r="A7" s="13" t="s">
        <v>56</v>
      </c>
      <c r="C7" s="10" t="n">
        <v>4</v>
      </c>
    </row>
    <row collapsed="false" customFormat="false" customHeight="false" hidden="false" ht="12.75" outlineLevel="0" r="8">
      <c r="C8" s="10"/>
    </row>
    <row collapsed="false" customFormat="false" customHeight="false" hidden="false" ht="12.75" outlineLevel="0" r="9">
      <c r="A9" s="19"/>
      <c r="B9" s="20" t="s">
        <v>278</v>
      </c>
      <c r="C9" s="19" t="n">
        <f aca="false">AVERAGE(C5:C8)</f>
        <v>4.66666666666667</v>
      </c>
    </row>
    <row collapsed="false" customFormat="false" customHeight="false" hidden="false" ht="12.75" outlineLevel="0" r="10">
      <c r="A10" s="19"/>
      <c r="B10" s="20" t="s">
        <v>279</v>
      </c>
      <c r="C10" s="19" t="n">
        <f aca="false">STDEV(C5:C8)</f>
        <v>2.08166599946613</v>
      </c>
    </row>
  </sheetData>
  <dataValidations count="3">
    <dataValidation allowBlank="true" operator="between" showDropDown="false" showErrorMessage="true" showInputMessage="true" sqref="A5:A10" type="list">
      <formula1>countries</formula1>
      <formula2>0</formula2>
    </dataValidation>
    <dataValidation allowBlank="true" operator="between" showDropDown="false" showErrorMessage="true" showInputMessage="true" sqref="B2" type="list">
      <formula1>datatype</formula1>
      <formula2>0</formula2>
    </dataValidation>
    <dataValidation allowBlank="true" operator="between" showDropDown="false" showErrorMessage="true" showInputMessage="true" sqref="B1" type="list">
      <formula1>indicators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17" activeCellId="0" pane="topLeft" sqref="G17"/>
    </sheetView>
  </sheetViews>
  <sheetFormatPr defaultRowHeight="12.75"/>
  <sheetData>
    <row collapsed="false" customFormat="true" customHeight="false" hidden="false" ht="15.75" outlineLevel="0" r="1" s="6">
      <c r="B1" s="6" t="n">
        <v>2009</v>
      </c>
      <c r="C1" s="6" t="n">
        <v>2010</v>
      </c>
      <c r="D1" s="6" t="n">
        <v>2011</v>
      </c>
    </row>
    <row collapsed="false" customFormat="false" customHeight="false" hidden="false" ht="18" outlineLevel="0" r="2">
      <c r="A2" s="23" t="s">
        <v>212</v>
      </c>
      <c r="B2" s="8" t="e">
        <f aca="false">('A-Ordered'!B$2-'a-ordered'!#ref!)/'a-ordered'!#ref!</f>
        <v>#VALUE!</v>
      </c>
      <c r="C2" s="8" t="e">
        <f aca="false">('A-Ordered'!C$2-'a-ordered'!#ref!)/'a-ordered'!#ref!</f>
        <v>#VALUE!</v>
      </c>
      <c r="D2" s="8" t="e">
        <f aca="false">('A-Ordered'!D$2-'a-ordered'!#ref!)/'a-ordered'!#ref!</f>
        <v>#VALUE!</v>
      </c>
    </row>
    <row collapsed="false" customFormat="false" customHeight="false" hidden="false" ht="18" outlineLevel="0" r="3">
      <c r="A3" s="23" t="s">
        <v>86</v>
      </c>
      <c r="B3" s="8" t="e">
        <f aca="false">('A-Ordered'!B$3-'a-ordered'!#ref!)/'a-ordered'!#ref!</f>
        <v>#VALUE!</v>
      </c>
      <c r="C3" s="8" t="e">
        <f aca="false">('A-Ordered'!C$3-'a-ordered'!#ref!)/'a-ordered'!#ref!</f>
        <v>#VALUE!</v>
      </c>
      <c r="D3" s="8" t="e">
        <f aca="false">('A-Ordered'!D$3-'a-ordered'!#ref!)/'a-ordered'!#ref!</f>
        <v>#VALUE!</v>
      </c>
    </row>
    <row collapsed="false" customFormat="false" customHeight="false" hidden="false" ht="18" outlineLevel="0" r="4">
      <c r="A4" s="23" t="s">
        <v>56</v>
      </c>
      <c r="B4" s="8" t="e">
        <f aca="false">('A-Ordered'!B$4-'a-ordered'!#ref!)/'a-ordered'!#ref!</f>
        <v>#VALUE!</v>
      </c>
      <c r="C4" s="8" t="e">
        <f aca="false">('A-Ordered'!C$4-'a-ordered'!#ref!)/'a-ordered'!#ref!</f>
        <v>#VALUE!</v>
      </c>
      <c r="D4" s="8" t="e">
        <f aca="false">('A-Ordered'!D$4-'a-ordered'!#ref!)/'a-ordered'!#ref!</f>
        <v>#VALUE!</v>
      </c>
    </row>
  </sheetData>
  <dataValidations count="1">
    <dataValidation allowBlank="true" operator="between" showDropDown="false" showErrorMessage="true" showInputMessage="true" sqref="A2:A4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5" activeCellId="0" pane="topLeft" sqref="F25"/>
    </sheetView>
  </sheetViews>
  <sheetFormatPr defaultRowHeight="12.75"/>
  <sheetData>
    <row collapsed="false" customFormat="true" customHeight="false" hidden="false" ht="15.75" outlineLevel="0" r="1" s="6">
      <c r="B1" s="6" t="n">
        <v>2009</v>
      </c>
      <c r="C1" s="6" t="n">
        <v>2010</v>
      </c>
      <c r="D1" s="6" t="n">
        <v>2011</v>
      </c>
    </row>
    <row collapsed="false" customFormat="false" customHeight="false" hidden="false" ht="18" outlineLevel="0" r="2">
      <c r="A2" s="23" t="s">
        <v>212</v>
      </c>
      <c r="B2" s="8" t="e">
        <f aca="false">('b-ordered'!#ref!-'B-Ordered'!B$2)/'b-ordered'!#ref!</f>
        <v>#VALUE!</v>
      </c>
      <c r="C2" s="8" t="e">
        <f aca="false">('b-ordered'!#ref!-'B-Ordered'!C$2)/'b-ordered'!#ref!</f>
        <v>#VALUE!</v>
      </c>
      <c r="D2" s="8" t="e">
        <f aca="false">('b-ordered'!#ref!-'B-Ordered'!D$2)/'b-ordered'!#ref!</f>
        <v>#VALUE!</v>
      </c>
    </row>
    <row collapsed="false" customFormat="false" customHeight="false" hidden="false" ht="18" outlineLevel="0" r="3">
      <c r="A3" s="23" t="s">
        <v>86</v>
      </c>
      <c r="B3" s="8" t="e">
        <f aca="false">('b-ordered'!#ref!-'B-Ordered'!B$3)/'b-ordered'!#ref!</f>
        <v>#VALUE!</v>
      </c>
      <c r="C3" s="8" t="e">
        <f aca="false">('b-ordered'!#ref!-'B-Ordered'!C$3)/'b-ordered'!#ref!</f>
        <v>#VALUE!</v>
      </c>
      <c r="D3" s="8" t="e">
        <f aca="false">('b-ordered'!#ref!-'B-Ordered'!D$3)/'b-ordered'!#ref!</f>
        <v>#VALUE!</v>
      </c>
    </row>
    <row collapsed="false" customFormat="false" customHeight="false" hidden="false" ht="18" outlineLevel="0" r="4">
      <c r="A4" s="23" t="s">
        <v>56</v>
      </c>
      <c r="B4" s="8" t="e">
        <f aca="false">('b-ordered'!#ref!-'B-Ordered'!B$4)/'b-ordered'!#ref!</f>
        <v>#VALUE!</v>
      </c>
      <c r="C4" s="8" t="e">
        <f aca="false">('b-ordered'!#ref!-'B-Ordered'!C$4)/'b-ordered'!#ref!</f>
        <v>#VALUE!</v>
      </c>
      <c r="D4" s="8" t="e">
        <f aca="false">('b-ordered'!#ref!-'B-Ordered'!D$4)/'b-ordered'!#ref!</f>
        <v>#VALUE!</v>
      </c>
    </row>
  </sheetData>
  <dataValidations count="1">
    <dataValidation allowBlank="true" operator="between" showDropDown="false" showErrorMessage="true" showInputMessage="true" sqref="A2:A4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5" activeCellId="0" pane="topLeft" sqref="F25"/>
    </sheetView>
  </sheetViews>
  <sheetFormatPr defaultRowHeight="12.75"/>
  <sheetData>
    <row collapsed="false" customFormat="true" customHeight="false" hidden="false" ht="15.75" outlineLevel="0" r="1" s="6">
      <c r="B1" s="6" t="n">
        <v>2009</v>
      </c>
      <c r="C1" s="6" t="n">
        <v>2010</v>
      </c>
      <c r="D1" s="6" t="n">
        <v>2011</v>
      </c>
    </row>
    <row collapsed="false" customFormat="false" customHeight="false" hidden="false" ht="12.75" outlineLevel="0" r="2">
      <c r="A2" s="7" t="s">
        <v>212</v>
      </c>
      <c r="B2" s="8" t="n">
        <v>2</v>
      </c>
      <c r="C2" s="8" t="n">
        <v>3</v>
      </c>
      <c r="D2" s="8" t="n">
        <v>5</v>
      </c>
    </row>
    <row collapsed="false" customFormat="false" customHeight="false" hidden="false" ht="15.75" outlineLevel="0" r="3">
      <c r="A3" s="9" t="s">
        <v>86</v>
      </c>
      <c r="B3" s="8" t="n">
        <v>1</v>
      </c>
      <c r="D3" s="8" t="n">
        <v>3</v>
      </c>
    </row>
    <row collapsed="false" customFormat="false" customHeight="false" hidden="false" ht="15.75" outlineLevel="0" r="4">
      <c r="A4" s="9" t="s">
        <v>56</v>
      </c>
      <c r="B4" s="10" t="n">
        <v>3</v>
      </c>
      <c r="C4" s="8" t="n">
        <v>5</v>
      </c>
      <c r="D4" s="10" t="n">
        <v>7</v>
      </c>
    </row>
    <row collapsed="false" customFormat="false" customHeight="false" hidden="false" ht="12.75" outlineLevel="0" r="5">
      <c r="A5" s="11" t="s">
        <v>25</v>
      </c>
      <c r="B5" s="10" t="n">
        <v>1</v>
      </c>
      <c r="C5" s="10"/>
      <c r="D5" s="10" t="n">
        <v>1</v>
      </c>
    </row>
  </sheetData>
  <dataValidations count="1">
    <dataValidation allowBlank="true" operator="between" showDropDown="false" showErrorMessage="true" showInputMessage="true" sqref="A2:A5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5" activeCellId="0" pane="topLeft" sqref="F25"/>
    </sheetView>
  </sheetViews>
  <sheetFormatPr defaultRowHeight="12.75"/>
  <sheetData>
    <row collapsed="false" customFormat="true" customHeight="false" hidden="false" ht="15.75" outlineLevel="0" r="1" s="6">
      <c r="B1" s="6" t="n">
        <v>2009</v>
      </c>
      <c r="C1" s="6" t="n">
        <v>2010</v>
      </c>
      <c r="D1" s="6" t="n">
        <v>2011</v>
      </c>
    </row>
    <row collapsed="false" customFormat="false" customHeight="false" hidden="false" ht="18" outlineLevel="0" r="2">
      <c r="A2" s="23" t="s">
        <v>212</v>
      </c>
      <c r="B2" s="8" t="e">
        <f aca="false">('C-Ordered'!B$2-'c-ordered'!#ref!)/'c-ordered'!#ref!</f>
        <v>#VALUE!</v>
      </c>
      <c r="C2" s="8" t="e">
        <f aca="false">('C-Ordered'!C$2-'c-ordered'!#ref!)/'c-ordered'!#ref!</f>
        <v>#VALUE!</v>
      </c>
      <c r="D2" s="8" t="e">
        <f aca="false">('C-Ordered'!D$2-'c-ordered'!#ref!)/'c-ordered'!#ref!</f>
        <v>#VALUE!</v>
      </c>
    </row>
    <row collapsed="false" customFormat="false" customHeight="false" hidden="false" ht="18" outlineLevel="0" r="3">
      <c r="A3" s="23" t="s">
        <v>86</v>
      </c>
      <c r="B3" s="8" t="e">
        <f aca="false">('C-Ordered'!B$3-'c-ordered'!#ref!)/'c-ordered'!#ref!</f>
        <v>#VALUE!</v>
      </c>
      <c r="C3" s="8" t="e">
        <f aca="false">('C-Ordered'!C$3-'c-ordered'!#ref!)/'c-ordered'!#ref!</f>
        <v>#VALUE!</v>
      </c>
      <c r="D3" s="8" t="e">
        <f aca="false">('C-Ordered'!D$3-'c-ordered'!#ref!)/'c-ordered'!#ref!</f>
        <v>#VALUE!</v>
      </c>
    </row>
    <row collapsed="false" customFormat="false" customHeight="false" hidden="false" ht="18" outlineLevel="0" r="4">
      <c r="A4" s="23" t="s">
        <v>56</v>
      </c>
      <c r="B4" s="8" t="e">
        <f aca="false">('C-Ordered'!B$4-'c-ordered'!#ref!)/'c-ordered'!#ref!</f>
        <v>#VALUE!</v>
      </c>
      <c r="C4" s="8" t="e">
        <f aca="false">('C-Ordered'!C$4-'c-ordered'!#ref!)/'c-ordered'!#ref!</f>
        <v>#VALUE!</v>
      </c>
      <c r="D4" s="8" t="e">
        <f aca="false">('C-Ordered'!D$4-'c-ordered'!#ref!)/'c-ordered'!#ref!</f>
        <v>#VALUE!</v>
      </c>
    </row>
  </sheetData>
  <dataValidations count="1">
    <dataValidation allowBlank="true" operator="between" showDropDown="false" showErrorMessage="true" showInputMessage="true" sqref="A2:A4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5" activeCellId="0" pane="topLeft" sqref="F25"/>
    </sheetView>
  </sheetViews>
  <sheetFormatPr defaultRowHeight="12.75"/>
  <sheetData>
    <row collapsed="false" customFormat="true" customHeight="false" hidden="false" ht="15.75" outlineLevel="0" r="1" s="6">
      <c r="B1" s="6" t="n">
        <v>2009</v>
      </c>
      <c r="C1" s="6" t="n">
        <v>2010</v>
      </c>
      <c r="D1" s="6" t="n">
        <v>2011</v>
      </c>
    </row>
    <row collapsed="false" customFormat="false" customHeight="false" hidden="false" ht="18" outlineLevel="0" r="2">
      <c r="A2" s="23" t="s">
        <v>212</v>
      </c>
      <c r="B2" s="8" t="e">
        <f aca="false">('D-Ordered'!B$2-'d-ordered'!#ref!)/'d-ordered'!#ref!</f>
        <v>#VALUE!</v>
      </c>
      <c r="C2" s="8" t="e">
        <f aca="false">('D-Ordered'!C$2-'d-ordered'!#ref!)/'d-ordered'!#ref!</f>
        <v>#VALUE!</v>
      </c>
      <c r="D2" s="8" t="e">
        <f aca="false">('D-Ordered'!D$2-'d-ordered'!#ref!)/'d-ordered'!#ref!</f>
        <v>#VALUE!</v>
      </c>
    </row>
    <row collapsed="false" customFormat="false" customHeight="false" hidden="false" ht="18" outlineLevel="0" r="3">
      <c r="A3" s="23" t="s">
        <v>86</v>
      </c>
      <c r="B3" s="8" t="e">
        <f aca="false">('D-Ordered'!B$3-'d-ordered'!#ref!)/'d-ordered'!#ref!</f>
        <v>#VALUE!</v>
      </c>
      <c r="C3" s="8" t="e">
        <f aca="false">('D-Ordered'!C$3-'d-ordered'!#ref!)/'d-ordered'!#ref!</f>
        <v>#VALUE!</v>
      </c>
      <c r="D3" s="8" t="e">
        <f aca="false">('D-Ordered'!D$3-'d-ordered'!#ref!)/'d-ordered'!#ref!</f>
        <v>#VALUE!</v>
      </c>
    </row>
    <row collapsed="false" customFormat="false" customHeight="false" hidden="false" ht="18" outlineLevel="0" r="4">
      <c r="A4" s="23" t="s">
        <v>56</v>
      </c>
      <c r="B4" s="8" t="e">
        <f aca="false">('D-Ordered'!B$4-'d-ordered'!#ref!)/'d-ordered'!#ref!</f>
        <v>#VALUE!</v>
      </c>
      <c r="C4" s="8" t="e">
        <f aca="false">('D-Ordered'!C$4-'d-ordered'!#ref!)/'d-ordered'!#ref!</f>
        <v>#VALUE!</v>
      </c>
      <c r="D4" s="8" t="e">
        <f aca="false">('D-Ordered'!D$4-'d-ordered'!#ref!)/'d-ordered'!#ref!</f>
        <v>#VALUE!</v>
      </c>
    </row>
  </sheetData>
  <dataValidations count="1">
    <dataValidation allowBlank="true" operator="between" showDropDown="false" showErrorMessage="true" showInputMessage="true" sqref="A2:A4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45" zoomScaleNormal="145" zoomScalePageLayoutView="100">
      <selection activeCell="F25" activeCellId="0" pane="topLeft" sqref="F25"/>
    </sheetView>
  </sheetViews>
  <sheetFormatPr defaultRowHeight="12.75"/>
  <sheetData>
    <row collapsed="false" customFormat="false" customHeight="false" hidden="false" ht="15.75" outlineLevel="0" r="1">
      <c r="A1" s="6" t="s">
        <v>273</v>
      </c>
      <c r="B1" s="15" t="s">
        <v>260</v>
      </c>
    </row>
    <row collapsed="false" customFormat="false" customHeight="false" hidden="false" ht="15.75" outlineLevel="0" r="2">
      <c r="A2" s="6" t="s">
        <v>274</v>
      </c>
      <c r="B2" s="16" t="s">
        <v>7</v>
      </c>
    </row>
    <row collapsed="false" customFormat="true" customHeight="false" hidden="false" ht="15.75" outlineLevel="0" r="3" s="6">
      <c r="B3" s="17" t="s">
        <v>275</v>
      </c>
      <c r="C3" s="6" t="n">
        <v>2011</v>
      </c>
    </row>
    <row collapsed="false" customFormat="false" customHeight="false" hidden="false" ht="15.75" outlineLevel="0" r="4">
      <c r="A4" s="6" t="s">
        <v>276</v>
      </c>
      <c r="B4" s="17" t="s">
        <v>277</v>
      </c>
    </row>
    <row collapsed="false" customFormat="false" customHeight="false" hidden="false" ht="15.75" outlineLevel="0" r="5">
      <c r="A5" s="12" t="s">
        <v>212</v>
      </c>
      <c r="B5" s="18"/>
      <c r="C5" s="8" t="n">
        <f aca="false">('Q1-Sorted'!C$5-'Q1-Sorted'!C$9)/'Q1-Sorted'!C$10</f>
        <v>-1</v>
      </c>
    </row>
    <row collapsed="false" customFormat="false" customHeight="false" hidden="false" ht="15.75" outlineLevel="0" r="6">
      <c r="A6" s="13" t="s">
        <v>86</v>
      </c>
      <c r="C6" s="8" t="n">
        <f aca="false">('Q1-Sorted'!C$6-'Q1-Sorted'!C$9)/'Q1-Sorted'!C$10</f>
        <v>0</v>
      </c>
    </row>
    <row collapsed="false" customFormat="false" customHeight="false" hidden="false" ht="15.75" outlineLevel="0" r="7">
      <c r="A7" s="13" t="s">
        <v>56</v>
      </c>
      <c r="C7" s="8" t="n">
        <f aca="false">('Q1-Sorted'!C$7-'Q1-Sorted'!C$9)/'Q1-Sorted'!C$10</f>
        <v>1</v>
      </c>
    </row>
  </sheetData>
  <dataValidations count="3">
    <dataValidation allowBlank="true" operator="between" showDropDown="false" showErrorMessage="true" showInputMessage="true" sqref="A5:A7" type="list">
      <formula1>countries</formula1>
      <formula2>0</formula2>
    </dataValidation>
    <dataValidation allowBlank="true" operator="between" showDropDown="false" showErrorMessage="true" showInputMessage="true" sqref="B2" type="list">
      <formula1>datatype</formula1>
      <formula2>0</formula2>
    </dataValidation>
    <dataValidation allowBlank="true" operator="between" showDropDown="false" showErrorMessage="true" showInputMessage="true" sqref="B1" type="list">
      <formula1>indicators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45" zoomScaleNormal="145" zoomScalePageLayoutView="100">
      <selection activeCell="F25" activeCellId="0" pane="topLeft" sqref="F25"/>
    </sheetView>
  </sheetViews>
  <sheetFormatPr defaultRowHeight="12.75"/>
  <sheetData>
    <row collapsed="false" customFormat="false" customHeight="false" hidden="false" ht="15.75" outlineLevel="0" r="1">
      <c r="A1" s="6" t="s">
        <v>273</v>
      </c>
      <c r="B1" s="15" t="s">
        <v>261</v>
      </c>
    </row>
    <row collapsed="false" customFormat="false" customHeight="false" hidden="false" ht="15.75" outlineLevel="0" r="2">
      <c r="A2" s="6" t="s">
        <v>274</v>
      </c>
      <c r="B2" s="16" t="s">
        <v>7</v>
      </c>
    </row>
    <row collapsed="false" customFormat="true" customHeight="false" hidden="false" ht="15.75" outlineLevel="0" r="3" s="6">
      <c r="B3" s="17" t="s">
        <v>275</v>
      </c>
      <c r="C3" s="6" t="n">
        <v>2011</v>
      </c>
    </row>
    <row collapsed="false" customFormat="false" customHeight="false" hidden="false" ht="15.75" outlineLevel="0" r="4">
      <c r="A4" s="6" t="s">
        <v>276</v>
      </c>
      <c r="B4" s="17" t="s">
        <v>277</v>
      </c>
    </row>
    <row collapsed="false" customFormat="false" customHeight="false" hidden="false" ht="15.75" outlineLevel="0" r="5">
      <c r="A5" s="12" t="s">
        <v>212</v>
      </c>
      <c r="B5" s="18"/>
      <c r="C5" s="8" t="n">
        <f aca="false">('Q2-Sorted'!C$5-'Q2-Sorted'!C$9)/'Q2-Sorted'!C$10</f>
        <v>1.12089707663561</v>
      </c>
    </row>
    <row collapsed="false" customFormat="false" customHeight="false" hidden="false" ht="15.75" outlineLevel="0" r="6">
      <c r="A6" s="13" t="s">
        <v>86</v>
      </c>
      <c r="C6" s="8" t="n">
        <f aca="false">('Q2-Sorted'!C$6-'Q2-Sorted'!C$9)/'Q2-Sorted'!C$10</f>
        <v>-0.800640769025435</v>
      </c>
    </row>
    <row collapsed="false" customFormat="false" customHeight="false" hidden="false" ht="15.75" outlineLevel="0" r="7">
      <c r="A7" s="13" t="s">
        <v>56</v>
      </c>
      <c r="C7" s="8" t="n">
        <f aca="false">('Q2-Sorted'!C$7-'Q2-Sorted'!C$9)/'Q2-Sorted'!C$10</f>
        <v>-0.320256307610174</v>
      </c>
    </row>
  </sheetData>
  <dataValidations count="3">
    <dataValidation allowBlank="true" operator="between" showDropDown="false" showErrorMessage="true" showInputMessage="true" sqref="A5:A7" type="list">
      <formula1>countries</formula1>
      <formula2>0</formula2>
    </dataValidation>
    <dataValidation allowBlank="true" operator="between" showDropDown="false" showErrorMessage="true" showInputMessage="true" sqref="B2" type="list">
      <formula1>datatype</formula1>
      <formula2>0</formula2>
    </dataValidation>
    <dataValidation allowBlank="true" operator="between" showDropDown="false" showErrorMessage="true" showInputMessage="true" sqref="B1" type="list">
      <formula1>indicators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5" activeCellId="0" pane="topLeft" sqref="F25"/>
    </sheetView>
  </sheetViews>
  <sheetFormatPr defaultRowHeight="12.75"/>
  <cols>
    <col collapsed="false" hidden="false" max="1025" min="1" style="0" width="10.6383928571429"/>
  </cols>
  <sheetData>
    <row collapsed="false" customFormat="false" customHeight="false" hidden="false" ht="15.75" outlineLevel="0" r="1">
      <c r="A1" s="6" t="s">
        <v>273</v>
      </c>
      <c r="B1" s="0" t="s">
        <v>254</v>
      </c>
      <c r="C1" s="0" t="s">
        <v>256</v>
      </c>
      <c r="D1" s="0" t="s">
        <v>261</v>
      </c>
      <c r="E1" s="0" t="s">
        <v>258</v>
      </c>
      <c r="F1" s="0" t="s">
        <v>259</v>
      </c>
      <c r="G1" s="0" t="s">
        <v>260</v>
      </c>
    </row>
    <row collapsed="false" customFormat="false" customHeight="false" hidden="false" ht="12.75" outlineLevel="0" r="2">
      <c r="A2" s="0" t="s">
        <v>212</v>
      </c>
      <c r="B2" s="8" t="e">
        <f aca="false">'A-Normalised'!D$2</f>
        <v>#VALUE!</v>
      </c>
      <c r="C2" s="8" t="e">
        <f aca="false">'B-Normalised'!D$2</f>
        <v>#VALUE!</v>
      </c>
      <c r="D2" s="8" t="n">
        <f aca="false">'Q2-Normalized'!C$5</f>
        <v>1.12089707663561</v>
      </c>
      <c r="E2" s="8" t="e">
        <f aca="false">'C-Normalised'!D$2</f>
        <v>#VALUE!</v>
      </c>
      <c r="F2" s="8" t="e">
        <f aca="false">'D-Normalised'!D$2</f>
        <v>#VALUE!</v>
      </c>
      <c r="G2" s="8" t="n">
        <f aca="false">'Q1-Normalized'!C$5</f>
        <v>-1</v>
      </c>
    </row>
    <row collapsed="false" customFormat="false" customHeight="false" hidden="false" ht="12.75" outlineLevel="0" r="3">
      <c r="A3" s="0" t="s">
        <v>86</v>
      </c>
      <c r="B3" s="8" t="e">
        <f aca="false">'A-Normalised'!D3</f>
        <v>#VALUE!</v>
      </c>
      <c r="C3" s="8" t="e">
        <f aca="false">'B-Normalised'!D3</f>
        <v>#VALUE!</v>
      </c>
      <c r="D3" s="8" t="n">
        <f aca="false">'Q2-Normalized'!C$6</f>
        <v>-0.800640769025435</v>
      </c>
      <c r="E3" s="8" t="e">
        <f aca="false">'C-Normalised'!D3</f>
        <v>#VALUE!</v>
      </c>
      <c r="F3" s="8" t="e">
        <f aca="false">'D-Normalised'!D3</f>
        <v>#VALUE!</v>
      </c>
      <c r="G3" s="8" t="n">
        <f aca="false">'Q1-Normalized'!C$6</f>
        <v>0</v>
      </c>
    </row>
    <row collapsed="false" customFormat="false" customHeight="false" hidden="false" ht="12.75" outlineLevel="0" r="4">
      <c r="A4" s="0" t="s">
        <v>56</v>
      </c>
      <c r="B4" s="8" t="e">
        <f aca="false">'A-Normalised'!D4</f>
        <v>#VALUE!</v>
      </c>
      <c r="C4" s="8" t="e">
        <f aca="false">'B-Normalised'!D4</f>
        <v>#VALUE!</v>
      </c>
      <c r="D4" s="8" t="n">
        <f aca="false">'Q2-Normalized'!C$7</f>
        <v>-0.320256307610174</v>
      </c>
      <c r="E4" s="8" t="e">
        <f aca="false">'C-Normalised'!D4</f>
        <v>#VALUE!</v>
      </c>
      <c r="F4" s="8" t="e">
        <f aca="false">'D-Normalised'!D4</f>
        <v>#VALUE!</v>
      </c>
      <c r="G4" s="8" t="n">
        <f aca="false">'Q1-Normalized'!C$7</f>
        <v>1</v>
      </c>
    </row>
  </sheetData>
  <dataValidations count="1">
    <dataValidation allowBlank="true" operator="between" showDropDown="false" showErrorMessage="true" showInputMessage="true" sqref="A2:A4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5" activeCellId="0" pane="topLeft" sqref="F25"/>
    </sheetView>
  </sheetViews>
  <sheetFormatPr defaultRowHeight="12.75"/>
  <cols>
    <col collapsed="false" hidden="false" max="1025" min="1" style="0" width="10.6383928571429"/>
  </cols>
  <sheetData>
    <row collapsed="false" customFormat="false" customHeight="false" hidden="false" ht="15.75" outlineLevel="0" r="1">
      <c r="A1" s="6" t="s">
        <v>273</v>
      </c>
      <c r="B1" s="0" t="s">
        <v>254</v>
      </c>
      <c r="C1" s="0" t="s">
        <v>256</v>
      </c>
      <c r="D1" s="0" t="s">
        <v>261</v>
      </c>
      <c r="E1" s="0" t="s">
        <v>258</v>
      </c>
      <c r="F1" s="0" t="s">
        <v>259</v>
      </c>
      <c r="G1" s="0" t="s">
        <v>260</v>
      </c>
    </row>
    <row collapsed="false" customFormat="false" customHeight="false" hidden="false" ht="12.75" outlineLevel="0" r="2">
      <c r="A2" s="0" t="s">
        <v>212</v>
      </c>
      <c r="B2" s="8" t="e">
        <f aca="false">'Indicators-Normalized'!B2+8</f>
        <v>#VALUE!</v>
      </c>
      <c r="C2" s="8" t="e">
        <f aca="false">'Indicators-Normalized'!C2+8</f>
        <v>#VALUE!</v>
      </c>
      <c r="D2" s="8" t="n">
        <f aca="false">'Indicators-Normalized'!D2+8</f>
        <v>9.12089707663561</v>
      </c>
      <c r="E2" s="8" t="e">
        <f aca="false">'Indicators-Normalized'!E2+8</f>
        <v>#VALUE!</v>
      </c>
      <c r="F2" s="8" t="e">
        <f aca="false">'Indicators-Normalized'!F2+8</f>
        <v>#VALUE!</v>
      </c>
      <c r="G2" s="8" t="n">
        <f aca="false">'Indicators-Normalized'!G2+8</f>
        <v>7</v>
      </c>
    </row>
    <row collapsed="false" customFormat="false" customHeight="false" hidden="false" ht="12.75" outlineLevel="0" r="3">
      <c r="A3" s="0" t="s">
        <v>86</v>
      </c>
      <c r="B3" s="8" t="e">
        <f aca="false">'Indicators-Normalized'!B3+8</f>
        <v>#VALUE!</v>
      </c>
      <c r="C3" s="8" t="e">
        <f aca="false">'Indicators-Normalized'!C3+8</f>
        <v>#VALUE!</v>
      </c>
      <c r="D3" s="8" t="n">
        <f aca="false">'Indicators-Normalized'!D3+8</f>
        <v>7.19935923097456</v>
      </c>
      <c r="E3" s="8" t="e">
        <f aca="false">'Indicators-Normalized'!E3+8</f>
        <v>#VALUE!</v>
      </c>
      <c r="F3" s="8" t="e">
        <f aca="false">'Indicators-Normalized'!F3+8</f>
        <v>#VALUE!</v>
      </c>
      <c r="G3" s="8" t="n">
        <f aca="false">'Indicators-Normalized'!G3+8</f>
        <v>8</v>
      </c>
    </row>
    <row collapsed="false" customFormat="false" customHeight="false" hidden="false" ht="12.75" outlineLevel="0" r="4">
      <c r="A4" s="0" t="s">
        <v>56</v>
      </c>
      <c r="B4" s="8" t="e">
        <f aca="false">'Indicators-Normalized'!B4+8</f>
        <v>#VALUE!</v>
      </c>
      <c r="C4" s="8" t="e">
        <f aca="false">'Indicators-Normalized'!C4+8</f>
        <v>#VALUE!</v>
      </c>
      <c r="D4" s="8" t="n">
        <f aca="false">'Indicators-Normalized'!D4+8</f>
        <v>7.67974369238983</v>
      </c>
      <c r="E4" s="8" t="e">
        <f aca="false">'Indicators-Normalized'!E4+8</f>
        <v>#VALUE!</v>
      </c>
      <c r="F4" s="8" t="e">
        <f aca="false">'Indicators-Normalized'!F4+8</f>
        <v>#VALUE!</v>
      </c>
      <c r="G4" s="8" t="n">
        <f aca="false">'Indicators-Normalized'!G4+8</f>
        <v>9</v>
      </c>
    </row>
  </sheetData>
  <dataValidations count="1">
    <dataValidation allowBlank="true" operator="between" showDropDown="false" showErrorMessage="true" showInputMessage="true" sqref="A2:A4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5" activeCellId="0" pane="topLeft" sqref="F25"/>
    </sheetView>
  </sheetViews>
  <sheetFormatPr defaultRowHeight="12.75"/>
  <cols>
    <col collapsed="false" hidden="false" max="1025" min="1" style="0" width="10.6383928571429"/>
  </cols>
  <sheetData>
    <row collapsed="false" customFormat="false" customHeight="false" hidden="false" ht="15.75" outlineLevel="0" r="1">
      <c r="A1" s="6" t="s">
        <v>273</v>
      </c>
      <c r="B1" s="0" t="s">
        <v>254</v>
      </c>
      <c r="C1" s="0" t="s">
        <v>256</v>
      </c>
      <c r="D1" s="0" t="s">
        <v>261</v>
      </c>
      <c r="E1" s="0" t="s">
        <v>258</v>
      </c>
      <c r="F1" s="0" t="s">
        <v>259</v>
      </c>
      <c r="G1" s="0" t="s">
        <v>260</v>
      </c>
    </row>
    <row collapsed="false" customFormat="false" customHeight="false" hidden="false" ht="15.75" outlineLevel="0" r="2">
      <c r="A2" s="6" t="s">
        <v>253</v>
      </c>
      <c r="B2" s="0" t="n">
        <v>1</v>
      </c>
      <c r="C2" s="0" t="n">
        <v>0.5</v>
      </c>
      <c r="D2" s="0" t="n">
        <v>1</v>
      </c>
      <c r="E2" s="0" t="n">
        <v>0.5</v>
      </c>
      <c r="F2" s="0" t="n">
        <v>1</v>
      </c>
      <c r="G2" s="0" t="n">
        <v>0.5</v>
      </c>
    </row>
    <row collapsed="false" customFormat="false" customHeight="false" hidden="false" ht="12.75" outlineLevel="0" r="3">
      <c r="A3" s="0" t="s">
        <v>212</v>
      </c>
      <c r="B3" s="24" t="e">
        <f aca="false">IF(B2&gt;0,'Indicators-Adjusted'!B2*B2)</f>
        <v>#VALUE!</v>
      </c>
      <c r="C3" s="24" t="e">
        <f aca="false">IF(C2&gt;0,'Indicators-Adjusted'!C2*C2)</f>
        <v>#VALUE!</v>
      </c>
      <c r="D3" s="24" t="n">
        <f aca="false">IF(D2&gt;0,'Indicators-Adjusted'!D2*D2)</f>
        <v>9.12089707663561</v>
      </c>
      <c r="E3" s="24" t="e">
        <f aca="false">IF(E2&gt;0,'Indicators-Adjusted'!E2*E2)</f>
        <v>#VALUE!</v>
      </c>
      <c r="F3" s="24" t="e">
        <f aca="false">IF(F2&gt;0,'Indicators-Adjusted'!F2*F2)</f>
        <v>#VALUE!</v>
      </c>
      <c r="G3" s="24" t="n">
        <f aca="false">IF(G2&gt;0,'Indicators-Adjusted'!G2*G2)</f>
        <v>3.5</v>
      </c>
    </row>
    <row collapsed="false" customFormat="false" customHeight="false" hidden="false" ht="12.75" outlineLevel="0" r="4">
      <c r="A4" s="0" t="s">
        <v>86</v>
      </c>
      <c r="B4" s="24" t="e">
        <f aca="false">IF(B2&gt;0,'Indicators-Adjusted'!B3*B2)</f>
        <v>#VALUE!</v>
      </c>
      <c r="C4" s="24" t="e">
        <f aca="false">IF(C2&gt;0,'Indicators-Adjusted'!C3*C2)</f>
        <v>#VALUE!</v>
      </c>
      <c r="D4" s="24" t="n">
        <f aca="false">IF(D2&gt;0,'Indicators-Adjusted'!D3*D2)</f>
        <v>7.19935923097456</v>
      </c>
      <c r="E4" s="24" t="e">
        <f aca="false">IF(E2&gt;0,'Indicators-Adjusted'!E3*E2)</f>
        <v>#VALUE!</v>
      </c>
      <c r="F4" s="24" t="e">
        <f aca="false">IF(F2&gt;0,'Indicators-Adjusted'!F3*F2)</f>
        <v>#VALUE!</v>
      </c>
      <c r="G4" s="24" t="n">
        <f aca="false">IF(G2&gt;0,'Indicators-Adjusted'!G3*G2)</f>
        <v>4</v>
      </c>
    </row>
    <row collapsed="false" customFormat="false" customHeight="false" hidden="false" ht="12.75" outlineLevel="0" r="5">
      <c r="A5" s="0" t="s">
        <v>56</v>
      </c>
      <c r="B5" s="24" t="e">
        <f aca="false">IF(B2&gt;0,'Indicators-Adjusted'!B4*B2)</f>
        <v>#VALUE!</v>
      </c>
      <c r="C5" s="24" t="e">
        <f aca="false">IF(C2&gt;0,'Indicators-Adjusted'!C4*C2)</f>
        <v>#VALUE!</v>
      </c>
      <c r="D5" s="24" t="n">
        <f aca="false">IF(D2&gt;0,'Indicators-Adjusted'!D4*D2)</f>
        <v>7.67974369238983</v>
      </c>
      <c r="E5" s="24" t="e">
        <f aca="false">IF(E2&gt;0,'Indicators-Adjusted'!E4*E2)</f>
        <v>#VALUE!</v>
      </c>
      <c r="F5" s="24" t="e">
        <f aca="false">IF(F2&gt;0,'Indicators-Adjusted'!F4*F2)</f>
        <v>#VALUE!</v>
      </c>
      <c r="G5" s="24" t="n">
        <f aca="false">IF(G2&gt;0,'Indicators-Adjusted'!G4*G2)</f>
        <v>4.5</v>
      </c>
    </row>
  </sheetData>
  <dataValidations count="1">
    <dataValidation allowBlank="true" operator="between" showDropDown="false" showErrorMessage="true" showInputMessage="true" sqref="A3:A5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5" activeCellId="0" pane="topLeft" sqref="F25"/>
    </sheetView>
  </sheetViews>
  <sheetFormatPr defaultRowHeight="12.75"/>
  <cols>
    <col collapsed="false" hidden="false" max="1025" min="1" style="0" width="10.6383928571429"/>
  </cols>
  <sheetData>
    <row collapsed="false" customFormat="false" customHeight="false" hidden="false" ht="15.75" outlineLevel="0" r="1">
      <c r="A1" s="6" t="s">
        <v>280</v>
      </c>
      <c r="B1" s="0" t="s">
        <v>263</v>
      </c>
      <c r="C1" s="0" t="s">
        <v>261</v>
      </c>
      <c r="D1" s="0" t="s">
        <v>264</v>
      </c>
      <c r="E1" s="0" t="s">
        <v>265</v>
      </c>
    </row>
    <row collapsed="false" customFormat="false" customHeight="false" hidden="false" ht="12.75" outlineLevel="0" r="2">
      <c r="A2" s="0" t="s">
        <v>212</v>
      </c>
      <c r="B2" s="25" t="e">
        <f aca="false">AVERAGE('Indicators-Weighted'!B$3:C$3)</f>
        <v>#VALUE!</v>
      </c>
      <c r="C2" s="25" t="n">
        <f aca="false">AVERAGE('Indicators-Weighted'!D3)</f>
        <v>9.12089707663561</v>
      </c>
      <c r="D2" s="25" t="e">
        <f aca="false">AVERAGE('Indicators-Weighted'!E3)</f>
        <v>#VALUE!</v>
      </c>
      <c r="E2" s="25" t="e">
        <f aca="false">AVERAGE('Indicators-Weighted'!G3:F3)</f>
        <v>#VALUE!</v>
      </c>
    </row>
    <row collapsed="false" customFormat="false" customHeight="false" hidden="false" ht="12.75" outlineLevel="0" r="3">
      <c r="A3" s="0" t="s">
        <v>86</v>
      </c>
      <c r="B3" s="25" t="e">
        <f aca="false">AVERAGE('Indicators-Weighted'!B$4:C$4)</f>
        <v>#VALUE!</v>
      </c>
      <c r="C3" s="25" t="n">
        <f aca="false">AVERAGE('Indicators-Weighted'!D4)</f>
        <v>7.19935923097456</v>
      </c>
      <c r="D3" s="25" t="e">
        <f aca="false">AVERAGE('Indicators-Weighted'!E4)</f>
        <v>#VALUE!</v>
      </c>
      <c r="E3" s="25" t="e">
        <f aca="false">AVERAGE('Indicators-Weighted'!G4:F4)</f>
        <v>#VALUE!</v>
      </c>
    </row>
    <row collapsed="false" customFormat="false" customHeight="false" hidden="false" ht="12.75" outlineLevel="0" r="4">
      <c r="A4" s="0" t="s">
        <v>56</v>
      </c>
      <c r="B4" s="25" t="e">
        <f aca="false">AVERAGE('Indicators-Weighted'!B$5:C$5)</f>
        <v>#VALUE!</v>
      </c>
      <c r="C4" s="25" t="n">
        <f aca="false">AVERAGE('Indicators-Weighted'!D5)</f>
        <v>7.67974369238983</v>
      </c>
      <c r="D4" s="25" t="e">
        <f aca="false">AVERAGE('Indicators-Weighted'!E5)</f>
        <v>#VALUE!</v>
      </c>
      <c r="E4" s="25" t="e">
        <f aca="false">AVERAGE('Indicators-Weighted'!G5:F5)</f>
        <v>#VALUE!</v>
      </c>
    </row>
  </sheetData>
  <dataValidations count="1">
    <dataValidation allowBlank="true" operator="between" showDropDown="false" showErrorMessage="true" showInputMessage="true" sqref="A2:A4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5" activeCellId="0" pane="topLeft" sqref="F25"/>
    </sheetView>
  </sheetViews>
  <sheetFormatPr defaultRowHeight="12.75"/>
  <cols>
    <col collapsed="false" hidden="false" max="1025" min="1" style="0" width="10.6383928571429"/>
  </cols>
  <sheetData>
    <row collapsed="false" customFormat="false" customHeight="false" hidden="false" ht="15.75" outlineLevel="0" r="1">
      <c r="A1" s="6" t="s">
        <v>266</v>
      </c>
      <c r="B1" s="0" t="s">
        <v>267</v>
      </c>
      <c r="C1" s="0" t="s">
        <v>268</v>
      </c>
    </row>
    <row collapsed="false" customFormat="false" customHeight="false" hidden="false" ht="12.75" outlineLevel="0" r="2">
      <c r="A2" s="0" t="s">
        <v>212</v>
      </c>
      <c r="B2" s="25" t="e">
        <f aca="false">AVERAGE('Clusters-Grouped'!B2:C2)</f>
        <v>#VALUE!</v>
      </c>
      <c r="C2" s="25" t="e">
        <f aca="false">AVERAGE('Clusters-Grouped'!D2:E2)</f>
        <v>#VALUE!</v>
      </c>
    </row>
    <row collapsed="false" customFormat="false" customHeight="false" hidden="false" ht="12.75" outlineLevel="0" r="3">
      <c r="A3" s="0" t="s">
        <v>86</v>
      </c>
      <c r="B3" s="25" t="e">
        <f aca="false">AVERAGE('Clusters-Grouped'!B3:C3)</f>
        <v>#VALUE!</v>
      </c>
      <c r="C3" s="25" t="e">
        <f aca="false">AVERAGE('Clusters-Grouped'!D3:E3)</f>
        <v>#VALUE!</v>
      </c>
    </row>
    <row collapsed="false" customFormat="false" customHeight="false" hidden="false" ht="12.75" outlineLevel="0" r="4">
      <c r="A4" s="0" t="s">
        <v>56</v>
      </c>
      <c r="B4" s="25" t="e">
        <f aca="false">AVERAGE('Clusters-Grouped'!B4:C4)</f>
        <v>#VALUE!</v>
      </c>
      <c r="C4" s="25" t="e">
        <f aca="false">AVERAGE('Clusters-Grouped'!D4:E4)</f>
        <v>#VALUE!</v>
      </c>
    </row>
  </sheetData>
  <dataValidations count="1">
    <dataValidation allowBlank="true" operator="between" showDropDown="false" showErrorMessage="true" showInputMessage="true" sqref="A2:A4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45" zoomScaleNormal="145" zoomScalePageLayoutView="100">
      <selection activeCell="F25" activeCellId="0" pane="topLeft" sqref="F25"/>
    </sheetView>
  </sheetViews>
  <sheetFormatPr defaultRowHeight="12.75"/>
  <cols>
    <col collapsed="false" hidden="false" max="1025" min="1" style="0" width="10.6383928571429"/>
  </cols>
  <sheetData>
    <row collapsed="false" customFormat="false" customHeight="false" hidden="false" ht="15.75" outlineLevel="0" r="1">
      <c r="A1" s="6" t="s">
        <v>281</v>
      </c>
      <c r="B1" s="0" t="s">
        <v>282</v>
      </c>
    </row>
    <row collapsed="false" customFormat="false" customHeight="false" hidden="false" ht="12.75" outlineLevel="0" r="2">
      <c r="A2" s="0" t="s">
        <v>212</v>
      </c>
      <c r="B2" s="26" t="e">
        <f aca="false">'Subindex-Grouped'!B2*Metadata!B267+'Subindex-Grouped'!C2*Metadata!B268</f>
        <v>#VALUE!</v>
      </c>
    </row>
    <row collapsed="false" customFormat="false" customHeight="false" hidden="false" ht="12.75" outlineLevel="0" r="3">
      <c r="A3" s="0" t="s">
        <v>86</v>
      </c>
      <c r="B3" s="26" t="e">
        <f aca="false">'Subindex-Grouped'!B3*Metadata!B267+'Subindex-Grouped'!C3*Metadata!B268</f>
        <v>#VALUE!</v>
      </c>
    </row>
    <row collapsed="false" customFormat="false" customHeight="false" hidden="false" ht="12.75" outlineLevel="0" r="4">
      <c r="A4" s="0" t="s">
        <v>56</v>
      </c>
      <c r="B4" s="26" t="e">
        <f aca="false">'Subindex-Grouped'!B4*Metadata!B267+'Subindex-Grouped'!C4*Metadata!B268</f>
        <v>#VALUE!</v>
      </c>
    </row>
  </sheetData>
  <dataValidations count="1">
    <dataValidation allowBlank="true" operator="between" showDropDown="false" showErrorMessage="true" showInputMessage="true" sqref="A2:A4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45" zoomScaleNormal="145" zoomScalePageLayoutView="100">
      <selection activeCell="F25" activeCellId="0" pane="topLeft" sqref="F25"/>
    </sheetView>
  </sheetViews>
  <sheetFormatPr defaultRowHeight="12.75"/>
  <sheetData>
    <row collapsed="false" customFormat="true" customHeight="false" hidden="false" ht="15.75" outlineLevel="0" r="1" s="6">
      <c r="B1" s="6" t="n">
        <v>2009</v>
      </c>
      <c r="C1" s="6" t="n">
        <v>2010</v>
      </c>
      <c r="D1" s="6" t="n">
        <v>2011</v>
      </c>
    </row>
    <row collapsed="false" customFormat="false" customHeight="false" hidden="false" ht="12.75" outlineLevel="0" r="2">
      <c r="A2" s="12" t="s">
        <v>212</v>
      </c>
      <c r="B2" s="8" t="n">
        <v>6</v>
      </c>
      <c r="C2" s="8" t="n">
        <v>8</v>
      </c>
      <c r="D2" s="8" t="n">
        <v>10</v>
      </c>
    </row>
    <row collapsed="false" customFormat="false" customHeight="false" hidden="false" ht="15.75" outlineLevel="0" r="3">
      <c r="A3" s="13" t="s">
        <v>86</v>
      </c>
      <c r="B3" s="8" t="n">
        <v>5</v>
      </c>
      <c r="C3" s="8" t="n">
        <v>6</v>
      </c>
      <c r="D3" s="8" t="n">
        <v>7</v>
      </c>
    </row>
    <row collapsed="false" customFormat="false" customHeight="false" hidden="false" ht="15.75" outlineLevel="0" r="4">
      <c r="A4" s="13" t="s">
        <v>56</v>
      </c>
      <c r="B4" s="10" t="n">
        <v>4</v>
      </c>
      <c r="C4" s="8" t="n">
        <v>4</v>
      </c>
      <c r="D4" s="10" t="n">
        <v>4</v>
      </c>
    </row>
    <row collapsed="false" customFormat="false" customHeight="false" hidden="false" ht="12.75" outlineLevel="0" r="5">
      <c r="A5" s="14" t="s">
        <v>25</v>
      </c>
      <c r="B5" s="10" t="n">
        <v>2</v>
      </c>
      <c r="C5" s="10"/>
      <c r="D5" s="10" t="n">
        <v>4</v>
      </c>
    </row>
  </sheetData>
  <dataValidations count="1">
    <dataValidation allowBlank="true" operator="between" showDropDown="false" showErrorMessage="true" showInputMessage="true" sqref="A2:A5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75" zoomScaleNormal="175" zoomScalePageLayoutView="100">
      <selection activeCell="F25" activeCellId="0" pane="topLeft" sqref="F25"/>
    </sheetView>
  </sheetViews>
  <sheetFormatPr defaultRowHeight="12.75"/>
  <cols>
    <col collapsed="false" hidden="false" max="1025" min="1" style="0" width="10.6383928571429"/>
  </cols>
  <sheetData>
    <row collapsed="false" customFormat="false" customHeight="false" hidden="false" ht="12.75" outlineLevel="0" r="1">
      <c r="B1" s="0" t="s">
        <v>280</v>
      </c>
      <c r="C1" s="0" t="s">
        <v>280</v>
      </c>
      <c r="D1" s="0" t="s">
        <v>266</v>
      </c>
      <c r="E1" s="0" t="s">
        <v>280</v>
      </c>
      <c r="F1" s="0" t="s">
        <v>280</v>
      </c>
      <c r="G1" s="0" t="s">
        <v>266</v>
      </c>
      <c r="H1" s="27" t="s">
        <v>281</v>
      </c>
    </row>
    <row collapsed="false" customFormat="false" customHeight="false" hidden="false" ht="12.75" outlineLevel="0" r="2">
      <c r="B2" s="0" t="s">
        <v>263</v>
      </c>
      <c r="C2" s="0" t="s">
        <v>261</v>
      </c>
      <c r="D2" s="0" t="s">
        <v>267</v>
      </c>
      <c r="E2" s="0" t="s">
        <v>258</v>
      </c>
      <c r="F2" s="0" t="s">
        <v>265</v>
      </c>
      <c r="G2" s="0" t="s">
        <v>268</v>
      </c>
      <c r="H2" s="27" t="s">
        <v>282</v>
      </c>
    </row>
    <row collapsed="false" customFormat="false" customHeight="false" hidden="false" ht="12.75" outlineLevel="0" r="3">
      <c r="A3" s="5" t="s">
        <v>212</v>
      </c>
      <c r="B3" s="28" t="e">
        <f aca="false">RANK('Clusters-Grouped'!B2,'Clusters-Grouped'!B$2:B$4)</f>
        <v>#VALUE!</v>
      </c>
      <c r="C3" s="28" t="n">
        <f aca="false">RANK('Clusters-Grouped'!C2,'Clusters-Grouped'!C$2:C$4)</f>
        <v>1</v>
      </c>
      <c r="D3" s="28" t="e">
        <f aca="false">RANK('Subindex-Grouped'!B2,'Subindex-Grouped'!B$2:B$4)</f>
        <v>#VALUE!</v>
      </c>
      <c r="E3" s="28" t="e">
        <f aca="false">RANK('Clusters-Grouped'!D2,'Clusters-Grouped'!D$2:D$4)</f>
        <v>#VALUE!</v>
      </c>
      <c r="F3" s="28" t="e">
        <f aca="false">RANK('Clusters-Grouped'!E2,'Clusters-Grouped'!E$2:E$4)</f>
        <v>#VALUE!</v>
      </c>
      <c r="G3" s="28" t="e">
        <f aca="false">RANK('Subindex-Grouped'!C2,'Subindex-Grouped'!C$2:C$4)</f>
        <v>#VALUE!</v>
      </c>
      <c r="H3" s="29" t="e">
        <f aca="false">RANK(Composite!B2,Composite!B$2:B$4)</f>
        <v>#VALUE!</v>
      </c>
    </row>
    <row collapsed="false" customFormat="false" customHeight="false" hidden="false" ht="12.75" outlineLevel="0" r="4">
      <c r="A4" s="0" t="s">
        <v>86</v>
      </c>
      <c r="B4" s="28" t="e">
        <f aca="false">RANK('Clusters-Grouped'!B3,'Clusters-Grouped'!B$2:B$4)</f>
        <v>#VALUE!</v>
      </c>
      <c r="C4" s="28" t="n">
        <f aca="false">RANK('Clusters-Grouped'!C3,'Clusters-Grouped'!C$2:C$4)</f>
        <v>3</v>
      </c>
      <c r="D4" s="28" t="e">
        <f aca="false">RANK('Subindex-Grouped'!B3,'Subindex-Grouped'!B$2:B$4)</f>
        <v>#VALUE!</v>
      </c>
      <c r="E4" s="28" t="e">
        <f aca="false">RANK('Clusters-Grouped'!D3,'Clusters-Grouped'!D$2:D$4)</f>
        <v>#VALUE!</v>
      </c>
      <c r="F4" s="28" t="e">
        <f aca="false">RANK('Clusters-Grouped'!E3,'Clusters-Grouped'!E$2:E$4)</f>
        <v>#VALUE!</v>
      </c>
      <c r="G4" s="28" t="e">
        <f aca="false">RANK('Subindex-Grouped'!C3,'Subindex-Grouped'!C$2:C$4)</f>
        <v>#VALUE!</v>
      </c>
      <c r="H4" s="29" t="e">
        <f aca="false">RANK(Composite!B3,Composite!B$2:B$4)</f>
        <v>#VALUE!</v>
      </c>
    </row>
    <row collapsed="false" customFormat="false" customHeight="false" hidden="false" ht="12.75" outlineLevel="0" r="5">
      <c r="A5" s="0" t="s">
        <v>56</v>
      </c>
      <c r="B5" s="28" t="e">
        <f aca="false">RANK('Clusters-Grouped'!B4,'Clusters-Grouped'!B$2:B$4)</f>
        <v>#VALUE!</v>
      </c>
      <c r="C5" s="28" t="n">
        <f aca="false">RANK('Clusters-Grouped'!C4,'Clusters-Grouped'!C$2:C$4)</f>
        <v>2</v>
      </c>
      <c r="D5" s="28" t="e">
        <f aca="false">RANK('Subindex-Grouped'!B4,'Subindex-Grouped'!B$2:B$4)</f>
        <v>#VALUE!</v>
      </c>
      <c r="E5" s="28" t="e">
        <f aca="false">RANK('Clusters-Grouped'!D4,'Clusters-Grouped'!D$2:D$4)</f>
        <v>#VALUE!</v>
      </c>
      <c r="F5" s="28" t="e">
        <f aca="false">RANK('Clusters-Grouped'!E4,'Clusters-Grouped'!E$2:E$4)</f>
        <v>#VALUE!</v>
      </c>
      <c r="G5" s="28" t="e">
        <f aca="false">RANK('Subindex-Grouped'!C4,'Subindex-Grouped'!C$2:C$4)</f>
        <v>#VALUE!</v>
      </c>
      <c r="H5" s="29" t="e">
        <f aca="false">RANK(Composite!B4,Composite!B$2:B$4)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6" activeCellId="0" pane="topLeft" sqref="D6"/>
    </sheetView>
  </sheetViews>
  <sheetFormatPr defaultRowHeight="12.1"/>
  <cols>
    <col collapsed="false" hidden="false" max="1025" min="1" style="0" width="10.6383928571429"/>
  </cols>
  <sheetData>
    <row collapsed="false" customFormat="false" customHeight="false" hidden="false" ht="12.75" outlineLevel="0" r="2">
      <c r="B2" s="0" t="s">
        <v>260</v>
      </c>
      <c r="C2" s="0" t="s">
        <v>261</v>
      </c>
    </row>
    <row collapsed="false" customFormat="false" customHeight="false" hidden="false" ht="12.75" outlineLevel="0" r="3">
      <c r="A3" s="12" t="s">
        <v>212</v>
      </c>
      <c r="B3" s="8" t="n">
        <v>6</v>
      </c>
      <c r="C3" s="8" t="n">
        <v>7</v>
      </c>
    </row>
    <row collapsed="false" customFormat="false" customHeight="false" hidden="false" ht="15.75" outlineLevel="0" r="4">
      <c r="A4" s="13" t="s">
        <v>86</v>
      </c>
      <c r="B4" s="8" t="n">
        <v>7</v>
      </c>
      <c r="C4" s="8" t="n">
        <v>3</v>
      </c>
    </row>
    <row collapsed="false" customFormat="false" customHeight="false" hidden="false" ht="15.75" outlineLevel="0" r="5">
      <c r="A5" s="13" t="s">
        <v>56</v>
      </c>
      <c r="B5" s="10" t="n">
        <v>8</v>
      </c>
      <c r="C5" s="10" t="n">
        <v>4</v>
      </c>
    </row>
    <row collapsed="false" customFormat="false" customHeight="false" hidden="false" ht="12.75" outlineLevel="0" r="6">
      <c r="A6" s="14" t="s">
        <v>25</v>
      </c>
      <c r="B6" s="10" t="n">
        <v>3</v>
      </c>
      <c r="C6" s="10" t="n">
        <v>2</v>
      </c>
    </row>
    <row collapsed="false" customFormat="false" customHeight="false" hidden="false" ht="12.75" outlineLevel="0" r="1048576"/>
  </sheetData>
  <dataValidations count="1">
    <dataValidation allowBlank="true" operator="between" showDropDown="false" showErrorMessage="true" showInputMessage="true" sqref="A3:A6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45" zoomScaleNormal="145" zoomScalePageLayoutView="100">
      <selection activeCell="F25" activeCellId="0" pane="topLeft" sqref="F25"/>
    </sheetView>
  </sheetViews>
  <sheetFormatPr defaultRowHeight="12.75"/>
  <sheetData>
    <row collapsed="false" customFormat="true" customHeight="false" hidden="false" ht="15.75" outlineLevel="0" r="1" s="6">
      <c r="B1" s="6" t="n">
        <v>2009</v>
      </c>
      <c r="C1" s="6" t="n">
        <v>2010</v>
      </c>
      <c r="D1" s="6" t="n">
        <v>2011</v>
      </c>
    </row>
    <row collapsed="false" customFormat="false" customHeight="false" hidden="false" ht="12.75" outlineLevel="0" r="2">
      <c r="A2" s="12" t="s">
        <v>212</v>
      </c>
      <c r="B2" s="8" t="n">
        <v>4</v>
      </c>
      <c r="C2" s="8" t="n">
        <v>5</v>
      </c>
      <c r="D2" s="8" t="n">
        <v>6</v>
      </c>
    </row>
    <row collapsed="false" customFormat="false" customHeight="false" hidden="false" ht="15.75" outlineLevel="0" r="3">
      <c r="A3" s="13" t="s">
        <v>86</v>
      </c>
      <c r="B3" s="8" t="n">
        <v>4</v>
      </c>
      <c r="C3" s="8" t="s">
        <v>272</v>
      </c>
      <c r="D3" s="8" t="n">
        <v>6</v>
      </c>
    </row>
    <row collapsed="false" customFormat="false" customHeight="false" hidden="false" ht="15.75" outlineLevel="0" r="4">
      <c r="A4" s="13" t="s">
        <v>56</v>
      </c>
      <c r="B4" s="10" t="n">
        <v>6</v>
      </c>
      <c r="C4" s="8" t="n">
        <v>8</v>
      </c>
      <c r="D4" s="10"/>
    </row>
    <row collapsed="false" customFormat="false" customHeight="false" hidden="false" ht="12.75" outlineLevel="0" r="5">
      <c r="A5" s="14" t="s">
        <v>25</v>
      </c>
      <c r="B5" s="10" t="n">
        <v>2</v>
      </c>
      <c r="C5" s="10"/>
      <c r="D5" s="10" t="n">
        <v>4</v>
      </c>
    </row>
  </sheetData>
  <dataValidations count="1">
    <dataValidation allowBlank="true" operator="between" showDropDown="false" showErrorMessage="true" showInputMessage="true" sqref="A2:A5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45" zoomScaleNormal="145" zoomScalePageLayoutView="100">
      <selection activeCell="F25" activeCellId="0" pane="topLeft" sqref="F25"/>
    </sheetView>
  </sheetViews>
  <sheetFormatPr defaultRowHeight="12.75"/>
  <sheetData>
    <row collapsed="false" customFormat="false" customHeight="false" hidden="false" ht="15.75" outlineLevel="0" r="1">
      <c r="A1" s="6" t="s">
        <v>273</v>
      </c>
      <c r="B1" s="15" t="s">
        <v>260</v>
      </c>
    </row>
    <row collapsed="false" customFormat="false" customHeight="false" hidden="false" ht="15.75" outlineLevel="0" r="2">
      <c r="A2" s="6" t="s">
        <v>274</v>
      </c>
      <c r="B2" s="16" t="s">
        <v>3</v>
      </c>
    </row>
    <row collapsed="false" customFormat="true" customHeight="false" hidden="false" ht="15.75" outlineLevel="0" r="3" s="6">
      <c r="B3" s="17" t="s">
        <v>275</v>
      </c>
      <c r="C3" s="6" t="n">
        <v>2011</v>
      </c>
    </row>
    <row collapsed="false" customFormat="false" customHeight="false" hidden="false" ht="15.75" outlineLevel="0" r="4">
      <c r="A4" s="6" t="s">
        <v>276</v>
      </c>
      <c r="B4" s="17" t="s">
        <v>277</v>
      </c>
    </row>
    <row collapsed="false" customFormat="false" customHeight="false" hidden="false" ht="15.75" outlineLevel="0" r="5">
      <c r="A5" s="12" t="s">
        <v>212</v>
      </c>
      <c r="B5" s="18"/>
      <c r="C5" s="8" t="n">
        <v>6</v>
      </c>
    </row>
    <row collapsed="false" customFormat="false" customHeight="false" hidden="false" ht="15.75" outlineLevel="0" r="6">
      <c r="A6" s="13" t="s">
        <v>86</v>
      </c>
      <c r="C6" s="8" t="n">
        <v>7</v>
      </c>
    </row>
    <row collapsed="false" customFormat="false" customHeight="false" hidden="false" ht="15.75" outlineLevel="0" r="7">
      <c r="A7" s="13" t="s">
        <v>56</v>
      </c>
      <c r="C7" s="10" t="n">
        <v>8</v>
      </c>
    </row>
    <row collapsed="false" customFormat="false" customHeight="false" hidden="false" ht="12.75" outlineLevel="0" r="8">
      <c r="A8" s="14" t="s">
        <v>25</v>
      </c>
      <c r="C8" s="10" t="n">
        <v>3</v>
      </c>
    </row>
    <row collapsed="false" customFormat="false" customHeight="false" hidden="false" ht="12.75" outlineLevel="0" r="9">
      <c r="A9" s="19"/>
      <c r="B9" s="20"/>
      <c r="C9" s="19"/>
    </row>
    <row collapsed="false" customFormat="false" customHeight="false" hidden="false" ht="12.75" outlineLevel="0" r="10">
      <c r="A10" s="19"/>
      <c r="B10" s="20"/>
      <c r="C10" s="19"/>
    </row>
  </sheetData>
  <dataValidations count="3">
    <dataValidation allowBlank="true" operator="between" showDropDown="false" showErrorMessage="true" showInputMessage="true" sqref="A5:A10" type="list">
      <formula1>countries</formula1>
      <formula2>0</formula2>
    </dataValidation>
    <dataValidation allowBlank="true" operator="between" showDropDown="false" showErrorMessage="true" showInputMessage="true" sqref="B2" type="list">
      <formula1>datatype</formula1>
      <formula2>0</formula2>
    </dataValidation>
    <dataValidation allowBlank="true" operator="between" showDropDown="false" showErrorMessage="true" showInputMessage="true" sqref="B1" type="list">
      <formula1>indicators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145" zoomScaleNormal="145" zoomScalePageLayoutView="100">
      <selection activeCell="F25" activeCellId="0" pane="topLeft" sqref="F25"/>
    </sheetView>
  </sheetViews>
  <sheetFormatPr defaultRowHeight="12.75"/>
  <sheetData>
    <row collapsed="false" customFormat="false" customHeight="false" hidden="false" ht="15.75" outlineLevel="0" r="1">
      <c r="A1" s="6" t="s">
        <v>273</v>
      </c>
      <c r="B1" s="15" t="s">
        <v>261</v>
      </c>
    </row>
    <row collapsed="false" customFormat="false" customHeight="false" hidden="false" ht="15.75" outlineLevel="0" r="2">
      <c r="A2" s="6" t="s">
        <v>274</v>
      </c>
      <c r="B2" s="16" t="s">
        <v>3</v>
      </c>
    </row>
    <row collapsed="false" customFormat="true" customHeight="false" hidden="false" ht="15.75" outlineLevel="0" r="3" s="6">
      <c r="B3" s="17" t="s">
        <v>275</v>
      </c>
      <c r="C3" s="6" t="n">
        <v>2011</v>
      </c>
    </row>
    <row collapsed="false" customFormat="false" customHeight="false" hidden="false" ht="15.75" outlineLevel="0" r="4">
      <c r="A4" s="6" t="s">
        <v>276</v>
      </c>
      <c r="B4" s="17" t="s">
        <v>277</v>
      </c>
    </row>
    <row collapsed="false" customFormat="false" customHeight="false" hidden="false" ht="15.75" outlineLevel="0" r="5">
      <c r="A5" s="12" t="s">
        <v>212</v>
      </c>
      <c r="B5" s="18"/>
      <c r="C5" s="8" t="n">
        <v>7</v>
      </c>
    </row>
    <row collapsed="false" customFormat="false" customHeight="false" hidden="false" ht="15.75" outlineLevel="0" r="6">
      <c r="A6" s="13" t="s">
        <v>86</v>
      </c>
      <c r="C6" s="8" t="n">
        <v>3</v>
      </c>
    </row>
    <row collapsed="false" customFormat="false" customHeight="false" hidden="false" ht="15.75" outlineLevel="0" r="7">
      <c r="A7" s="13" t="s">
        <v>56</v>
      </c>
      <c r="C7" s="10" t="n">
        <v>4</v>
      </c>
    </row>
    <row collapsed="false" customFormat="false" customHeight="false" hidden="false" ht="12.75" outlineLevel="0" r="8">
      <c r="A8" s="14" t="s">
        <v>25</v>
      </c>
      <c r="C8" s="10" t="n">
        <v>2</v>
      </c>
    </row>
    <row collapsed="false" customFormat="false" customHeight="false" hidden="false" ht="12.75" outlineLevel="0" r="9">
      <c r="A9" s="19"/>
      <c r="B9" s="20"/>
      <c r="C9" s="19"/>
    </row>
    <row collapsed="false" customFormat="false" customHeight="false" hidden="false" ht="12.75" outlineLevel="0" r="10">
      <c r="A10" s="19"/>
      <c r="B10" s="20"/>
      <c r="C10" s="19"/>
    </row>
  </sheetData>
  <dataValidations count="3">
    <dataValidation allowBlank="true" operator="between" showDropDown="false" showErrorMessage="true" showInputMessage="true" sqref="A5:A10" type="list">
      <formula1>countries</formula1>
      <formula2>0</formula2>
    </dataValidation>
    <dataValidation allowBlank="true" operator="between" showDropDown="false" showErrorMessage="true" showInputMessage="true" sqref="B2" type="list">
      <formula1>datatype</formula1>
      <formula2>0</formula2>
    </dataValidation>
    <dataValidation allowBlank="true" operator="between" showDropDown="false" showErrorMessage="true" showInputMessage="true" sqref="B1" type="list">
      <formula1>indicators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45" zoomScaleNormal="145" zoomScalePageLayoutView="100">
      <selection activeCell="F25" activeCellId="0" pane="topLeft" sqref="F25"/>
    </sheetView>
  </sheetViews>
  <sheetFormatPr defaultRowHeight="12.75"/>
  <sheetData>
    <row collapsed="false" customFormat="true" customHeight="false" hidden="false" ht="15.75" outlineLevel="0" r="1" s="6">
      <c r="B1" s="6" t="n">
        <v>2009</v>
      </c>
      <c r="C1" s="6" t="n">
        <v>2010</v>
      </c>
      <c r="D1" s="6" t="n">
        <v>2011</v>
      </c>
    </row>
    <row collapsed="false" customFormat="false" customHeight="false" hidden="false" ht="12.75" outlineLevel="0" r="2">
      <c r="A2" s="12" t="s">
        <v>212</v>
      </c>
      <c r="B2" s="8" t="n">
        <v>4</v>
      </c>
      <c r="C2" s="8" t="n">
        <v>6</v>
      </c>
      <c r="D2" s="8" t="n">
        <v>8</v>
      </c>
    </row>
    <row collapsed="false" customFormat="false" customHeight="false" hidden="false" ht="15.75" outlineLevel="0" r="3">
      <c r="A3" s="13" t="s">
        <v>86</v>
      </c>
      <c r="B3" s="8" t="n">
        <v>2</v>
      </c>
      <c r="C3" s="8" t="n">
        <v>3</v>
      </c>
      <c r="D3" s="8" t="n">
        <v>4</v>
      </c>
    </row>
    <row collapsed="false" customFormat="false" customHeight="false" hidden="false" ht="15.75" outlineLevel="0" r="4">
      <c r="A4" s="13" t="s">
        <v>56</v>
      </c>
      <c r="B4" s="10" t="n">
        <v>4</v>
      </c>
      <c r="C4" s="8" t="n">
        <v>6</v>
      </c>
      <c r="D4" s="10" t="n">
        <v>8</v>
      </c>
    </row>
    <row collapsed="false" customFormat="false" customHeight="false" hidden="false" ht="12.75" outlineLevel="0" r="5">
      <c r="A5" s="14" t="s">
        <v>25</v>
      </c>
      <c r="B5" s="10" t="n">
        <v>1</v>
      </c>
      <c r="D5" s="10" t="n">
        <v>3</v>
      </c>
    </row>
  </sheetData>
  <dataValidations count="1">
    <dataValidation allowBlank="true" operator="between" showDropDown="false" showErrorMessage="true" showInputMessage="true" sqref="A2:A5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45" zoomScaleNormal="145" zoomScalePageLayoutView="100">
      <selection activeCell="F25" activeCellId="0" pane="topLeft" sqref="F25"/>
    </sheetView>
  </sheetViews>
  <sheetFormatPr defaultRowHeight="12.75"/>
  <cols>
    <col collapsed="false" hidden="false" max="2" min="2" style="0" width="11.125"/>
  </cols>
  <sheetData>
    <row collapsed="false" customFormat="true" customHeight="false" hidden="false" ht="15.75" outlineLevel="0" r="1" s="6">
      <c r="B1" s="6" t="n">
        <v>2009</v>
      </c>
      <c r="C1" s="6" t="n">
        <v>2010</v>
      </c>
      <c r="D1" s="6" t="n">
        <v>2011</v>
      </c>
    </row>
    <row collapsed="false" customFormat="false" customHeight="false" hidden="false" ht="12.75" outlineLevel="0" r="2">
      <c r="A2" s="12" t="s">
        <v>212</v>
      </c>
      <c r="B2" s="8" t="n">
        <v>2</v>
      </c>
      <c r="C2" s="8" t="n">
        <v>3</v>
      </c>
      <c r="D2" s="8" t="n">
        <v>5</v>
      </c>
    </row>
    <row collapsed="false" customFormat="false" customHeight="false" hidden="false" ht="15.75" outlineLevel="0" r="3">
      <c r="A3" s="13" t="s">
        <v>86</v>
      </c>
      <c r="B3" s="8" t="n">
        <v>1</v>
      </c>
      <c r="C3" s="21" t="n">
        <f aca="false">AVERAGE(B3,D3)</f>
        <v>2</v>
      </c>
      <c r="D3" s="8" t="n">
        <v>3</v>
      </c>
    </row>
    <row collapsed="false" customFormat="false" customHeight="false" hidden="false" ht="15.75" outlineLevel="0" r="4">
      <c r="A4" s="13" t="s">
        <v>56</v>
      </c>
      <c r="B4" s="10" t="n">
        <v>3</v>
      </c>
      <c r="C4" s="8" t="n">
        <v>4</v>
      </c>
      <c r="D4" s="10" t="n">
        <v>7</v>
      </c>
    </row>
    <row collapsed="false" customFormat="false" customHeight="false" hidden="false" ht="12.75" outlineLevel="0" r="5">
      <c r="A5" s="14" t="s">
        <v>25</v>
      </c>
      <c r="B5" s="10" t="n">
        <v>1</v>
      </c>
      <c r="C5" s="22" t="n">
        <v>1</v>
      </c>
      <c r="D5" s="10" t="n">
        <v>1</v>
      </c>
    </row>
  </sheetData>
  <dataValidations count="1">
    <dataValidation allowBlank="true" operator="between" showDropDown="false" showErrorMessage="true" showInputMessage="true" sqref="A2:A5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45" zoomScaleNormal="145" zoomScalePageLayoutView="100">
      <selection activeCell="F25" activeCellId="0" pane="topLeft" sqref="F25"/>
    </sheetView>
  </sheetViews>
  <sheetFormatPr defaultRowHeight="12.75"/>
  <sheetData>
    <row collapsed="false" customFormat="true" customHeight="false" hidden="false" ht="15.75" outlineLevel="0" r="1" s="6">
      <c r="B1" s="6" t="n">
        <v>2009</v>
      </c>
      <c r="C1" s="6" t="n">
        <v>2010</v>
      </c>
      <c r="D1" s="6" t="n">
        <v>2011</v>
      </c>
    </row>
    <row collapsed="false" customFormat="false" customHeight="false" hidden="false" ht="12.75" outlineLevel="0" r="2">
      <c r="A2" s="12" t="s">
        <v>212</v>
      </c>
      <c r="B2" s="8" t="n">
        <v>6</v>
      </c>
      <c r="C2" s="8" t="n">
        <v>8</v>
      </c>
      <c r="D2" s="8" t="n">
        <v>10</v>
      </c>
    </row>
    <row collapsed="false" customFormat="false" customHeight="false" hidden="false" ht="15.75" outlineLevel="0" r="3">
      <c r="A3" s="13" t="s">
        <v>86</v>
      </c>
      <c r="B3" s="8" t="n">
        <v>5</v>
      </c>
      <c r="C3" s="8" t="n">
        <v>6</v>
      </c>
      <c r="D3" s="8" t="n">
        <v>7</v>
      </c>
    </row>
    <row collapsed="false" customFormat="false" customHeight="false" hidden="false" ht="15.75" outlineLevel="0" r="4">
      <c r="A4" s="13" t="s">
        <v>56</v>
      </c>
      <c r="B4" s="10" t="n">
        <v>4</v>
      </c>
      <c r="C4" s="8" t="n">
        <v>4</v>
      </c>
      <c r="D4" s="10" t="n">
        <v>4</v>
      </c>
    </row>
    <row collapsed="false" customFormat="false" customHeight="false" hidden="false" ht="12.75" outlineLevel="0" r="5">
      <c r="A5" s="14" t="s">
        <v>25</v>
      </c>
      <c r="B5" s="10" t="n">
        <v>2</v>
      </c>
      <c r="C5" s="22" t="n">
        <v>3</v>
      </c>
      <c r="D5" s="10" t="n">
        <v>4</v>
      </c>
    </row>
  </sheetData>
  <dataValidations count="1">
    <dataValidation allowBlank="true" operator="between" showDropDown="false" showErrorMessage="true" showInputMessage="true" sqref="A2:A5" type="list">
      <formula1>countries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2013-04-30T12:41:36Z</dcterms:created>
  <dc:creator>Jules CR</dc:creator>
  <cp:lastModifiedBy>Nacho</cp:lastModifiedBy>
  <dcterms:modified xsi:type="dcterms:W3CDTF">2013-10-09T10:07:58Z</dcterms:modified>
  <cp:revision>0</cp:revision>
</cp:coreProperties>
</file>