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okane/Dropbox/NYU/Spring 2020/Data/Recession Predictor/"/>
    </mc:Choice>
  </mc:AlternateContent>
  <xr:revisionPtr revIDLastSave="0" documentId="8_{1E60EB0E-C4E9-B44E-A01D-F58BD7DC96A5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Recession Prediction" sheetId="6" r:id="rId1"/>
    <sheet name="Worksheet" sheetId="4" r:id="rId2"/>
    <sheet name="FRED Graph" sheetId="1" r:id="rId3"/>
    <sheet name="Appendix" sheetId="2" r:id="rId4"/>
    <sheet name="Appendix. Monthly" sheetId="3" r:id="rId5"/>
    <sheet name="Appendix. Confusion Matrix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78" i="4" l="1"/>
  <c r="K878" i="4" s="1"/>
  <c r="M878" i="4" s="1"/>
  <c r="I878" i="4"/>
  <c r="J878" i="4"/>
  <c r="L878" i="4" s="1"/>
  <c r="H879" i="4"/>
  <c r="I879" i="4"/>
  <c r="J879" i="4"/>
  <c r="K879" i="4" s="1"/>
  <c r="H880" i="4"/>
  <c r="I880" i="4"/>
  <c r="J880" i="4"/>
  <c r="L880" i="4" s="1"/>
  <c r="K880" i="4"/>
  <c r="G878" i="4"/>
  <c r="G879" i="4"/>
  <c r="G880" i="4"/>
  <c r="F878" i="4"/>
  <c r="F879" i="4"/>
  <c r="F880" i="4"/>
  <c r="E877" i="4"/>
  <c r="E878" i="4"/>
  <c r="E879" i="4"/>
  <c r="E880" i="4"/>
  <c r="D878" i="4"/>
  <c r="D879" i="4"/>
  <c r="D880" i="4"/>
  <c r="D877" i="4"/>
  <c r="Q9" i="5"/>
  <c r="Q8" i="5"/>
  <c r="Q6" i="5"/>
  <c r="Q5" i="5"/>
  <c r="Q4" i="5"/>
  <c r="Q3" i="5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9" i="4"/>
  <c r="L837" i="4"/>
  <c r="L836" i="4"/>
  <c r="L835" i="4"/>
  <c r="L834" i="4"/>
  <c r="L833" i="4"/>
  <c r="L832" i="4"/>
  <c r="L831" i="4"/>
  <c r="L830" i="4"/>
  <c r="L829" i="4"/>
  <c r="L828" i="4"/>
  <c r="L827" i="4"/>
  <c r="L826" i="4"/>
  <c r="L825" i="4"/>
  <c r="L824" i="4"/>
  <c r="L823" i="4"/>
  <c r="L822" i="4"/>
  <c r="L821" i="4"/>
  <c r="L820" i="4"/>
  <c r="L819" i="4"/>
  <c r="L818" i="4"/>
  <c r="L817" i="4"/>
  <c r="L816" i="4"/>
  <c r="L815" i="4"/>
  <c r="L814" i="4"/>
  <c r="L813" i="4"/>
  <c r="L812" i="4"/>
  <c r="L811" i="4"/>
  <c r="L810" i="4"/>
  <c r="L809" i="4"/>
  <c r="L808" i="4"/>
  <c r="L807" i="4"/>
  <c r="L806" i="4"/>
  <c r="L805" i="4"/>
  <c r="L804" i="4"/>
  <c r="L803" i="4"/>
  <c r="L802" i="4"/>
  <c r="L801" i="4"/>
  <c r="L800" i="4"/>
  <c r="L799" i="4"/>
  <c r="L798" i="4"/>
  <c r="L797" i="4"/>
  <c r="L796" i="4"/>
  <c r="L795" i="4"/>
  <c r="L794" i="4"/>
  <c r="L793" i="4"/>
  <c r="L792" i="4"/>
  <c r="L791" i="4"/>
  <c r="L790" i="4"/>
  <c r="L789" i="4"/>
  <c r="L788" i="4"/>
  <c r="L787" i="4"/>
  <c r="L786" i="4"/>
  <c r="L785" i="4"/>
  <c r="L784" i="4"/>
  <c r="L783" i="4"/>
  <c r="L782" i="4"/>
  <c r="L781" i="4"/>
  <c r="L780" i="4"/>
  <c r="L779" i="4"/>
  <c r="L778" i="4"/>
  <c r="L777" i="4"/>
  <c r="L776" i="4"/>
  <c r="L775" i="4"/>
  <c r="L774" i="4"/>
  <c r="L773" i="4"/>
  <c r="L772" i="4"/>
  <c r="L771" i="4"/>
  <c r="L770" i="4"/>
  <c r="L769" i="4"/>
  <c r="L768" i="4"/>
  <c r="L767" i="4"/>
  <c r="L766" i="4"/>
  <c r="L765" i="4"/>
  <c r="L764" i="4"/>
  <c r="L763" i="4"/>
  <c r="L762" i="4"/>
  <c r="L761" i="4"/>
  <c r="L760" i="4"/>
  <c r="L759" i="4"/>
  <c r="L758" i="4"/>
  <c r="L757" i="4"/>
  <c r="L756" i="4"/>
  <c r="L755" i="4"/>
  <c r="L754" i="4"/>
  <c r="L753" i="4"/>
  <c r="L752" i="4"/>
  <c r="L751" i="4"/>
  <c r="L750" i="4"/>
  <c r="L749" i="4"/>
  <c r="L748" i="4"/>
  <c r="L747" i="4"/>
  <c r="L746" i="4"/>
  <c r="L745" i="4"/>
  <c r="L744" i="4"/>
  <c r="L743" i="4"/>
  <c r="L742" i="4"/>
  <c r="L741" i="4"/>
  <c r="L740" i="4"/>
  <c r="L739" i="4"/>
  <c r="L738" i="4"/>
  <c r="L737" i="4"/>
  <c r="L736" i="4"/>
  <c r="L735" i="4"/>
  <c r="L734" i="4"/>
  <c r="L733" i="4"/>
  <c r="L732" i="4"/>
  <c r="L731" i="4"/>
  <c r="L730" i="4"/>
  <c r="L729" i="4"/>
  <c r="L728" i="4"/>
  <c r="L727" i="4"/>
  <c r="L726" i="4"/>
  <c r="L725" i="4"/>
  <c r="L724" i="4"/>
  <c r="L723" i="4"/>
  <c r="L722" i="4"/>
  <c r="L721" i="4"/>
  <c r="L720" i="4"/>
  <c r="L719" i="4"/>
  <c r="L718" i="4"/>
  <c r="L717" i="4"/>
  <c r="L716" i="4"/>
  <c r="L715" i="4"/>
  <c r="L714" i="4"/>
  <c r="L713" i="4"/>
  <c r="L712" i="4"/>
  <c r="L711" i="4"/>
  <c r="L710" i="4"/>
  <c r="L709" i="4"/>
  <c r="L708" i="4"/>
  <c r="L707" i="4"/>
  <c r="L706" i="4"/>
  <c r="L705" i="4"/>
  <c r="L704" i="4"/>
  <c r="L703" i="4"/>
  <c r="L702" i="4"/>
  <c r="L701" i="4"/>
  <c r="L700" i="4"/>
  <c r="L699" i="4"/>
  <c r="L698" i="4"/>
  <c r="L697" i="4"/>
  <c r="L696" i="4"/>
  <c r="L695" i="4"/>
  <c r="L694" i="4"/>
  <c r="L693" i="4"/>
  <c r="L692" i="4"/>
  <c r="L691" i="4"/>
  <c r="L690" i="4"/>
  <c r="L689" i="4"/>
  <c r="L688" i="4"/>
  <c r="L687" i="4"/>
  <c r="L686" i="4"/>
  <c r="L685" i="4"/>
  <c r="L684" i="4"/>
  <c r="L683" i="4"/>
  <c r="L682" i="4"/>
  <c r="L681" i="4"/>
  <c r="L680" i="4"/>
  <c r="L679" i="4"/>
  <c r="L678" i="4"/>
  <c r="L677" i="4"/>
  <c r="L676" i="4"/>
  <c r="L675" i="4"/>
  <c r="L674" i="4"/>
  <c r="L673" i="4"/>
  <c r="L672" i="4"/>
  <c r="L671" i="4"/>
  <c r="L670" i="4"/>
  <c r="L669" i="4"/>
  <c r="L668" i="4"/>
  <c r="L667" i="4"/>
  <c r="L666" i="4"/>
  <c r="L665" i="4"/>
  <c r="L664" i="4"/>
  <c r="L663" i="4"/>
  <c r="L662" i="4"/>
  <c r="L661" i="4"/>
  <c r="L660" i="4"/>
  <c r="L659" i="4"/>
  <c r="L658" i="4"/>
  <c r="L657" i="4"/>
  <c r="L656" i="4"/>
  <c r="L655" i="4"/>
  <c r="L654" i="4"/>
  <c r="L653" i="4"/>
  <c r="L652" i="4"/>
  <c r="L651" i="4"/>
  <c r="L650" i="4"/>
  <c r="L649" i="4"/>
  <c r="L648" i="4"/>
  <c r="L647" i="4"/>
  <c r="L646" i="4"/>
  <c r="L645" i="4"/>
  <c r="L644" i="4"/>
  <c r="L643" i="4"/>
  <c r="L642" i="4"/>
  <c r="L641" i="4"/>
  <c r="L640" i="4"/>
  <c r="L639" i="4"/>
  <c r="L638" i="4"/>
  <c r="L637" i="4"/>
  <c r="L636" i="4"/>
  <c r="L635" i="4"/>
  <c r="L634" i="4"/>
  <c r="L633" i="4"/>
  <c r="L632" i="4"/>
  <c r="L631" i="4"/>
  <c r="L630" i="4"/>
  <c r="L629" i="4"/>
  <c r="L628" i="4"/>
  <c r="L627" i="4"/>
  <c r="L626" i="4"/>
  <c r="L625" i="4"/>
  <c r="L624" i="4"/>
  <c r="L623" i="4"/>
  <c r="L622" i="4"/>
  <c r="L621" i="4"/>
  <c r="L620" i="4"/>
  <c r="L619" i="4"/>
  <c r="L618" i="4"/>
  <c r="L617" i="4"/>
  <c r="L616" i="4"/>
  <c r="L615" i="4"/>
  <c r="L614" i="4"/>
  <c r="L613" i="4"/>
  <c r="L612" i="4"/>
  <c r="L611" i="4"/>
  <c r="L610" i="4"/>
  <c r="L609" i="4"/>
  <c r="L608" i="4"/>
  <c r="L607" i="4"/>
  <c r="L606" i="4"/>
  <c r="L605" i="4"/>
  <c r="L604" i="4"/>
  <c r="L603" i="4"/>
  <c r="L602" i="4"/>
  <c r="L601" i="4"/>
  <c r="L600" i="4"/>
  <c r="L599" i="4"/>
  <c r="L598" i="4"/>
  <c r="L597" i="4"/>
  <c r="L596" i="4"/>
  <c r="L595" i="4"/>
  <c r="L594" i="4"/>
  <c r="L593" i="4"/>
  <c r="L592" i="4"/>
  <c r="L591" i="4"/>
  <c r="L590" i="4"/>
  <c r="L589" i="4"/>
  <c r="L588" i="4"/>
  <c r="L587" i="4"/>
  <c r="L586" i="4"/>
  <c r="L585" i="4"/>
  <c r="L584" i="4"/>
  <c r="L583" i="4"/>
  <c r="L582" i="4"/>
  <c r="L581" i="4"/>
  <c r="L580" i="4"/>
  <c r="L579" i="4"/>
  <c r="L578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L565" i="4"/>
  <c r="L564" i="4"/>
  <c r="L563" i="4"/>
  <c r="L562" i="4"/>
  <c r="L561" i="4"/>
  <c r="L560" i="4"/>
  <c r="L559" i="4"/>
  <c r="L558" i="4"/>
  <c r="L557" i="4"/>
  <c r="L556" i="4"/>
  <c r="L555" i="4"/>
  <c r="L554" i="4"/>
  <c r="L553" i="4"/>
  <c r="L552" i="4"/>
  <c r="L551" i="4"/>
  <c r="L550" i="4"/>
  <c r="L549" i="4"/>
  <c r="L548" i="4"/>
  <c r="L547" i="4"/>
  <c r="L546" i="4"/>
  <c r="L545" i="4"/>
  <c r="L544" i="4"/>
  <c r="L543" i="4"/>
  <c r="L542" i="4"/>
  <c r="L541" i="4"/>
  <c r="L540" i="4"/>
  <c r="L539" i="4"/>
  <c r="L538" i="4"/>
  <c r="L537" i="4"/>
  <c r="L536" i="4"/>
  <c r="L535" i="4"/>
  <c r="L534" i="4"/>
  <c r="L533" i="4"/>
  <c r="L532" i="4"/>
  <c r="L531" i="4"/>
  <c r="L530" i="4"/>
  <c r="L529" i="4"/>
  <c r="L528" i="4"/>
  <c r="L527" i="4"/>
  <c r="L526" i="4"/>
  <c r="L525" i="4"/>
  <c r="L524" i="4"/>
  <c r="L523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K837" i="4"/>
  <c r="K836" i="4"/>
  <c r="K835" i="4"/>
  <c r="K834" i="4"/>
  <c r="K833" i="4"/>
  <c r="K832" i="4"/>
  <c r="K831" i="4"/>
  <c r="K830" i="4"/>
  <c r="K829" i="4"/>
  <c r="K828" i="4"/>
  <c r="K827" i="4"/>
  <c r="K826" i="4"/>
  <c r="K825" i="4"/>
  <c r="K824" i="4"/>
  <c r="K823" i="4"/>
  <c r="K822" i="4"/>
  <c r="K821" i="4"/>
  <c r="K820" i="4"/>
  <c r="K819" i="4"/>
  <c r="K818" i="4"/>
  <c r="K817" i="4"/>
  <c r="K816" i="4"/>
  <c r="K815" i="4"/>
  <c r="K814" i="4"/>
  <c r="K813" i="4"/>
  <c r="K812" i="4"/>
  <c r="K811" i="4"/>
  <c r="K810" i="4"/>
  <c r="K809" i="4"/>
  <c r="K808" i="4"/>
  <c r="K807" i="4"/>
  <c r="K806" i="4"/>
  <c r="K805" i="4"/>
  <c r="K804" i="4"/>
  <c r="K803" i="4"/>
  <c r="K802" i="4"/>
  <c r="K801" i="4"/>
  <c r="K800" i="4"/>
  <c r="K799" i="4"/>
  <c r="K798" i="4"/>
  <c r="K797" i="4"/>
  <c r="K796" i="4"/>
  <c r="K795" i="4"/>
  <c r="K794" i="4"/>
  <c r="K793" i="4"/>
  <c r="K792" i="4"/>
  <c r="K791" i="4"/>
  <c r="K790" i="4"/>
  <c r="K789" i="4"/>
  <c r="K788" i="4"/>
  <c r="K787" i="4"/>
  <c r="K786" i="4"/>
  <c r="K785" i="4"/>
  <c r="K784" i="4"/>
  <c r="K783" i="4"/>
  <c r="K782" i="4"/>
  <c r="K781" i="4"/>
  <c r="K780" i="4"/>
  <c r="K779" i="4"/>
  <c r="K778" i="4"/>
  <c r="K777" i="4"/>
  <c r="K776" i="4"/>
  <c r="K775" i="4"/>
  <c r="K774" i="4"/>
  <c r="K773" i="4"/>
  <c r="K772" i="4"/>
  <c r="K771" i="4"/>
  <c r="K770" i="4"/>
  <c r="K769" i="4"/>
  <c r="K768" i="4"/>
  <c r="K767" i="4"/>
  <c r="K766" i="4"/>
  <c r="K765" i="4"/>
  <c r="K764" i="4"/>
  <c r="K763" i="4"/>
  <c r="K762" i="4"/>
  <c r="K761" i="4"/>
  <c r="K760" i="4"/>
  <c r="K759" i="4"/>
  <c r="K758" i="4"/>
  <c r="K757" i="4"/>
  <c r="K756" i="4"/>
  <c r="K755" i="4"/>
  <c r="K754" i="4"/>
  <c r="K753" i="4"/>
  <c r="K752" i="4"/>
  <c r="K751" i="4"/>
  <c r="K750" i="4"/>
  <c r="K749" i="4"/>
  <c r="K748" i="4"/>
  <c r="K747" i="4"/>
  <c r="K746" i="4"/>
  <c r="K745" i="4"/>
  <c r="K744" i="4"/>
  <c r="K743" i="4"/>
  <c r="K742" i="4"/>
  <c r="K741" i="4"/>
  <c r="K740" i="4"/>
  <c r="K739" i="4"/>
  <c r="K738" i="4"/>
  <c r="K737" i="4"/>
  <c r="K736" i="4"/>
  <c r="K735" i="4"/>
  <c r="K734" i="4"/>
  <c r="K733" i="4"/>
  <c r="K732" i="4"/>
  <c r="K731" i="4"/>
  <c r="K730" i="4"/>
  <c r="K729" i="4"/>
  <c r="K728" i="4"/>
  <c r="K727" i="4"/>
  <c r="K726" i="4"/>
  <c r="K725" i="4"/>
  <c r="K724" i="4"/>
  <c r="K723" i="4"/>
  <c r="K722" i="4"/>
  <c r="K721" i="4"/>
  <c r="K720" i="4"/>
  <c r="K719" i="4"/>
  <c r="K718" i="4"/>
  <c r="K717" i="4"/>
  <c r="K716" i="4"/>
  <c r="K715" i="4"/>
  <c r="K714" i="4"/>
  <c r="K713" i="4"/>
  <c r="K712" i="4"/>
  <c r="K711" i="4"/>
  <c r="K710" i="4"/>
  <c r="K709" i="4"/>
  <c r="K708" i="4"/>
  <c r="K707" i="4"/>
  <c r="K706" i="4"/>
  <c r="K705" i="4"/>
  <c r="K704" i="4"/>
  <c r="K703" i="4"/>
  <c r="K702" i="4"/>
  <c r="K701" i="4"/>
  <c r="K700" i="4"/>
  <c r="K699" i="4"/>
  <c r="K698" i="4"/>
  <c r="K697" i="4"/>
  <c r="K696" i="4"/>
  <c r="K695" i="4"/>
  <c r="K694" i="4"/>
  <c r="K693" i="4"/>
  <c r="K692" i="4"/>
  <c r="K691" i="4"/>
  <c r="K690" i="4"/>
  <c r="K689" i="4"/>
  <c r="K688" i="4"/>
  <c r="K687" i="4"/>
  <c r="K686" i="4"/>
  <c r="K685" i="4"/>
  <c r="K684" i="4"/>
  <c r="K683" i="4"/>
  <c r="K682" i="4"/>
  <c r="K681" i="4"/>
  <c r="K680" i="4"/>
  <c r="K679" i="4"/>
  <c r="K678" i="4"/>
  <c r="K677" i="4"/>
  <c r="K676" i="4"/>
  <c r="K675" i="4"/>
  <c r="K674" i="4"/>
  <c r="K673" i="4"/>
  <c r="K672" i="4"/>
  <c r="K671" i="4"/>
  <c r="K670" i="4"/>
  <c r="K669" i="4"/>
  <c r="K668" i="4"/>
  <c r="K667" i="4"/>
  <c r="K666" i="4"/>
  <c r="K665" i="4"/>
  <c r="K664" i="4"/>
  <c r="K663" i="4"/>
  <c r="K662" i="4"/>
  <c r="K661" i="4"/>
  <c r="K660" i="4"/>
  <c r="K659" i="4"/>
  <c r="K658" i="4"/>
  <c r="K657" i="4"/>
  <c r="K656" i="4"/>
  <c r="K655" i="4"/>
  <c r="K654" i="4"/>
  <c r="K653" i="4"/>
  <c r="K652" i="4"/>
  <c r="K651" i="4"/>
  <c r="K650" i="4"/>
  <c r="K649" i="4"/>
  <c r="K648" i="4"/>
  <c r="K647" i="4"/>
  <c r="K646" i="4"/>
  <c r="K645" i="4"/>
  <c r="K644" i="4"/>
  <c r="K643" i="4"/>
  <c r="K642" i="4"/>
  <c r="K641" i="4"/>
  <c r="K640" i="4"/>
  <c r="K639" i="4"/>
  <c r="K638" i="4"/>
  <c r="K637" i="4"/>
  <c r="K636" i="4"/>
  <c r="K635" i="4"/>
  <c r="K634" i="4"/>
  <c r="K633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8" i="4"/>
  <c r="K617" i="4"/>
  <c r="K616" i="4"/>
  <c r="K615" i="4"/>
  <c r="K614" i="4"/>
  <c r="K613" i="4"/>
  <c r="K612" i="4"/>
  <c r="K611" i="4"/>
  <c r="K610" i="4"/>
  <c r="K609" i="4"/>
  <c r="K608" i="4"/>
  <c r="K607" i="4"/>
  <c r="K606" i="4"/>
  <c r="K605" i="4"/>
  <c r="K604" i="4"/>
  <c r="K603" i="4"/>
  <c r="K602" i="4"/>
  <c r="K601" i="4"/>
  <c r="K600" i="4"/>
  <c r="K599" i="4"/>
  <c r="K598" i="4"/>
  <c r="K597" i="4"/>
  <c r="K596" i="4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8" i="4"/>
  <c r="K547" i="4"/>
  <c r="K546" i="4"/>
  <c r="K545" i="4"/>
  <c r="K544" i="4"/>
  <c r="K543" i="4"/>
  <c r="K542" i="4"/>
  <c r="K541" i="4"/>
  <c r="K540" i="4"/>
  <c r="K539" i="4"/>
  <c r="K538" i="4"/>
  <c r="K537" i="4"/>
  <c r="K536" i="4"/>
  <c r="K535" i="4"/>
  <c r="K534" i="4"/>
  <c r="K533" i="4"/>
  <c r="K532" i="4"/>
  <c r="K531" i="4"/>
  <c r="K530" i="4"/>
  <c r="K529" i="4"/>
  <c r="K528" i="4"/>
  <c r="K527" i="4"/>
  <c r="K526" i="4"/>
  <c r="K525" i="4"/>
  <c r="K524" i="4"/>
  <c r="K523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M879" i="4" l="1"/>
  <c r="M880" i="4"/>
  <c r="L879" i="4"/>
  <c r="J10" i="4" l="1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I843" i="4" s="1"/>
  <c r="F844" i="4"/>
  <c r="F845" i="4"/>
  <c r="F846" i="4"/>
  <c r="F847" i="4"/>
  <c r="F848" i="4"/>
  <c r="F849" i="4"/>
  <c r="F850" i="4"/>
  <c r="F851" i="4"/>
  <c r="I851" i="4" s="1"/>
  <c r="F852" i="4"/>
  <c r="F853" i="4"/>
  <c r="F854" i="4"/>
  <c r="F855" i="4"/>
  <c r="F856" i="4"/>
  <c r="F857" i="4"/>
  <c r="F858" i="4"/>
  <c r="F859" i="4"/>
  <c r="I859" i="4" s="1"/>
  <c r="F860" i="4"/>
  <c r="F861" i="4"/>
  <c r="F862" i="4"/>
  <c r="F863" i="4"/>
  <c r="F864" i="4"/>
  <c r="F865" i="4"/>
  <c r="F866" i="4"/>
  <c r="F867" i="4"/>
  <c r="I867" i="4" s="1"/>
  <c r="F868" i="4"/>
  <c r="F869" i="4"/>
  <c r="F870" i="4"/>
  <c r="F871" i="4"/>
  <c r="F872" i="4"/>
  <c r="F873" i="4"/>
  <c r="F874" i="4"/>
  <c r="F875" i="4"/>
  <c r="I875" i="4" s="1"/>
  <c r="F876" i="4"/>
  <c r="F877" i="4"/>
  <c r="F9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G838" i="4" s="1"/>
  <c r="D839" i="4"/>
  <c r="G839" i="4" s="1"/>
  <c r="D840" i="4"/>
  <c r="G840" i="4" s="1"/>
  <c r="I840" i="4" s="1"/>
  <c r="D841" i="4"/>
  <c r="G841" i="4" s="1"/>
  <c r="I841" i="4" s="1"/>
  <c r="D842" i="4"/>
  <c r="G842" i="4" s="1"/>
  <c r="D843" i="4"/>
  <c r="G843" i="4" s="1"/>
  <c r="D844" i="4"/>
  <c r="G844" i="4" s="1"/>
  <c r="D845" i="4"/>
  <c r="G845" i="4" s="1"/>
  <c r="D846" i="4"/>
  <c r="G846" i="4" s="1"/>
  <c r="D847" i="4"/>
  <c r="G847" i="4" s="1"/>
  <c r="D848" i="4"/>
  <c r="G848" i="4" s="1"/>
  <c r="D849" i="4"/>
  <c r="G849" i="4" s="1"/>
  <c r="D850" i="4"/>
  <c r="G850" i="4" s="1"/>
  <c r="D851" i="4"/>
  <c r="G851" i="4" s="1"/>
  <c r="D852" i="4"/>
  <c r="G852" i="4" s="1"/>
  <c r="D853" i="4"/>
  <c r="G853" i="4" s="1"/>
  <c r="D854" i="4"/>
  <c r="G854" i="4" s="1"/>
  <c r="D855" i="4"/>
  <c r="G855" i="4" s="1"/>
  <c r="D856" i="4"/>
  <c r="G856" i="4" s="1"/>
  <c r="D857" i="4"/>
  <c r="G857" i="4" s="1"/>
  <c r="D858" i="4"/>
  <c r="G858" i="4" s="1"/>
  <c r="D859" i="4"/>
  <c r="G859" i="4" s="1"/>
  <c r="D860" i="4"/>
  <c r="G860" i="4" s="1"/>
  <c r="D861" i="4"/>
  <c r="G861" i="4" s="1"/>
  <c r="D862" i="4"/>
  <c r="G862" i="4" s="1"/>
  <c r="D863" i="4"/>
  <c r="G863" i="4" s="1"/>
  <c r="D864" i="4"/>
  <c r="G864" i="4" s="1"/>
  <c r="D865" i="4"/>
  <c r="G865" i="4" s="1"/>
  <c r="D866" i="4"/>
  <c r="G866" i="4" s="1"/>
  <c r="D867" i="4"/>
  <c r="G867" i="4" s="1"/>
  <c r="D868" i="4"/>
  <c r="G868" i="4" s="1"/>
  <c r="D869" i="4"/>
  <c r="G869" i="4" s="1"/>
  <c r="D870" i="4"/>
  <c r="G870" i="4" s="1"/>
  <c r="D871" i="4"/>
  <c r="G871" i="4" s="1"/>
  <c r="D872" i="4"/>
  <c r="G872" i="4" s="1"/>
  <c r="D873" i="4"/>
  <c r="G873" i="4" s="1"/>
  <c r="D874" i="4"/>
  <c r="G874" i="4" s="1"/>
  <c r="D875" i="4"/>
  <c r="G875" i="4" s="1"/>
  <c r="D876" i="4"/>
  <c r="G876" i="4" s="1"/>
  <c r="G877" i="4"/>
  <c r="D5" i="4"/>
  <c r="E10" i="4"/>
  <c r="E8" i="4"/>
  <c r="E9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H840" i="4" s="1"/>
  <c r="E841" i="4"/>
  <c r="H841" i="4" s="1"/>
  <c r="E842" i="4"/>
  <c r="J842" i="4" s="1"/>
  <c r="E843" i="4"/>
  <c r="J843" i="4" s="1"/>
  <c r="E844" i="4"/>
  <c r="E845" i="4"/>
  <c r="J845" i="4" s="1"/>
  <c r="E846" i="4"/>
  <c r="J846" i="4" s="1"/>
  <c r="E847" i="4"/>
  <c r="E848" i="4"/>
  <c r="H848" i="4" s="1"/>
  <c r="E849" i="4"/>
  <c r="H849" i="4" s="1"/>
  <c r="E850" i="4"/>
  <c r="J850" i="4" s="1"/>
  <c r="E851" i="4"/>
  <c r="J851" i="4" s="1"/>
  <c r="E852" i="4"/>
  <c r="E853" i="4"/>
  <c r="J853" i="4" s="1"/>
  <c r="E854" i="4"/>
  <c r="J854" i="4" s="1"/>
  <c r="E855" i="4"/>
  <c r="E856" i="4"/>
  <c r="H856" i="4" s="1"/>
  <c r="E857" i="4"/>
  <c r="H857" i="4" s="1"/>
  <c r="E858" i="4"/>
  <c r="J858" i="4" s="1"/>
  <c r="E859" i="4"/>
  <c r="J859" i="4" s="1"/>
  <c r="E860" i="4"/>
  <c r="E861" i="4"/>
  <c r="J861" i="4" s="1"/>
  <c r="E862" i="4"/>
  <c r="J862" i="4" s="1"/>
  <c r="E863" i="4"/>
  <c r="E864" i="4"/>
  <c r="H864" i="4" s="1"/>
  <c r="E865" i="4"/>
  <c r="H865" i="4" s="1"/>
  <c r="E866" i="4"/>
  <c r="J866" i="4" s="1"/>
  <c r="E867" i="4"/>
  <c r="J867" i="4" s="1"/>
  <c r="E868" i="4"/>
  <c r="E869" i="4"/>
  <c r="J869" i="4" s="1"/>
  <c r="E870" i="4"/>
  <c r="J870" i="4" s="1"/>
  <c r="E871" i="4"/>
  <c r="E872" i="4"/>
  <c r="H872" i="4" s="1"/>
  <c r="E873" i="4"/>
  <c r="H873" i="4" s="1"/>
  <c r="E874" i="4"/>
  <c r="J874" i="4" s="1"/>
  <c r="E875" i="4"/>
  <c r="J875" i="4" s="1"/>
  <c r="E876" i="4"/>
  <c r="J877" i="4"/>
  <c r="E7" i="4"/>
  <c r="L843" i="4" l="1"/>
  <c r="I874" i="4"/>
  <c r="I866" i="4"/>
  <c r="I858" i="4"/>
  <c r="K858" i="4" s="1"/>
  <c r="M858" i="4" s="1"/>
  <c r="I850" i="4"/>
  <c r="I842" i="4"/>
  <c r="K842" i="4" s="1"/>
  <c r="M842" i="4" s="1"/>
  <c r="L875" i="4"/>
  <c r="L859" i="4"/>
  <c r="L866" i="4"/>
  <c r="L850" i="4"/>
  <c r="I873" i="4"/>
  <c r="I865" i="4"/>
  <c r="I857" i="4"/>
  <c r="I849" i="4"/>
  <c r="I839" i="4"/>
  <c r="J839" i="4"/>
  <c r="I872" i="4"/>
  <c r="I864" i="4"/>
  <c r="I856" i="4"/>
  <c r="I848" i="4"/>
  <c r="J871" i="4"/>
  <c r="J863" i="4"/>
  <c r="J855" i="4"/>
  <c r="J847" i="4"/>
  <c r="I838" i="4"/>
  <c r="J838" i="4"/>
  <c r="I871" i="4"/>
  <c r="I863" i="4"/>
  <c r="I855" i="4"/>
  <c r="I847" i="4"/>
  <c r="L867" i="4"/>
  <c r="K851" i="4"/>
  <c r="L851" i="4"/>
  <c r="K874" i="4"/>
  <c r="M874" i="4" s="1"/>
  <c r="L874" i="4"/>
  <c r="L858" i="4"/>
  <c r="L842" i="4"/>
  <c r="L870" i="4"/>
  <c r="K870" i="4"/>
  <c r="M870" i="4" s="1"/>
  <c r="L862" i="4"/>
  <c r="L854" i="4"/>
  <c r="L846" i="4"/>
  <c r="I870" i="4"/>
  <c r="I862" i="4"/>
  <c r="K862" i="4" s="1"/>
  <c r="M862" i="4" s="1"/>
  <c r="I854" i="4"/>
  <c r="K854" i="4" s="1"/>
  <c r="M854" i="4" s="1"/>
  <c r="I846" i="4"/>
  <c r="L877" i="4"/>
  <c r="L869" i="4"/>
  <c r="L861" i="4"/>
  <c r="L853" i="4"/>
  <c r="I877" i="4"/>
  <c r="I869" i="4"/>
  <c r="K869" i="4" s="1"/>
  <c r="M869" i="4" s="1"/>
  <c r="I861" i="4"/>
  <c r="I853" i="4"/>
  <c r="I845" i="4"/>
  <c r="K845" i="4"/>
  <c r="M845" i="4" s="1"/>
  <c r="L845" i="4"/>
  <c r="J876" i="4"/>
  <c r="J868" i="4"/>
  <c r="J860" i="4"/>
  <c r="J852" i="4"/>
  <c r="J844" i="4"/>
  <c r="I876" i="4"/>
  <c r="I868" i="4"/>
  <c r="I860" i="4"/>
  <c r="I852" i="4"/>
  <c r="I844" i="4"/>
  <c r="H871" i="4"/>
  <c r="H863" i="4"/>
  <c r="H855" i="4"/>
  <c r="H847" i="4"/>
  <c r="J873" i="4"/>
  <c r="J865" i="4"/>
  <c r="J857" i="4"/>
  <c r="J849" i="4"/>
  <c r="J841" i="4"/>
  <c r="H870" i="4"/>
  <c r="H862" i="4"/>
  <c r="H854" i="4"/>
  <c r="H846" i="4"/>
  <c r="K846" i="4" s="1"/>
  <c r="M846" i="4" s="1"/>
  <c r="J872" i="4"/>
  <c r="J864" i="4"/>
  <c r="J856" i="4"/>
  <c r="J848" i="4"/>
  <c r="J840" i="4"/>
  <c r="H877" i="4"/>
  <c r="H869" i="4"/>
  <c r="H861" i="4"/>
  <c r="K861" i="4" s="1"/>
  <c r="M861" i="4" s="1"/>
  <c r="H853" i="4"/>
  <c r="K853" i="4" s="1"/>
  <c r="M853" i="4" s="1"/>
  <c r="H845" i="4"/>
  <c r="H876" i="4"/>
  <c r="H868" i="4"/>
  <c r="H860" i="4"/>
  <c r="H852" i="4"/>
  <c r="H844" i="4"/>
  <c r="H875" i="4"/>
  <c r="K875" i="4" s="1"/>
  <c r="M875" i="4" s="1"/>
  <c r="H867" i="4"/>
  <c r="K867" i="4" s="1"/>
  <c r="M867" i="4" s="1"/>
  <c r="H859" i="4"/>
  <c r="K859" i="4" s="1"/>
  <c r="M859" i="4" s="1"/>
  <c r="H851" i="4"/>
  <c r="H843" i="4"/>
  <c r="K843" i="4" s="1"/>
  <c r="M843" i="4" s="1"/>
  <c r="H874" i="4"/>
  <c r="H866" i="4"/>
  <c r="K866" i="4" s="1"/>
  <c r="M866" i="4" s="1"/>
  <c r="H858" i="4"/>
  <c r="H850" i="4"/>
  <c r="K850" i="4" s="1"/>
  <c r="M850" i="4" s="1"/>
  <c r="H842" i="4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877" i="3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7" i="2"/>
  <c r="K877" i="4" l="1"/>
  <c r="M877" i="4" s="1"/>
  <c r="L872" i="4"/>
  <c r="K872" i="4"/>
  <c r="M872" i="4" s="1"/>
  <c r="L865" i="4"/>
  <c r="K865" i="4"/>
  <c r="M865" i="4" s="1"/>
  <c r="L873" i="4"/>
  <c r="K873" i="4"/>
  <c r="M873" i="4" s="1"/>
  <c r="L838" i="4"/>
  <c r="K838" i="4"/>
  <c r="M838" i="4" s="1"/>
  <c r="M851" i="4"/>
  <c r="K844" i="4"/>
  <c r="L844" i="4"/>
  <c r="L847" i="4"/>
  <c r="K847" i="4"/>
  <c r="M847" i="4" s="1"/>
  <c r="L839" i="4"/>
  <c r="K839" i="4"/>
  <c r="M839" i="4" s="1"/>
  <c r="L840" i="4"/>
  <c r="K840" i="4"/>
  <c r="K852" i="4"/>
  <c r="L852" i="4"/>
  <c r="L855" i="4"/>
  <c r="K855" i="4"/>
  <c r="M855" i="4" s="1"/>
  <c r="L848" i="4"/>
  <c r="K848" i="4"/>
  <c r="M848" i="4" s="1"/>
  <c r="L841" i="4"/>
  <c r="K841" i="4"/>
  <c r="K860" i="4"/>
  <c r="L860" i="4"/>
  <c r="L863" i="4"/>
  <c r="K863" i="4"/>
  <c r="M863" i="4" s="1"/>
  <c r="L856" i="4"/>
  <c r="K856" i="4"/>
  <c r="M856" i="4" s="1"/>
  <c r="K849" i="4"/>
  <c r="M849" i="4" s="1"/>
  <c r="L849" i="4"/>
  <c r="K868" i="4"/>
  <c r="L868" i="4"/>
  <c r="L871" i="4"/>
  <c r="K871" i="4"/>
  <c r="M871" i="4" s="1"/>
  <c r="L864" i="4"/>
  <c r="K864" i="4"/>
  <c r="M864" i="4" s="1"/>
  <c r="L857" i="4"/>
  <c r="K857" i="4"/>
  <c r="K876" i="4"/>
  <c r="L876" i="4"/>
  <c r="M876" i="4" l="1"/>
  <c r="M868" i="4"/>
  <c r="M860" i="4"/>
  <c r="M852" i="4"/>
  <c r="M844" i="4"/>
  <c r="M857" i="4"/>
  <c r="M841" i="4"/>
  <c r="M840" i="4"/>
</calcChain>
</file>

<file path=xl/sharedStrings.xml><?xml version="1.0" encoding="utf-8"?>
<sst xmlns="http://schemas.openxmlformats.org/spreadsheetml/2006/main" count="47" uniqueCount="34">
  <si>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</si>
  <si>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</si>
  <si>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</si>
  <si>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</si>
  <si>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</si>
  <si>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</si>
  <si>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GDPC1</t>
  </si>
  <si>
    <t>Real Gross Domestic Product, Billions of Chained 2012 Dollars, Quarterly, Seasonally Adjusted Annual Rate</t>
  </si>
  <si>
    <t>Frequency: Quarterly</t>
  </si>
  <si>
    <t>observation_date</t>
  </si>
  <si>
    <t>Monthly Dates</t>
  </si>
  <si>
    <t>Month 2</t>
  </si>
  <si>
    <t>Month 1</t>
  </si>
  <si>
    <t>Month 3</t>
  </si>
  <si>
    <t>Date</t>
  </si>
  <si>
    <t>GDP</t>
  </si>
  <si>
    <t>GDP YoY</t>
  </si>
  <si>
    <t>True Recession</t>
  </si>
  <si>
    <t>LN 2 month</t>
  </si>
  <si>
    <t>LN 1 Month</t>
  </si>
  <si>
    <t>LN 3 Month</t>
  </si>
  <si>
    <t>Part 1</t>
  </si>
  <si>
    <t>Part 2</t>
  </si>
  <si>
    <t>GUESS</t>
  </si>
  <si>
    <t>ACTUALL</t>
  </si>
  <si>
    <t>GUESS NO</t>
  </si>
  <si>
    <t>Acual No</t>
  </si>
  <si>
    <t>Guess No</t>
  </si>
  <si>
    <t>Actual Yes</t>
  </si>
  <si>
    <t>False positive</t>
  </si>
  <si>
    <t>True Positive</t>
  </si>
  <si>
    <t>True Negative</t>
  </si>
  <si>
    <t>False Negative</t>
  </si>
  <si>
    <t>RULE BASED PREDICTOR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</si>
</sst>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"/>
    <numFmt numFmtId="166" formatCode="0.00000000000000000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4" fontId="1" fillId="2" borderId="0" xfId="0" applyNumberFormat="1" applyFont="1" applyFill="1"/>
    <xf numFmtId="14" fontId="0" fillId="2" borderId="0" xfId="0" applyNumberFormat="1" applyFill="1"/>
    <xf numFmtId="164" fontId="1" fillId="0" borderId="0" xfId="0" applyNumberFormat="1" applyFont="1"/>
    <xf numFmtId="14" fontId="1" fillId="0" borderId="0" xfId="0" applyNumberFormat="1" applyFont="1" applyFill="1"/>
    <xf numFmtId="14" fontId="0" fillId="0" borderId="0" xfId="0" applyNumberFormat="1" applyFill="1"/>
    <xf numFmtId="0" fontId="2" fillId="0" borderId="0" xfId="0" applyFont="1"/>
    <xf numFmtId="1" fontId="0" fillId="0" borderId="0" xfId="0" applyNumberFormat="1"/>
    <xf numFmtId="1" fontId="1" fillId="0" borderId="0" xfId="0" applyNumberFormat="1" applyFont="1"/>
    <xf numFmtId="166" fontId="0" fillId="0" borderId="0" xfId="0" applyNumberFormat="1"/>
    <xf numFmtId="165" fontId="1" fillId="0" borderId="0" xfId="1" applyNumberFormat="1"/>
    <xf numFmtId="165" fontId="1" fillId="0" borderId="0" xfId="2" applyNumberFormat="1"/>
    <xf numFmtId="0" fontId="1" fillId="3" borderId="0" xfId="0" applyFont="1" applyFill="1"/>
    <xf numFmtId="0" fontId="0" fillId="3" borderId="0" xfId="0" applyFill="1"/>
  </cellXfs>
  <cellStyles count="3">
    <cellStyle name="Normal" xfId="0" builtinId="0"/>
    <cellStyle name="Normal 3" xfId="2" xr:uid="{50DFA3FA-D9C5-FA43-9A97-85FB9D0F934D}"/>
    <cellStyle name="Normal 5" xfId="1" xr:uid="{F2AAE89D-F033-004B-9CEA-EE14D6FB47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'Appendix. Monthly'!$D$3</c:f>
              <c:strCache>
                <c:ptCount val="1"/>
                <c:pt idx="0">
                  <c:v>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'Appendix. Monthly'!$C$4:$C$877</c:f>
              <c:numCache>
                <c:formatCode>m/d/yy</c:formatCode>
                <c:ptCount val="874"/>
                <c:pt idx="0">
                  <c:v>17199</c:v>
                </c:pt>
                <c:pt idx="1">
                  <c:v>17227</c:v>
                </c:pt>
                <c:pt idx="2">
                  <c:v>17258</c:v>
                </c:pt>
                <c:pt idx="3">
                  <c:v>17288</c:v>
                </c:pt>
                <c:pt idx="4">
                  <c:v>17319</c:v>
                </c:pt>
                <c:pt idx="5">
                  <c:v>17349</c:v>
                </c:pt>
                <c:pt idx="6">
                  <c:v>17380</c:v>
                </c:pt>
                <c:pt idx="7">
                  <c:v>17411</c:v>
                </c:pt>
                <c:pt idx="8">
                  <c:v>17441</c:v>
                </c:pt>
                <c:pt idx="9">
                  <c:v>17472</c:v>
                </c:pt>
                <c:pt idx="10">
                  <c:v>17502</c:v>
                </c:pt>
                <c:pt idx="11">
                  <c:v>17533</c:v>
                </c:pt>
                <c:pt idx="12">
                  <c:v>17564</c:v>
                </c:pt>
                <c:pt idx="13">
                  <c:v>17593</c:v>
                </c:pt>
                <c:pt idx="14">
                  <c:v>17624</c:v>
                </c:pt>
                <c:pt idx="15">
                  <c:v>17654</c:v>
                </c:pt>
                <c:pt idx="16">
                  <c:v>17685</c:v>
                </c:pt>
                <c:pt idx="17">
                  <c:v>17715</c:v>
                </c:pt>
                <c:pt idx="18">
                  <c:v>17746</c:v>
                </c:pt>
                <c:pt idx="19">
                  <c:v>17777</c:v>
                </c:pt>
                <c:pt idx="20">
                  <c:v>17807</c:v>
                </c:pt>
                <c:pt idx="21">
                  <c:v>17838</c:v>
                </c:pt>
                <c:pt idx="22">
                  <c:v>17868</c:v>
                </c:pt>
                <c:pt idx="23">
                  <c:v>17899</c:v>
                </c:pt>
                <c:pt idx="24">
                  <c:v>17930</c:v>
                </c:pt>
                <c:pt idx="25">
                  <c:v>17958</c:v>
                </c:pt>
                <c:pt idx="26">
                  <c:v>17989</c:v>
                </c:pt>
                <c:pt idx="27">
                  <c:v>18019</c:v>
                </c:pt>
                <c:pt idx="28">
                  <c:v>18050</c:v>
                </c:pt>
                <c:pt idx="29">
                  <c:v>18080</c:v>
                </c:pt>
                <c:pt idx="30">
                  <c:v>18111</c:v>
                </c:pt>
                <c:pt idx="31">
                  <c:v>18142</c:v>
                </c:pt>
                <c:pt idx="32">
                  <c:v>18172</c:v>
                </c:pt>
                <c:pt idx="33">
                  <c:v>18203</c:v>
                </c:pt>
                <c:pt idx="34">
                  <c:v>18233</c:v>
                </c:pt>
                <c:pt idx="35">
                  <c:v>18264</c:v>
                </c:pt>
                <c:pt idx="36">
                  <c:v>18295</c:v>
                </c:pt>
                <c:pt idx="37">
                  <c:v>18323</c:v>
                </c:pt>
                <c:pt idx="38">
                  <c:v>18354</c:v>
                </c:pt>
                <c:pt idx="39">
                  <c:v>18384</c:v>
                </c:pt>
                <c:pt idx="40">
                  <c:v>18415</c:v>
                </c:pt>
                <c:pt idx="41">
                  <c:v>18445</c:v>
                </c:pt>
                <c:pt idx="42">
                  <c:v>18476</c:v>
                </c:pt>
                <c:pt idx="43">
                  <c:v>18507</c:v>
                </c:pt>
                <c:pt idx="44">
                  <c:v>18537</c:v>
                </c:pt>
                <c:pt idx="45">
                  <c:v>18568</c:v>
                </c:pt>
                <c:pt idx="46">
                  <c:v>18598</c:v>
                </c:pt>
                <c:pt idx="47">
                  <c:v>18629</c:v>
                </c:pt>
                <c:pt idx="48">
                  <c:v>18660</c:v>
                </c:pt>
                <c:pt idx="49">
                  <c:v>18688</c:v>
                </c:pt>
                <c:pt idx="50">
                  <c:v>18719</c:v>
                </c:pt>
                <c:pt idx="51">
                  <c:v>18749</c:v>
                </c:pt>
                <c:pt idx="52">
                  <c:v>18780</c:v>
                </c:pt>
                <c:pt idx="53">
                  <c:v>18810</c:v>
                </c:pt>
                <c:pt idx="54">
                  <c:v>18841</c:v>
                </c:pt>
                <c:pt idx="55">
                  <c:v>18872</c:v>
                </c:pt>
                <c:pt idx="56">
                  <c:v>18902</c:v>
                </c:pt>
                <c:pt idx="57">
                  <c:v>18933</c:v>
                </c:pt>
                <c:pt idx="58">
                  <c:v>18963</c:v>
                </c:pt>
                <c:pt idx="59">
                  <c:v>18994</c:v>
                </c:pt>
                <c:pt idx="60">
                  <c:v>19025</c:v>
                </c:pt>
                <c:pt idx="61">
                  <c:v>19054</c:v>
                </c:pt>
                <c:pt idx="62">
                  <c:v>19085</c:v>
                </c:pt>
                <c:pt idx="63">
                  <c:v>19115</c:v>
                </c:pt>
                <c:pt idx="64">
                  <c:v>19146</c:v>
                </c:pt>
                <c:pt idx="65">
                  <c:v>19176</c:v>
                </c:pt>
                <c:pt idx="66">
                  <c:v>19207</c:v>
                </c:pt>
                <c:pt idx="67">
                  <c:v>19238</c:v>
                </c:pt>
                <c:pt idx="68">
                  <c:v>19268</c:v>
                </c:pt>
                <c:pt idx="69">
                  <c:v>19299</c:v>
                </c:pt>
                <c:pt idx="70">
                  <c:v>19329</c:v>
                </c:pt>
                <c:pt idx="71">
                  <c:v>19360</c:v>
                </c:pt>
                <c:pt idx="72">
                  <c:v>19391</c:v>
                </c:pt>
                <c:pt idx="73">
                  <c:v>19419</c:v>
                </c:pt>
                <c:pt idx="74">
                  <c:v>19450</c:v>
                </c:pt>
                <c:pt idx="75">
                  <c:v>19480</c:v>
                </c:pt>
                <c:pt idx="76">
                  <c:v>19511</c:v>
                </c:pt>
                <c:pt idx="77">
                  <c:v>19541</c:v>
                </c:pt>
                <c:pt idx="78">
                  <c:v>19572</c:v>
                </c:pt>
                <c:pt idx="79">
                  <c:v>19603</c:v>
                </c:pt>
                <c:pt idx="80">
                  <c:v>19633</c:v>
                </c:pt>
                <c:pt idx="81">
                  <c:v>19664</c:v>
                </c:pt>
                <c:pt idx="82">
                  <c:v>19694</c:v>
                </c:pt>
                <c:pt idx="83">
                  <c:v>19725</c:v>
                </c:pt>
                <c:pt idx="84">
                  <c:v>19756</c:v>
                </c:pt>
                <c:pt idx="85">
                  <c:v>19784</c:v>
                </c:pt>
                <c:pt idx="86">
                  <c:v>19815</c:v>
                </c:pt>
                <c:pt idx="87">
                  <c:v>19845</c:v>
                </c:pt>
                <c:pt idx="88">
                  <c:v>19876</c:v>
                </c:pt>
                <c:pt idx="89">
                  <c:v>19906</c:v>
                </c:pt>
                <c:pt idx="90">
                  <c:v>19937</c:v>
                </c:pt>
                <c:pt idx="91">
                  <c:v>19968</c:v>
                </c:pt>
                <c:pt idx="92">
                  <c:v>19998</c:v>
                </c:pt>
                <c:pt idx="93">
                  <c:v>20029</c:v>
                </c:pt>
                <c:pt idx="94">
                  <c:v>20059</c:v>
                </c:pt>
                <c:pt idx="95">
                  <c:v>20090</c:v>
                </c:pt>
                <c:pt idx="96">
                  <c:v>20121</c:v>
                </c:pt>
                <c:pt idx="97">
                  <c:v>20149</c:v>
                </c:pt>
                <c:pt idx="98">
                  <c:v>20180</c:v>
                </c:pt>
                <c:pt idx="99">
                  <c:v>20210</c:v>
                </c:pt>
                <c:pt idx="100">
                  <c:v>20241</c:v>
                </c:pt>
                <c:pt idx="101">
                  <c:v>20271</c:v>
                </c:pt>
                <c:pt idx="102">
                  <c:v>20302</c:v>
                </c:pt>
                <c:pt idx="103">
                  <c:v>20333</c:v>
                </c:pt>
                <c:pt idx="104">
                  <c:v>20363</c:v>
                </c:pt>
                <c:pt idx="105">
                  <c:v>20394</c:v>
                </c:pt>
                <c:pt idx="106">
                  <c:v>20424</c:v>
                </c:pt>
                <c:pt idx="107">
                  <c:v>20455</c:v>
                </c:pt>
                <c:pt idx="108">
                  <c:v>20486</c:v>
                </c:pt>
                <c:pt idx="109">
                  <c:v>20515</c:v>
                </c:pt>
                <c:pt idx="110">
                  <c:v>20546</c:v>
                </c:pt>
                <c:pt idx="111">
                  <c:v>20576</c:v>
                </c:pt>
                <c:pt idx="112">
                  <c:v>20607</c:v>
                </c:pt>
                <c:pt idx="113">
                  <c:v>20637</c:v>
                </c:pt>
                <c:pt idx="114">
                  <c:v>20668</c:v>
                </c:pt>
                <c:pt idx="115">
                  <c:v>20699</c:v>
                </c:pt>
                <c:pt idx="116">
                  <c:v>20729</c:v>
                </c:pt>
                <c:pt idx="117">
                  <c:v>20760</c:v>
                </c:pt>
                <c:pt idx="118">
                  <c:v>20790</c:v>
                </c:pt>
                <c:pt idx="119">
                  <c:v>20821</c:v>
                </c:pt>
                <c:pt idx="120">
                  <c:v>20852</c:v>
                </c:pt>
                <c:pt idx="121">
                  <c:v>20880</c:v>
                </c:pt>
                <c:pt idx="122">
                  <c:v>20911</c:v>
                </c:pt>
                <c:pt idx="123">
                  <c:v>20941</c:v>
                </c:pt>
                <c:pt idx="124">
                  <c:v>20972</c:v>
                </c:pt>
                <c:pt idx="125">
                  <c:v>21002</c:v>
                </c:pt>
                <c:pt idx="126">
                  <c:v>21033</c:v>
                </c:pt>
                <c:pt idx="127">
                  <c:v>21064</c:v>
                </c:pt>
                <c:pt idx="128">
                  <c:v>21094</c:v>
                </c:pt>
                <c:pt idx="129">
                  <c:v>21125</c:v>
                </c:pt>
                <c:pt idx="130">
                  <c:v>21155</c:v>
                </c:pt>
                <c:pt idx="131">
                  <c:v>21186</c:v>
                </c:pt>
                <c:pt idx="132">
                  <c:v>21217</c:v>
                </c:pt>
                <c:pt idx="133">
                  <c:v>21245</c:v>
                </c:pt>
                <c:pt idx="134">
                  <c:v>21276</c:v>
                </c:pt>
                <c:pt idx="135">
                  <c:v>21306</c:v>
                </c:pt>
                <c:pt idx="136">
                  <c:v>21337</c:v>
                </c:pt>
                <c:pt idx="137">
                  <c:v>21367</c:v>
                </c:pt>
                <c:pt idx="138">
                  <c:v>21398</c:v>
                </c:pt>
                <c:pt idx="139">
                  <c:v>21429</c:v>
                </c:pt>
                <c:pt idx="140">
                  <c:v>21459</c:v>
                </c:pt>
                <c:pt idx="141">
                  <c:v>21490</c:v>
                </c:pt>
                <c:pt idx="142">
                  <c:v>21520</c:v>
                </c:pt>
                <c:pt idx="143">
                  <c:v>21551</c:v>
                </c:pt>
                <c:pt idx="144">
                  <c:v>21582</c:v>
                </c:pt>
                <c:pt idx="145">
                  <c:v>21610</c:v>
                </c:pt>
                <c:pt idx="146">
                  <c:v>21641</c:v>
                </c:pt>
                <c:pt idx="147">
                  <c:v>21671</c:v>
                </c:pt>
                <c:pt idx="148">
                  <c:v>21702</c:v>
                </c:pt>
                <c:pt idx="149">
                  <c:v>21732</c:v>
                </c:pt>
                <c:pt idx="150">
                  <c:v>21763</c:v>
                </c:pt>
                <c:pt idx="151">
                  <c:v>21794</c:v>
                </c:pt>
                <c:pt idx="152">
                  <c:v>21824</c:v>
                </c:pt>
                <c:pt idx="153">
                  <c:v>21855</c:v>
                </c:pt>
                <c:pt idx="154">
                  <c:v>21885</c:v>
                </c:pt>
                <c:pt idx="155">
                  <c:v>21916</c:v>
                </c:pt>
                <c:pt idx="156">
                  <c:v>21947</c:v>
                </c:pt>
                <c:pt idx="157">
                  <c:v>21976</c:v>
                </c:pt>
                <c:pt idx="158">
                  <c:v>22007</c:v>
                </c:pt>
                <c:pt idx="159">
                  <c:v>22037</c:v>
                </c:pt>
                <c:pt idx="160">
                  <c:v>22068</c:v>
                </c:pt>
                <c:pt idx="161">
                  <c:v>22098</c:v>
                </c:pt>
                <c:pt idx="162">
                  <c:v>22129</c:v>
                </c:pt>
                <c:pt idx="163">
                  <c:v>22160</c:v>
                </c:pt>
                <c:pt idx="164">
                  <c:v>22190</c:v>
                </c:pt>
                <c:pt idx="165">
                  <c:v>22221</c:v>
                </c:pt>
                <c:pt idx="166">
                  <c:v>22251</c:v>
                </c:pt>
                <c:pt idx="167">
                  <c:v>22282</c:v>
                </c:pt>
                <c:pt idx="168">
                  <c:v>22313</c:v>
                </c:pt>
                <c:pt idx="169">
                  <c:v>22341</c:v>
                </c:pt>
                <c:pt idx="170">
                  <c:v>22372</c:v>
                </c:pt>
                <c:pt idx="171">
                  <c:v>22402</c:v>
                </c:pt>
                <c:pt idx="172">
                  <c:v>22433</c:v>
                </c:pt>
                <c:pt idx="173">
                  <c:v>22463</c:v>
                </c:pt>
                <c:pt idx="174">
                  <c:v>22494</c:v>
                </c:pt>
                <c:pt idx="175">
                  <c:v>22525</c:v>
                </c:pt>
                <c:pt idx="176">
                  <c:v>22555</c:v>
                </c:pt>
                <c:pt idx="177">
                  <c:v>22586</c:v>
                </c:pt>
                <c:pt idx="178">
                  <c:v>22616</c:v>
                </c:pt>
                <c:pt idx="179">
                  <c:v>22647</c:v>
                </c:pt>
                <c:pt idx="180">
                  <c:v>22678</c:v>
                </c:pt>
                <c:pt idx="181">
                  <c:v>22706</c:v>
                </c:pt>
                <c:pt idx="182">
                  <c:v>22737</c:v>
                </c:pt>
                <c:pt idx="183">
                  <c:v>22767</c:v>
                </c:pt>
                <c:pt idx="184">
                  <c:v>22798</c:v>
                </c:pt>
                <c:pt idx="185">
                  <c:v>22828</c:v>
                </c:pt>
                <c:pt idx="186">
                  <c:v>22859</c:v>
                </c:pt>
                <c:pt idx="187">
                  <c:v>22890</c:v>
                </c:pt>
                <c:pt idx="188">
                  <c:v>22920</c:v>
                </c:pt>
                <c:pt idx="189">
                  <c:v>22951</c:v>
                </c:pt>
                <c:pt idx="190">
                  <c:v>22981</c:v>
                </c:pt>
                <c:pt idx="191">
                  <c:v>23012</c:v>
                </c:pt>
                <c:pt idx="192">
                  <c:v>23043</c:v>
                </c:pt>
                <c:pt idx="193">
                  <c:v>23071</c:v>
                </c:pt>
                <c:pt idx="194">
                  <c:v>23102</c:v>
                </c:pt>
                <c:pt idx="195">
                  <c:v>23132</c:v>
                </c:pt>
                <c:pt idx="196">
                  <c:v>23163</c:v>
                </c:pt>
                <c:pt idx="197">
                  <c:v>23193</c:v>
                </c:pt>
                <c:pt idx="198">
                  <c:v>23224</c:v>
                </c:pt>
                <c:pt idx="199">
                  <c:v>23255</c:v>
                </c:pt>
                <c:pt idx="200">
                  <c:v>23285</c:v>
                </c:pt>
                <c:pt idx="201">
                  <c:v>23316</c:v>
                </c:pt>
                <c:pt idx="202">
                  <c:v>23346</c:v>
                </c:pt>
                <c:pt idx="203">
                  <c:v>23377</c:v>
                </c:pt>
                <c:pt idx="204">
                  <c:v>23408</c:v>
                </c:pt>
                <c:pt idx="205">
                  <c:v>23437</c:v>
                </c:pt>
                <c:pt idx="206">
                  <c:v>23468</c:v>
                </c:pt>
                <c:pt idx="207">
                  <c:v>23498</c:v>
                </c:pt>
                <c:pt idx="208">
                  <c:v>23529</c:v>
                </c:pt>
                <c:pt idx="209">
                  <c:v>23559</c:v>
                </c:pt>
                <c:pt idx="210">
                  <c:v>23590</c:v>
                </c:pt>
                <c:pt idx="211">
                  <c:v>23621</c:v>
                </c:pt>
                <c:pt idx="212">
                  <c:v>23651</c:v>
                </c:pt>
                <c:pt idx="213">
                  <c:v>23682</c:v>
                </c:pt>
                <c:pt idx="214">
                  <c:v>23712</c:v>
                </c:pt>
                <c:pt idx="215">
                  <c:v>23743</c:v>
                </c:pt>
                <c:pt idx="216">
                  <c:v>23774</c:v>
                </c:pt>
                <c:pt idx="217">
                  <c:v>23802</c:v>
                </c:pt>
                <c:pt idx="218">
                  <c:v>23833</c:v>
                </c:pt>
                <c:pt idx="219">
                  <c:v>23863</c:v>
                </c:pt>
                <c:pt idx="220">
                  <c:v>23894</c:v>
                </c:pt>
                <c:pt idx="221">
                  <c:v>23924</c:v>
                </c:pt>
                <c:pt idx="222">
                  <c:v>23955</c:v>
                </c:pt>
                <c:pt idx="223">
                  <c:v>23986</c:v>
                </c:pt>
                <c:pt idx="224">
                  <c:v>24016</c:v>
                </c:pt>
                <c:pt idx="225">
                  <c:v>24047</c:v>
                </c:pt>
                <c:pt idx="226">
                  <c:v>24077</c:v>
                </c:pt>
                <c:pt idx="227">
                  <c:v>24108</c:v>
                </c:pt>
                <c:pt idx="228">
                  <c:v>24139</c:v>
                </c:pt>
                <c:pt idx="229">
                  <c:v>24167</c:v>
                </c:pt>
                <c:pt idx="230">
                  <c:v>24198</c:v>
                </c:pt>
                <c:pt idx="231">
                  <c:v>24228</c:v>
                </c:pt>
                <c:pt idx="232">
                  <c:v>24259</c:v>
                </c:pt>
                <c:pt idx="233">
                  <c:v>24289</c:v>
                </c:pt>
                <c:pt idx="234">
                  <c:v>24320</c:v>
                </c:pt>
                <c:pt idx="235">
                  <c:v>24351</c:v>
                </c:pt>
                <c:pt idx="236">
                  <c:v>24381</c:v>
                </c:pt>
                <c:pt idx="237">
                  <c:v>24412</c:v>
                </c:pt>
                <c:pt idx="238">
                  <c:v>24442</c:v>
                </c:pt>
                <c:pt idx="239">
                  <c:v>24473</c:v>
                </c:pt>
                <c:pt idx="240">
                  <c:v>24504</c:v>
                </c:pt>
                <c:pt idx="241">
                  <c:v>24532</c:v>
                </c:pt>
                <c:pt idx="242">
                  <c:v>24563</c:v>
                </c:pt>
                <c:pt idx="243">
                  <c:v>24593</c:v>
                </c:pt>
                <c:pt idx="244">
                  <c:v>24624</c:v>
                </c:pt>
                <c:pt idx="245">
                  <c:v>24654</c:v>
                </c:pt>
                <c:pt idx="246">
                  <c:v>24685</c:v>
                </c:pt>
                <c:pt idx="247">
                  <c:v>24716</c:v>
                </c:pt>
                <c:pt idx="248">
                  <c:v>24746</c:v>
                </c:pt>
                <c:pt idx="249">
                  <c:v>24777</c:v>
                </c:pt>
                <c:pt idx="250">
                  <c:v>24807</c:v>
                </c:pt>
                <c:pt idx="251">
                  <c:v>24838</c:v>
                </c:pt>
                <c:pt idx="252">
                  <c:v>24869</c:v>
                </c:pt>
                <c:pt idx="253">
                  <c:v>24898</c:v>
                </c:pt>
                <c:pt idx="254">
                  <c:v>24929</c:v>
                </c:pt>
                <c:pt idx="255">
                  <c:v>24959</c:v>
                </c:pt>
                <c:pt idx="256">
                  <c:v>24990</c:v>
                </c:pt>
                <c:pt idx="257">
                  <c:v>25020</c:v>
                </c:pt>
                <c:pt idx="258">
                  <c:v>25051</c:v>
                </c:pt>
                <c:pt idx="259">
                  <c:v>25082</c:v>
                </c:pt>
                <c:pt idx="260">
                  <c:v>25112</c:v>
                </c:pt>
                <c:pt idx="261">
                  <c:v>25143</c:v>
                </c:pt>
                <c:pt idx="262">
                  <c:v>25173</c:v>
                </c:pt>
                <c:pt idx="263">
                  <c:v>25204</c:v>
                </c:pt>
                <c:pt idx="264">
                  <c:v>25235</c:v>
                </c:pt>
                <c:pt idx="265">
                  <c:v>25263</c:v>
                </c:pt>
                <c:pt idx="266">
                  <c:v>25294</c:v>
                </c:pt>
                <c:pt idx="267">
                  <c:v>25324</c:v>
                </c:pt>
                <c:pt idx="268">
                  <c:v>25355</c:v>
                </c:pt>
                <c:pt idx="269">
                  <c:v>25385</c:v>
                </c:pt>
                <c:pt idx="270">
                  <c:v>25416</c:v>
                </c:pt>
                <c:pt idx="271">
                  <c:v>25447</c:v>
                </c:pt>
                <c:pt idx="272">
                  <c:v>25477</c:v>
                </c:pt>
                <c:pt idx="273">
                  <c:v>25508</c:v>
                </c:pt>
                <c:pt idx="274">
                  <c:v>25538</c:v>
                </c:pt>
                <c:pt idx="275">
                  <c:v>25569</c:v>
                </c:pt>
                <c:pt idx="276">
                  <c:v>25600</c:v>
                </c:pt>
                <c:pt idx="277">
                  <c:v>25628</c:v>
                </c:pt>
                <c:pt idx="278">
                  <c:v>25659</c:v>
                </c:pt>
                <c:pt idx="279">
                  <c:v>25689</c:v>
                </c:pt>
                <c:pt idx="280">
                  <c:v>25720</c:v>
                </c:pt>
                <c:pt idx="281">
                  <c:v>25750</c:v>
                </c:pt>
                <c:pt idx="282">
                  <c:v>25781</c:v>
                </c:pt>
                <c:pt idx="283">
                  <c:v>25812</c:v>
                </c:pt>
                <c:pt idx="284">
                  <c:v>25842</c:v>
                </c:pt>
                <c:pt idx="285">
                  <c:v>25873</c:v>
                </c:pt>
                <c:pt idx="286">
                  <c:v>25903</c:v>
                </c:pt>
                <c:pt idx="287">
                  <c:v>25934</c:v>
                </c:pt>
                <c:pt idx="288">
                  <c:v>25965</c:v>
                </c:pt>
                <c:pt idx="289">
                  <c:v>25993</c:v>
                </c:pt>
                <c:pt idx="290">
                  <c:v>26024</c:v>
                </c:pt>
                <c:pt idx="291">
                  <c:v>26054</c:v>
                </c:pt>
                <c:pt idx="292">
                  <c:v>26085</c:v>
                </c:pt>
                <c:pt idx="293">
                  <c:v>26115</c:v>
                </c:pt>
                <c:pt idx="294">
                  <c:v>26146</c:v>
                </c:pt>
                <c:pt idx="295">
                  <c:v>26177</c:v>
                </c:pt>
                <c:pt idx="296">
                  <c:v>26207</c:v>
                </c:pt>
                <c:pt idx="297">
                  <c:v>26238</c:v>
                </c:pt>
                <c:pt idx="298">
                  <c:v>26268</c:v>
                </c:pt>
                <c:pt idx="299">
                  <c:v>26299</c:v>
                </c:pt>
                <c:pt idx="300">
                  <c:v>26330</c:v>
                </c:pt>
                <c:pt idx="301">
                  <c:v>26359</c:v>
                </c:pt>
                <c:pt idx="302">
                  <c:v>26390</c:v>
                </c:pt>
                <c:pt idx="303">
                  <c:v>26420</c:v>
                </c:pt>
                <c:pt idx="304">
                  <c:v>26451</c:v>
                </c:pt>
                <c:pt idx="305">
                  <c:v>26481</c:v>
                </c:pt>
                <c:pt idx="306">
                  <c:v>26512</c:v>
                </c:pt>
                <c:pt idx="307">
                  <c:v>26543</c:v>
                </c:pt>
                <c:pt idx="308">
                  <c:v>26573</c:v>
                </c:pt>
                <c:pt idx="309">
                  <c:v>26604</c:v>
                </c:pt>
                <c:pt idx="310">
                  <c:v>26634</c:v>
                </c:pt>
                <c:pt idx="311">
                  <c:v>26665</c:v>
                </c:pt>
                <c:pt idx="312">
                  <c:v>26696</c:v>
                </c:pt>
                <c:pt idx="313">
                  <c:v>26724</c:v>
                </c:pt>
                <c:pt idx="314">
                  <c:v>26755</c:v>
                </c:pt>
                <c:pt idx="315">
                  <c:v>26785</c:v>
                </c:pt>
                <c:pt idx="316">
                  <c:v>26816</c:v>
                </c:pt>
                <c:pt idx="317">
                  <c:v>26846</c:v>
                </c:pt>
                <c:pt idx="318">
                  <c:v>26877</c:v>
                </c:pt>
                <c:pt idx="319">
                  <c:v>26908</c:v>
                </c:pt>
                <c:pt idx="320">
                  <c:v>26938</c:v>
                </c:pt>
                <c:pt idx="321">
                  <c:v>26969</c:v>
                </c:pt>
                <c:pt idx="322">
                  <c:v>26999</c:v>
                </c:pt>
                <c:pt idx="323">
                  <c:v>27030</c:v>
                </c:pt>
                <c:pt idx="324">
                  <c:v>27061</c:v>
                </c:pt>
                <c:pt idx="325">
                  <c:v>27089</c:v>
                </c:pt>
                <c:pt idx="326">
                  <c:v>27120</c:v>
                </c:pt>
                <c:pt idx="327">
                  <c:v>27150</c:v>
                </c:pt>
                <c:pt idx="328">
                  <c:v>27181</c:v>
                </c:pt>
                <c:pt idx="329">
                  <c:v>27211</c:v>
                </c:pt>
                <c:pt idx="330">
                  <c:v>27242</c:v>
                </c:pt>
                <c:pt idx="331">
                  <c:v>27273</c:v>
                </c:pt>
                <c:pt idx="332">
                  <c:v>27303</c:v>
                </c:pt>
                <c:pt idx="333">
                  <c:v>27334</c:v>
                </c:pt>
                <c:pt idx="334">
                  <c:v>27364</c:v>
                </c:pt>
                <c:pt idx="335">
                  <c:v>27395</c:v>
                </c:pt>
                <c:pt idx="336">
                  <c:v>27426</c:v>
                </c:pt>
                <c:pt idx="337">
                  <c:v>27454</c:v>
                </c:pt>
                <c:pt idx="338">
                  <c:v>27485</c:v>
                </c:pt>
                <c:pt idx="339">
                  <c:v>27515</c:v>
                </c:pt>
                <c:pt idx="340">
                  <c:v>27546</c:v>
                </c:pt>
                <c:pt idx="341">
                  <c:v>27576</c:v>
                </c:pt>
                <c:pt idx="342">
                  <c:v>27607</c:v>
                </c:pt>
                <c:pt idx="343">
                  <c:v>27638</c:v>
                </c:pt>
                <c:pt idx="344">
                  <c:v>27668</c:v>
                </c:pt>
                <c:pt idx="345">
                  <c:v>27699</c:v>
                </c:pt>
                <c:pt idx="346">
                  <c:v>27729</c:v>
                </c:pt>
                <c:pt idx="347">
                  <c:v>27760</c:v>
                </c:pt>
                <c:pt idx="348">
                  <c:v>27791</c:v>
                </c:pt>
                <c:pt idx="349">
                  <c:v>27820</c:v>
                </c:pt>
                <c:pt idx="350">
                  <c:v>27851</c:v>
                </c:pt>
                <c:pt idx="351">
                  <c:v>27881</c:v>
                </c:pt>
                <c:pt idx="352">
                  <c:v>27912</c:v>
                </c:pt>
                <c:pt idx="353">
                  <c:v>27942</c:v>
                </c:pt>
                <c:pt idx="354">
                  <c:v>27973</c:v>
                </c:pt>
                <c:pt idx="355">
                  <c:v>28004</c:v>
                </c:pt>
                <c:pt idx="356">
                  <c:v>28034</c:v>
                </c:pt>
                <c:pt idx="357">
                  <c:v>28065</c:v>
                </c:pt>
                <c:pt idx="358">
                  <c:v>28095</c:v>
                </c:pt>
                <c:pt idx="359">
                  <c:v>28126</c:v>
                </c:pt>
                <c:pt idx="360">
                  <c:v>28157</c:v>
                </c:pt>
                <c:pt idx="361">
                  <c:v>28185</c:v>
                </c:pt>
                <c:pt idx="362">
                  <c:v>28216</c:v>
                </c:pt>
                <c:pt idx="363">
                  <c:v>28246</c:v>
                </c:pt>
                <c:pt idx="364">
                  <c:v>28277</c:v>
                </c:pt>
                <c:pt idx="365">
                  <c:v>28307</c:v>
                </c:pt>
                <c:pt idx="366">
                  <c:v>28338</c:v>
                </c:pt>
                <c:pt idx="367">
                  <c:v>28369</c:v>
                </c:pt>
                <c:pt idx="368">
                  <c:v>28399</c:v>
                </c:pt>
                <c:pt idx="369">
                  <c:v>28430</c:v>
                </c:pt>
                <c:pt idx="370">
                  <c:v>28460</c:v>
                </c:pt>
                <c:pt idx="371">
                  <c:v>28491</c:v>
                </c:pt>
                <c:pt idx="372">
                  <c:v>28522</c:v>
                </c:pt>
                <c:pt idx="373">
                  <c:v>28550</c:v>
                </c:pt>
                <c:pt idx="374">
                  <c:v>28581</c:v>
                </c:pt>
                <c:pt idx="375">
                  <c:v>28611</c:v>
                </c:pt>
                <c:pt idx="376">
                  <c:v>28642</c:v>
                </c:pt>
                <c:pt idx="377">
                  <c:v>28672</c:v>
                </c:pt>
                <c:pt idx="378">
                  <c:v>28703</c:v>
                </c:pt>
                <c:pt idx="379">
                  <c:v>28734</c:v>
                </c:pt>
                <c:pt idx="380">
                  <c:v>28764</c:v>
                </c:pt>
                <c:pt idx="381">
                  <c:v>28795</c:v>
                </c:pt>
                <c:pt idx="382">
                  <c:v>28825</c:v>
                </c:pt>
                <c:pt idx="383">
                  <c:v>28856</c:v>
                </c:pt>
                <c:pt idx="384">
                  <c:v>28887</c:v>
                </c:pt>
                <c:pt idx="385">
                  <c:v>28915</c:v>
                </c:pt>
                <c:pt idx="386">
                  <c:v>28946</c:v>
                </c:pt>
                <c:pt idx="387">
                  <c:v>28976</c:v>
                </c:pt>
                <c:pt idx="388">
                  <c:v>29007</c:v>
                </c:pt>
                <c:pt idx="389">
                  <c:v>29037</c:v>
                </c:pt>
                <c:pt idx="390">
                  <c:v>29068</c:v>
                </c:pt>
                <c:pt idx="391">
                  <c:v>29099</c:v>
                </c:pt>
                <c:pt idx="392">
                  <c:v>29129</c:v>
                </c:pt>
                <c:pt idx="393">
                  <c:v>29160</c:v>
                </c:pt>
                <c:pt idx="394">
                  <c:v>29190</c:v>
                </c:pt>
                <c:pt idx="395">
                  <c:v>29221</c:v>
                </c:pt>
                <c:pt idx="396">
                  <c:v>29252</c:v>
                </c:pt>
                <c:pt idx="397">
                  <c:v>29281</c:v>
                </c:pt>
                <c:pt idx="398">
                  <c:v>29312</c:v>
                </c:pt>
                <c:pt idx="399">
                  <c:v>29342</c:v>
                </c:pt>
                <c:pt idx="400">
                  <c:v>29373</c:v>
                </c:pt>
                <c:pt idx="401">
                  <c:v>29403</c:v>
                </c:pt>
                <c:pt idx="402">
                  <c:v>29434</c:v>
                </c:pt>
                <c:pt idx="403">
                  <c:v>29465</c:v>
                </c:pt>
                <c:pt idx="404">
                  <c:v>29495</c:v>
                </c:pt>
                <c:pt idx="405">
                  <c:v>29526</c:v>
                </c:pt>
                <c:pt idx="406">
                  <c:v>29556</c:v>
                </c:pt>
                <c:pt idx="407">
                  <c:v>29587</c:v>
                </c:pt>
                <c:pt idx="408">
                  <c:v>29618</c:v>
                </c:pt>
                <c:pt idx="409">
                  <c:v>29646</c:v>
                </c:pt>
                <c:pt idx="410">
                  <c:v>29677</c:v>
                </c:pt>
                <c:pt idx="411">
                  <c:v>29707</c:v>
                </c:pt>
                <c:pt idx="412">
                  <c:v>29738</c:v>
                </c:pt>
                <c:pt idx="413">
                  <c:v>29768</c:v>
                </c:pt>
                <c:pt idx="414">
                  <c:v>29799</c:v>
                </c:pt>
                <c:pt idx="415">
                  <c:v>29830</c:v>
                </c:pt>
                <c:pt idx="416">
                  <c:v>29860</c:v>
                </c:pt>
                <c:pt idx="417">
                  <c:v>29891</c:v>
                </c:pt>
                <c:pt idx="418">
                  <c:v>29921</c:v>
                </c:pt>
                <c:pt idx="419">
                  <c:v>29952</c:v>
                </c:pt>
                <c:pt idx="420">
                  <c:v>29983</c:v>
                </c:pt>
                <c:pt idx="421">
                  <c:v>30011</c:v>
                </c:pt>
                <c:pt idx="422">
                  <c:v>30042</c:v>
                </c:pt>
                <c:pt idx="423">
                  <c:v>30072</c:v>
                </c:pt>
                <c:pt idx="424">
                  <c:v>30103</c:v>
                </c:pt>
                <c:pt idx="425">
                  <c:v>30133</c:v>
                </c:pt>
                <c:pt idx="426">
                  <c:v>30164</c:v>
                </c:pt>
                <c:pt idx="427">
                  <c:v>30195</c:v>
                </c:pt>
                <c:pt idx="428">
                  <c:v>30225</c:v>
                </c:pt>
                <c:pt idx="429">
                  <c:v>30256</c:v>
                </c:pt>
                <c:pt idx="430">
                  <c:v>30286</c:v>
                </c:pt>
                <c:pt idx="431">
                  <c:v>30317</c:v>
                </c:pt>
                <c:pt idx="432">
                  <c:v>30348</c:v>
                </c:pt>
                <c:pt idx="433">
                  <c:v>30376</c:v>
                </c:pt>
                <c:pt idx="434">
                  <c:v>30407</c:v>
                </c:pt>
                <c:pt idx="435">
                  <c:v>30437</c:v>
                </c:pt>
                <c:pt idx="436">
                  <c:v>30468</c:v>
                </c:pt>
                <c:pt idx="437">
                  <c:v>30498</c:v>
                </c:pt>
                <c:pt idx="438">
                  <c:v>30529</c:v>
                </c:pt>
                <c:pt idx="439">
                  <c:v>30560</c:v>
                </c:pt>
                <c:pt idx="440">
                  <c:v>30590</c:v>
                </c:pt>
                <c:pt idx="441">
                  <c:v>30621</c:v>
                </c:pt>
                <c:pt idx="442">
                  <c:v>30651</c:v>
                </c:pt>
                <c:pt idx="443">
                  <c:v>30682</c:v>
                </c:pt>
                <c:pt idx="444">
                  <c:v>30713</c:v>
                </c:pt>
                <c:pt idx="445">
                  <c:v>30742</c:v>
                </c:pt>
                <c:pt idx="446">
                  <c:v>30773</c:v>
                </c:pt>
                <c:pt idx="447">
                  <c:v>30803</c:v>
                </c:pt>
                <c:pt idx="448">
                  <c:v>30834</c:v>
                </c:pt>
                <c:pt idx="449">
                  <c:v>30864</c:v>
                </c:pt>
                <c:pt idx="450">
                  <c:v>30895</c:v>
                </c:pt>
                <c:pt idx="451">
                  <c:v>30926</c:v>
                </c:pt>
                <c:pt idx="452">
                  <c:v>30956</c:v>
                </c:pt>
                <c:pt idx="453">
                  <c:v>30987</c:v>
                </c:pt>
                <c:pt idx="454">
                  <c:v>31017</c:v>
                </c:pt>
                <c:pt idx="455">
                  <c:v>31048</c:v>
                </c:pt>
                <c:pt idx="456">
                  <c:v>31079</c:v>
                </c:pt>
                <c:pt idx="457">
                  <c:v>31107</c:v>
                </c:pt>
                <c:pt idx="458">
                  <c:v>31138</c:v>
                </c:pt>
                <c:pt idx="459">
                  <c:v>31168</c:v>
                </c:pt>
                <c:pt idx="460">
                  <c:v>31199</c:v>
                </c:pt>
                <c:pt idx="461">
                  <c:v>31229</c:v>
                </c:pt>
                <c:pt idx="462">
                  <c:v>31260</c:v>
                </c:pt>
                <c:pt idx="463">
                  <c:v>31291</c:v>
                </c:pt>
                <c:pt idx="464">
                  <c:v>31321</c:v>
                </c:pt>
                <c:pt idx="465">
                  <c:v>31352</c:v>
                </c:pt>
                <c:pt idx="466">
                  <c:v>31382</c:v>
                </c:pt>
                <c:pt idx="467">
                  <c:v>31413</c:v>
                </c:pt>
                <c:pt idx="468">
                  <c:v>31444</c:v>
                </c:pt>
                <c:pt idx="469">
                  <c:v>31472</c:v>
                </c:pt>
                <c:pt idx="470">
                  <c:v>31503</c:v>
                </c:pt>
                <c:pt idx="471">
                  <c:v>31533</c:v>
                </c:pt>
                <c:pt idx="472">
                  <c:v>31564</c:v>
                </c:pt>
                <c:pt idx="473">
                  <c:v>31594</c:v>
                </c:pt>
                <c:pt idx="474">
                  <c:v>31625</c:v>
                </c:pt>
                <c:pt idx="475">
                  <c:v>31656</c:v>
                </c:pt>
                <c:pt idx="476">
                  <c:v>31686</c:v>
                </c:pt>
                <c:pt idx="477">
                  <c:v>31717</c:v>
                </c:pt>
                <c:pt idx="478">
                  <c:v>31747</c:v>
                </c:pt>
                <c:pt idx="479">
                  <c:v>31778</c:v>
                </c:pt>
                <c:pt idx="480">
                  <c:v>31809</c:v>
                </c:pt>
                <c:pt idx="481">
                  <c:v>31837</c:v>
                </c:pt>
                <c:pt idx="482">
                  <c:v>31868</c:v>
                </c:pt>
                <c:pt idx="483">
                  <c:v>31898</c:v>
                </c:pt>
                <c:pt idx="484">
                  <c:v>31929</c:v>
                </c:pt>
                <c:pt idx="485">
                  <c:v>31959</c:v>
                </c:pt>
                <c:pt idx="486">
                  <c:v>31990</c:v>
                </c:pt>
                <c:pt idx="487">
                  <c:v>32021</c:v>
                </c:pt>
                <c:pt idx="488">
                  <c:v>32051</c:v>
                </c:pt>
                <c:pt idx="489">
                  <c:v>32082</c:v>
                </c:pt>
                <c:pt idx="490">
                  <c:v>32112</c:v>
                </c:pt>
                <c:pt idx="491">
                  <c:v>32143</c:v>
                </c:pt>
                <c:pt idx="492">
                  <c:v>32174</c:v>
                </c:pt>
                <c:pt idx="493">
                  <c:v>32203</c:v>
                </c:pt>
                <c:pt idx="494">
                  <c:v>32234</c:v>
                </c:pt>
                <c:pt idx="495">
                  <c:v>32264</c:v>
                </c:pt>
                <c:pt idx="496">
                  <c:v>32295</c:v>
                </c:pt>
                <c:pt idx="497">
                  <c:v>32325</c:v>
                </c:pt>
                <c:pt idx="498">
                  <c:v>32356</c:v>
                </c:pt>
                <c:pt idx="499">
                  <c:v>32387</c:v>
                </c:pt>
                <c:pt idx="500">
                  <c:v>32417</c:v>
                </c:pt>
                <c:pt idx="501">
                  <c:v>32448</c:v>
                </c:pt>
                <c:pt idx="502">
                  <c:v>32478</c:v>
                </c:pt>
                <c:pt idx="503">
                  <c:v>32509</c:v>
                </c:pt>
                <c:pt idx="504">
                  <c:v>32540</c:v>
                </c:pt>
                <c:pt idx="505">
                  <c:v>32568</c:v>
                </c:pt>
                <c:pt idx="506">
                  <c:v>32599</c:v>
                </c:pt>
                <c:pt idx="507">
                  <c:v>32629</c:v>
                </c:pt>
                <c:pt idx="508">
                  <c:v>32660</c:v>
                </c:pt>
                <c:pt idx="509">
                  <c:v>32690</c:v>
                </c:pt>
                <c:pt idx="510">
                  <c:v>32721</c:v>
                </c:pt>
                <c:pt idx="511">
                  <c:v>32752</c:v>
                </c:pt>
                <c:pt idx="512">
                  <c:v>32782</c:v>
                </c:pt>
                <c:pt idx="513">
                  <c:v>32813</c:v>
                </c:pt>
                <c:pt idx="514">
                  <c:v>32843</c:v>
                </c:pt>
                <c:pt idx="515">
                  <c:v>32874</c:v>
                </c:pt>
                <c:pt idx="516">
                  <c:v>32905</c:v>
                </c:pt>
                <c:pt idx="517">
                  <c:v>32933</c:v>
                </c:pt>
                <c:pt idx="518">
                  <c:v>32964</c:v>
                </c:pt>
                <c:pt idx="519">
                  <c:v>32994</c:v>
                </c:pt>
                <c:pt idx="520">
                  <c:v>33025</c:v>
                </c:pt>
                <c:pt idx="521">
                  <c:v>33055</c:v>
                </c:pt>
                <c:pt idx="522">
                  <c:v>33086</c:v>
                </c:pt>
                <c:pt idx="523">
                  <c:v>33117</c:v>
                </c:pt>
                <c:pt idx="524">
                  <c:v>33147</c:v>
                </c:pt>
                <c:pt idx="525">
                  <c:v>33178</c:v>
                </c:pt>
                <c:pt idx="526">
                  <c:v>33208</c:v>
                </c:pt>
                <c:pt idx="527">
                  <c:v>33239</c:v>
                </c:pt>
                <c:pt idx="528">
                  <c:v>33270</c:v>
                </c:pt>
                <c:pt idx="529">
                  <c:v>33298</c:v>
                </c:pt>
                <c:pt idx="530">
                  <c:v>33329</c:v>
                </c:pt>
                <c:pt idx="531">
                  <c:v>33359</c:v>
                </c:pt>
                <c:pt idx="532">
                  <c:v>33390</c:v>
                </c:pt>
                <c:pt idx="533">
                  <c:v>33420</c:v>
                </c:pt>
                <c:pt idx="534">
                  <c:v>33451</c:v>
                </c:pt>
                <c:pt idx="535">
                  <c:v>33482</c:v>
                </c:pt>
                <c:pt idx="536">
                  <c:v>33512</c:v>
                </c:pt>
                <c:pt idx="537">
                  <c:v>33543</c:v>
                </c:pt>
                <c:pt idx="538">
                  <c:v>33573</c:v>
                </c:pt>
                <c:pt idx="539">
                  <c:v>33604</c:v>
                </c:pt>
                <c:pt idx="540">
                  <c:v>33635</c:v>
                </c:pt>
                <c:pt idx="541">
                  <c:v>33664</c:v>
                </c:pt>
                <c:pt idx="542">
                  <c:v>33695</c:v>
                </c:pt>
                <c:pt idx="543">
                  <c:v>33725</c:v>
                </c:pt>
                <c:pt idx="544">
                  <c:v>33756</c:v>
                </c:pt>
                <c:pt idx="545">
                  <c:v>33786</c:v>
                </c:pt>
                <c:pt idx="546">
                  <c:v>33817</c:v>
                </c:pt>
                <c:pt idx="547">
                  <c:v>33848</c:v>
                </c:pt>
                <c:pt idx="548">
                  <c:v>33878</c:v>
                </c:pt>
                <c:pt idx="549">
                  <c:v>33909</c:v>
                </c:pt>
                <c:pt idx="550">
                  <c:v>33939</c:v>
                </c:pt>
                <c:pt idx="551">
                  <c:v>33970</c:v>
                </c:pt>
                <c:pt idx="552">
                  <c:v>34001</c:v>
                </c:pt>
                <c:pt idx="553">
                  <c:v>34029</c:v>
                </c:pt>
                <c:pt idx="554">
                  <c:v>34060</c:v>
                </c:pt>
                <c:pt idx="555">
                  <c:v>34090</c:v>
                </c:pt>
                <c:pt idx="556">
                  <c:v>34121</c:v>
                </c:pt>
                <c:pt idx="557">
                  <c:v>34151</c:v>
                </c:pt>
                <c:pt idx="558">
                  <c:v>34182</c:v>
                </c:pt>
                <c:pt idx="559">
                  <c:v>34213</c:v>
                </c:pt>
                <c:pt idx="560">
                  <c:v>34243</c:v>
                </c:pt>
                <c:pt idx="561">
                  <c:v>34274</c:v>
                </c:pt>
                <c:pt idx="562">
                  <c:v>34304</c:v>
                </c:pt>
                <c:pt idx="563">
                  <c:v>34335</c:v>
                </c:pt>
                <c:pt idx="564">
                  <c:v>34366</c:v>
                </c:pt>
                <c:pt idx="565">
                  <c:v>34394</c:v>
                </c:pt>
                <c:pt idx="566">
                  <c:v>34425</c:v>
                </c:pt>
                <c:pt idx="567">
                  <c:v>34455</c:v>
                </c:pt>
                <c:pt idx="568">
                  <c:v>34486</c:v>
                </c:pt>
                <c:pt idx="569">
                  <c:v>34516</c:v>
                </c:pt>
                <c:pt idx="570">
                  <c:v>34547</c:v>
                </c:pt>
                <c:pt idx="571">
                  <c:v>34578</c:v>
                </c:pt>
                <c:pt idx="572">
                  <c:v>34608</c:v>
                </c:pt>
                <c:pt idx="573">
                  <c:v>34639</c:v>
                </c:pt>
                <c:pt idx="574">
                  <c:v>34669</c:v>
                </c:pt>
                <c:pt idx="575">
                  <c:v>34700</c:v>
                </c:pt>
                <c:pt idx="576">
                  <c:v>34731</c:v>
                </c:pt>
                <c:pt idx="577">
                  <c:v>34759</c:v>
                </c:pt>
                <c:pt idx="578">
                  <c:v>34790</c:v>
                </c:pt>
                <c:pt idx="579">
                  <c:v>34820</c:v>
                </c:pt>
                <c:pt idx="580">
                  <c:v>34851</c:v>
                </c:pt>
                <c:pt idx="581">
                  <c:v>34881</c:v>
                </c:pt>
                <c:pt idx="582">
                  <c:v>34912</c:v>
                </c:pt>
                <c:pt idx="583">
                  <c:v>34943</c:v>
                </c:pt>
                <c:pt idx="584">
                  <c:v>34973</c:v>
                </c:pt>
                <c:pt idx="585">
                  <c:v>35004</c:v>
                </c:pt>
                <c:pt idx="586">
                  <c:v>35034</c:v>
                </c:pt>
                <c:pt idx="587">
                  <c:v>35065</c:v>
                </c:pt>
                <c:pt idx="588">
                  <c:v>35096</c:v>
                </c:pt>
                <c:pt idx="589">
                  <c:v>35125</c:v>
                </c:pt>
                <c:pt idx="590">
                  <c:v>35156</c:v>
                </c:pt>
                <c:pt idx="591">
                  <c:v>35186</c:v>
                </c:pt>
                <c:pt idx="592">
                  <c:v>35217</c:v>
                </c:pt>
                <c:pt idx="593">
                  <c:v>35247</c:v>
                </c:pt>
                <c:pt idx="594">
                  <c:v>35278</c:v>
                </c:pt>
                <c:pt idx="595">
                  <c:v>35309</c:v>
                </c:pt>
                <c:pt idx="596">
                  <c:v>35339</c:v>
                </c:pt>
                <c:pt idx="597">
                  <c:v>35370</c:v>
                </c:pt>
                <c:pt idx="598">
                  <c:v>35400</c:v>
                </c:pt>
                <c:pt idx="599">
                  <c:v>35431</c:v>
                </c:pt>
                <c:pt idx="600">
                  <c:v>35462</c:v>
                </c:pt>
                <c:pt idx="601">
                  <c:v>35490</c:v>
                </c:pt>
                <c:pt idx="602">
                  <c:v>35521</c:v>
                </c:pt>
                <c:pt idx="603">
                  <c:v>35551</c:v>
                </c:pt>
                <c:pt idx="604">
                  <c:v>35582</c:v>
                </c:pt>
                <c:pt idx="605">
                  <c:v>35612</c:v>
                </c:pt>
                <c:pt idx="606">
                  <c:v>35643</c:v>
                </c:pt>
                <c:pt idx="607">
                  <c:v>35674</c:v>
                </c:pt>
                <c:pt idx="608">
                  <c:v>35704</c:v>
                </c:pt>
                <c:pt idx="609">
                  <c:v>35735</c:v>
                </c:pt>
                <c:pt idx="610">
                  <c:v>35765</c:v>
                </c:pt>
                <c:pt idx="611">
                  <c:v>35796</c:v>
                </c:pt>
                <c:pt idx="612">
                  <c:v>35827</c:v>
                </c:pt>
                <c:pt idx="613">
                  <c:v>35855</c:v>
                </c:pt>
                <c:pt idx="614">
                  <c:v>35886</c:v>
                </c:pt>
                <c:pt idx="615">
                  <c:v>35916</c:v>
                </c:pt>
                <c:pt idx="616">
                  <c:v>35947</c:v>
                </c:pt>
                <c:pt idx="617">
                  <c:v>35977</c:v>
                </c:pt>
                <c:pt idx="618">
                  <c:v>36008</c:v>
                </c:pt>
                <c:pt idx="619">
                  <c:v>36039</c:v>
                </c:pt>
                <c:pt idx="620">
                  <c:v>36069</c:v>
                </c:pt>
                <c:pt idx="621">
                  <c:v>36100</c:v>
                </c:pt>
                <c:pt idx="622">
                  <c:v>36130</c:v>
                </c:pt>
                <c:pt idx="623">
                  <c:v>36161</c:v>
                </c:pt>
                <c:pt idx="624">
                  <c:v>36192</c:v>
                </c:pt>
                <c:pt idx="625">
                  <c:v>36220</c:v>
                </c:pt>
                <c:pt idx="626">
                  <c:v>36251</c:v>
                </c:pt>
                <c:pt idx="627">
                  <c:v>36281</c:v>
                </c:pt>
                <c:pt idx="628">
                  <c:v>36312</c:v>
                </c:pt>
                <c:pt idx="629">
                  <c:v>36342</c:v>
                </c:pt>
                <c:pt idx="630">
                  <c:v>36373</c:v>
                </c:pt>
                <c:pt idx="631">
                  <c:v>36404</c:v>
                </c:pt>
                <c:pt idx="632">
                  <c:v>36434</c:v>
                </c:pt>
                <c:pt idx="633">
                  <c:v>36465</c:v>
                </c:pt>
                <c:pt idx="634">
                  <c:v>36495</c:v>
                </c:pt>
                <c:pt idx="635">
                  <c:v>36526</c:v>
                </c:pt>
                <c:pt idx="636">
                  <c:v>36557</c:v>
                </c:pt>
                <c:pt idx="637">
                  <c:v>36586</c:v>
                </c:pt>
                <c:pt idx="638">
                  <c:v>36617</c:v>
                </c:pt>
                <c:pt idx="639">
                  <c:v>36647</c:v>
                </c:pt>
                <c:pt idx="640">
                  <c:v>36678</c:v>
                </c:pt>
                <c:pt idx="641">
                  <c:v>36708</c:v>
                </c:pt>
                <c:pt idx="642">
                  <c:v>36739</c:v>
                </c:pt>
                <c:pt idx="643">
                  <c:v>36770</c:v>
                </c:pt>
                <c:pt idx="644">
                  <c:v>36800</c:v>
                </c:pt>
                <c:pt idx="645">
                  <c:v>36831</c:v>
                </c:pt>
                <c:pt idx="646">
                  <c:v>36861</c:v>
                </c:pt>
                <c:pt idx="647">
                  <c:v>36892</c:v>
                </c:pt>
                <c:pt idx="648">
                  <c:v>36923</c:v>
                </c:pt>
                <c:pt idx="649">
                  <c:v>36951</c:v>
                </c:pt>
                <c:pt idx="650">
                  <c:v>36982</c:v>
                </c:pt>
                <c:pt idx="651">
                  <c:v>37012</c:v>
                </c:pt>
                <c:pt idx="652">
                  <c:v>37043</c:v>
                </c:pt>
                <c:pt idx="653">
                  <c:v>37073</c:v>
                </c:pt>
                <c:pt idx="654">
                  <c:v>37104</c:v>
                </c:pt>
                <c:pt idx="655">
                  <c:v>37135</c:v>
                </c:pt>
                <c:pt idx="656">
                  <c:v>37165</c:v>
                </c:pt>
                <c:pt idx="657">
                  <c:v>37196</c:v>
                </c:pt>
                <c:pt idx="658">
                  <c:v>37226</c:v>
                </c:pt>
                <c:pt idx="659">
                  <c:v>37257</c:v>
                </c:pt>
                <c:pt idx="660">
                  <c:v>37288</c:v>
                </c:pt>
                <c:pt idx="661">
                  <c:v>37316</c:v>
                </c:pt>
                <c:pt idx="662">
                  <c:v>37347</c:v>
                </c:pt>
                <c:pt idx="663">
                  <c:v>37377</c:v>
                </c:pt>
                <c:pt idx="664">
                  <c:v>37408</c:v>
                </c:pt>
                <c:pt idx="665">
                  <c:v>37438</c:v>
                </c:pt>
                <c:pt idx="666">
                  <c:v>37469</c:v>
                </c:pt>
                <c:pt idx="667">
                  <c:v>37500</c:v>
                </c:pt>
                <c:pt idx="668">
                  <c:v>37530</c:v>
                </c:pt>
                <c:pt idx="669">
                  <c:v>37561</c:v>
                </c:pt>
                <c:pt idx="670">
                  <c:v>37591</c:v>
                </c:pt>
                <c:pt idx="671">
                  <c:v>37622</c:v>
                </c:pt>
                <c:pt idx="672">
                  <c:v>37653</c:v>
                </c:pt>
                <c:pt idx="673">
                  <c:v>37681</c:v>
                </c:pt>
                <c:pt idx="674">
                  <c:v>37712</c:v>
                </c:pt>
                <c:pt idx="675">
                  <c:v>37742</c:v>
                </c:pt>
                <c:pt idx="676">
                  <c:v>37773</c:v>
                </c:pt>
                <c:pt idx="677">
                  <c:v>37803</c:v>
                </c:pt>
                <c:pt idx="678">
                  <c:v>37834</c:v>
                </c:pt>
                <c:pt idx="679">
                  <c:v>37865</c:v>
                </c:pt>
                <c:pt idx="680">
                  <c:v>37895</c:v>
                </c:pt>
                <c:pt idx="681">
                  <c:v>37926</c:v>
                </c:pt>
                <c:pt idx="682">
                  <c:v>37956</c:v>
                </c:pt>
                <c:pt idx="683">
                  <c:v>37987</c:v>
                </c:pt>
                <c:pt idx="684">
                  <c:v>38018</c:v>
                </c:pt>
                <c:pt idx="685">
                  <c:v>38047</c:v>
                </c:pt>
                <c:pt idx="686">
                  <c:v>38078</c:v>
                </c:pt>
                <c:pt idx="687">
                  <c:v>38108</c:v>
                </c:pt>
                <c:pt idx="688">
                  <c:v>38139</c:v>
                </c:pt>
                <c:pt idx="689">
                  <c:v>38169</c:v>
                </c:pt>
                <c:pt idx="690">
                  <c:v>38200</c:v>
                </c:pt>
                <c:pt idx="691">
                  <c:v>38231</c:v>
                </c:pt>
                <c:pt idx="692">
                  <c:v>38261</c:v>
                </c:pt>
                <c:pt idx="693">
                  <c:v>38292</c:v>
                </c:pt>
                <c:pt idx="694">
                  <c:v>38322</c:v>
                </c:pt>
                <c:pt idx="695">
                  <c:v>38353</c:v>
                </c:pt>
                <c:pt idx="696">
                  <c:v>38384</c:v>
                </c:pt>
                <c:pt idx="697">
                  <c:v>38412</c:v>
                </c:pt>
                <c:pt idx="698">
                  <c:v>38443</c:v>
                </c:pt>
                <c:pt idx="699">
                  <c:v>38473</c:v>
                </c:pt>
                <c:pt idx="700">
                  <c:v>38504</c:v>
                </c:pt>
                <c:pt idx="701">
                  <c:v>38534</c:v>
                </c:pt>
                <c:pt idx="702">
                  <c:v>38565</c:v>
                </c:pt>
                <c:pt idx="703">
                  <c:v>38596</c:v>
                </c:pt>
                <c:pt idx="704">
                  <c:v>38626</c:v>
                </c:pt>
                <c:pt idx="705">
                  <c:v>38657</c:v>
                </c:pt>
                <c:pt idx="706">
                  <c:v>38687</c:v>
                </c:pt>
                <c:pt idx="707">
                  <c:v>38718</c:v>
                </c:pt>
                <c:pt idx="708">
                  <c:v>38749</c:v>
                </c:pt>
                <c:pt idx="709">
                  <c:v>38777</c:v>
                </c:pt>
                <c:pt idx="710">
                  <c:v>38808</c:v>
                </c:pt>
                <c:pt idx="711">
                  <c:v>38838</c:v>
                </c:pt>
                <c:pt idx="712">
                  <c:v>38869</c:v>
                </c:pt>
                <c:pt idx="713">
                  <c:v>38899</c:v>
                </c:pt>
                <c:pt idx="714">
                  <c:v>38930</c:v>
                </c:pt>
                <c:pt idx="715">
                  <c:v>38961</c:v>
                </c:pt>
                <c:pt idx="716">
                  <c:v>38991</c:v>
                </c:pt>
                <c:pt idx="717">
                  <c:v>39022</c:v>
                </c:pt>
                <c:pt idx="718">
                  <c:v>39052</c:v>
                </c:pt>
                <c:pt idx="719">
                  <c:v>39083</c:v>
                </c:pt>
                <c:pt idx="720">
                  <c:v>39114</c:v>
                </c:pt>
                <c:pt idx="721">
                  <c:v>39142</c:v>
                </c:pt>
                <c:pt idx="722">
                  <c:v>39173</c:v>
                </c:pt>
                <c:pt idx="723">
                  <c:v>39203</c:v>
                </c:pt>
                <c:pt idx="724">
                  <c:v>39234</c:v>
                </c:pt>
                <c:pt idx="725">
                  <c:v>39264</c:v>
                </c:pt>
                <c:pt idx="726">
                  <c:v>39295</c:v>
                </c:pt>
                <c:pt idx="727">
                  <c:v>39326</c:v>
                </c:pt>
                <c:pt idx="728">
                  <c:v>39356</c:v>
                </c:pt>
                <c:pt idx="729">
                  <c:v>39387</c:v>
                </c:pt>
                <c:pt idx="730">
                  <c:v>39417</c:v>
                </c:pt>
                <c:pt idx="731">
                  <c:v>39448</c:v>
                </c:pt>
                <c:pt idx="732">
                  <c:v>39479</c:v>
                </c:pt>
                <c:pt idx="733">
                  <c:v>39508</c:v>
                </c:pt>
                <c:pt idx="734">
                  <c:v>39539</c:v>
                </c:pt>
                <c:pt idx="735">
                  <c:v>39569</c:v>
                </c:pt>
                <c:pt idx="736">
                  <c:v>39600</c:v>
                </c:pt>
                <c:pt idx="737">
                  <c:v>39630</c:v>
                </c:pt>
                <c:pt idx="738">
                  <c:v>39661</c:v>
                </c:pt>
                <c:pt idx="739">
                  <c:v>39692</c:v>
                </c:pt>
                <c:pt idx="740">
                  <c:v>39722</c:v>
                </c:pt>
                <c:pt idx="741">
                  <c:v>39753</c:v>
                </c:pt>
                <c:pt idx="742">
                  <c:v>39783</c:v>
                </c:pt>
                <c:pt idx="743">
                  <c:v>39814</c:v>
                </c:pt>
                <c:pt idx="744">
                  <c:v>39845</c:v>
                </c:pt>
                <c:pt idx="745">
                  <c:v>39873</c:v>
                </c:pt>
                <c:pt idx="746">
                  <c:v>39904</c:v>
                </c:pt>
                <c:pt idx="747">
                  <c:v>39934</c:v>
                </c:pt>
                <c:pt idx="748">
                  <c:v>39965</c:v>
                </c:pt>
                <c:pt idx="749">
                  <c:v>39995</c:v>
                </c:pt>
                <c:pt idx="750">
                  <c:v>40026</c:v>
                </c:pt>
                <c:pt idx="751">
                  <c:v>40057</c:v>
                </c:pt>
                <c:pt idx="752">
                  <c:v>40087</c:v>
                </c:pt>
                <c:pt idx="753">
                  <c:v>40118</c:v>
                </c:pt>
                <c:pt idx="754">
                  <c:v>40148</c:v>
                </c:pt>
                <c:pt idx="755">
                  <c:v>40179</c:v>
                </c:pt>
                <c:pt idx="756">
                  <c:v>40210</c:v>
                </c:pt>
                <c:pt idx="757">
                  <c:v>40238</c:v>
                </c:pt>
                <c:pt idx="758">
                  <c:v>40269</c:v>
                </c:pt>
                <c:pt idx="759">
                  <c:v>40299</c:v>
                </c:pt>
                <c:pt idx="760">
                  <c:v>40330</c:v>
                </c:pt>
                <c:pt idx="761">
                  <c:v>40360</c:v>
                </c:pt>
                <c:pt idx="762">
                  <c:v>40391</c:v>
                </c:pt>
                <c:pt idx="763">
                  <c:v>40422</c:v>
                </c:pt>
                <c:pt idx="764">
                  <c:v>40452</c:v>
                </c:pt>
                <c:pt idx="765">
                  <c:v>40483</c:v>
                </c:pt>
                <c:pt idx="766">
                  <c:v>40513</c:v>
                </c:pt>
                <c:pt idx="767">
                  <c:v>40544</c:v>
                </c:pt>
                <c:pt idx="768">
                  <c:v>40575</c:v>
                </c:pt>
                <c:pt idx="769">
                  <c:v>40603</c:v>
                </c:pt>
                <c:pt idx="770">
                  <c:v>40634</c:v>
                </c:pt>
                <c:pt idx="771">
                  <c:v>40664</c:v>
                </c:pt>
                <c:pt idx="772">
                  <c:v>40695</c:v>
                </c:pt>
                <c:pt idx="773">
                  <c:v>40725</c:v>
                </c:pt>
                <c:pt idx="774">
                  <c:v>40756</c:v>
                </c:pt>
                <c:pt idx="775">
                  <c:v>40787</c:v>
                </c:pt>
                <c:pt idx="776">
                  <c:v>40817</c:v>
                </c:pt>
                <c:pt idx="777">
                  <c:v>40848</c:v>
                </c:pt>
                <c:pt idx="778">
                  <c:v>40878</c:v>
                </c:pt>
                <c:pt idx="779">
                  <c:v>40909</c:v>
                </c:pt>
                <c:pt idx="780">
                  <c:v>40940</c:v>
                </c:pt>
                <c:pt idx="781">
                  <c:v>40969</c:v>
                </c:pt>
                <c:pt idx="782">
                  <c:v>41000</c:v>
                </c:pt>
                <c:pt idx="783">
                  <c:v>41030</c:v>
                </c:pt>
                <c:pt idx="784">
                  <c:v>41061</c:v>
                </c:pt>
                <c:pt idx="785">
                  <c:v>41091</c:v>
                </c:pt>
                <c:pt idx="786">
                  <c:v>41122</c:v>
                </c:pt>
                <c:pt idx="787">
                  <c:v>41153</c:v>
                </c:pt>
                <c:pt idx="788">
                  <c:v>41183</c:v>
                </c:pt>
                <c:pt idx="789">
                  <c:v>41214</c:v>
                </c:pt>
                <c:pt idx="790">
                  <c:v>41244</c:v>
                </c:pt>
                <c:pt idx="791">
                  <c:v>41275</c:v>
                </c:pt>
                <c:pt idx="792">
                  <c:v>41306</c:v>
                </c:pt>
                <c:pt idx="793">
                  <c:v>41334</c:v>
                </c:pt>
                <c:pt idx="794">
                  <c:v>41365</c:v>
                </c:pt>
                <c:pt idx="795">
                  <c:v>41395</c:v>
                </c:pt>
                <c:pt idx="796">
                  <c:v>41426</c:v>
                </c:pt>
                <c:pt idx="797">
                  <c:v>41456</c:v>
                </c:pt>
                <c:pt idx="798">
                  <c:v>41487</c:v>
                </c:pt>
                <c:pt idx="799">
                  <c:v>41518</c:v>
                </c:pt>
                <c:pt idx="800">
                  <c:v>41548</c:v>
                </c:pt>
                <c:pt idx="801">
                  <c:v>41579</c:v>
                </c:pt>
                <c:pt idx="802">
                  <c:v>41609</c:v>
                </c:pt>
                <c:pt idx="803">
                  <c:v>41640</c:v>
                </c:pt>
                <c:pt idx="804">
                  <c:v>41671</c:v>
                </c:pt>
                <c:pt idx="805">
                  <c:v>41699</c:v>
                </c:pt>
                <c:pt idx="806">
                  <c:v>41730</c:v>
                </c:pt>
                <c:pt idx="807">
                  <c:v>41760</c:v>
                </c:pt>
                <c:pt idx="808">
                  <c:v>41791</c:v>
                </c:pt>
                <c:pt idx="809">
                  <c:v>41821</c:v>
                </c:pt>
                <c:pt idx="810">
                  <c:v>41852</c:v>
                </c:pt>
                <c:pt idx="811">
                  <c:v>41883</c:v>
                </c:pt>
                <c:pt idx="812">
                  <c:v>41913</c:v>
                </c:pt>
                <c:pt idx="813">
                  <c:v>41944</c:v>
                </c:pt>
                <c:pt idx="814">
                  <c:v>41974</c:v>
                </c:pt>
                <c:pt idx="815">
                  <c:v>42005</c:v>
                </c:pt>
                <c:pt idx="816">
                  <c:v>42036</c:v>
                </c:pt>
                <c:pt idx="817">
                  <c:v>42064</c:v>
                </c:pt>
                <c:pt idx="818">
                  <c:v>42095</c:v>
                </c:pt>
                <c:pt idx="819">
                  <c:v>42125</c:v>
                </c:pt>
                <c:pt idx="820">
                  <c:v>42156</c:v>
                </c:pt>
                <c:pt idx="821">
                  <c:v>42186</c:v>
                </c:pt>
                <c:pt idx="822">
                  <c:v>42217</c:v>
                </c:pt>
                <c:pt idx="823">
                  <c:v>42248</c:v>
                </c:pt>
                <c:pt idx="824">
                  <c:v>42278</c:v>
                </c:pt>
                <c:pt idx="825">
                  <c:v>42309</c:v>
                </c:pt>
                <c:pt idx="826">
                  <c:v>42339</c:v>
                </c:pt>
                <c:pt idx="827">
                  <c:v>42370</c:v>
                </c:pt>
                <c:pt idx="828">
                  <c:v>42401</c:v>
                </c:pt>
                <c:pt idx="829">
                  <c:v>42430</c:v>
                </c:pt>
                <c:pt idx="830">
                  <c:v>42461</c:v>
                </c:pt>
                <c:pt idx="831">
                  <c:v>42491</c:v>
                </c:pt>
                <c:pt idx="832">
                  <c:v>42522</c:v>
                </c:pt>
                <c:pt idx="833">
                  <c:v>42552</c:v>
                </c:pt>
                <c:pt idx="834">
                  <c:v>42583</c:v>
                </c:pt>
                <c:pt idx="835">
                  <c:v>42614</c:v>
                </c:pt>
                <c:pt idx="836">
                  <c:v>42644</c:v>
                </c:pt>
                <c:pt idx="837">
                  <c:v>42675</c:v>
                </c:pt>
                <c:pt idx="838">
                  <c:v>42705</c:v>
                </c:pt>
                <c:pt idx="839">
                  <c:v>42736</c:v>
                </c:pt>
                <c:pt idx="840">
                  <c:v>42767</c:v>
                </c:pt>
                <c:pt idx="841">
                  <c:v>42795</c:v>
                </c:pt>
                <c:pt idx="842">
                  <c:v>42826</c:v>
                </c:pt>
                <c:pt idx="843">
                  <c:v>42856</c:v>
                </c:pt>
                <c:pt idx="844">
                  <c:v>42887</c:v>
                </c:pt>
                <c:pt idx="845">
                  <c:v>42917</c:v>
                </c:pt>
                <c:pt idx="846">
                  <c:v>42948</c:v>
                </c:pt>
                <c:pt idx="847">
                  <c:v>42979</c:v>
                </c:pt>
                <c:pt idx="848">
                  <c:v>43009</c:v>
                </c:pt>
                <c:pt idx="849">
                  <c:v>43040</c:v>
                </c:pt>
                <c:pt idx="850">
                  <c:v>43070</c:v>
                </c:pt>
                <c:pt idx="851">
                  <c:v>43101</c:v>
                </c:pt>
                <c:pt idx="852">
                  <c:v>43132</c:v>
                </c:pt>
                <c:pt idx="853">
                  <c:v>43160</c:v>
                </c:pt>
                <c:pt idx="854">
                  <c:v>43191</c:v>
                </c:pt>
                <c:pt idx="855">
                  <c:v>43221</c:v>
                </c:pt>
                <c:pt idx="856">
                  <c:v>43252</c:v>
                </c:pt>
                <c:pt idx="857">
                  <c:v>43282</c:v>
                </c:pt>
                <c:pt idx="858">
                  <c:v>43313</c:v>
                </c:pt>
                <c:pt idx="859">
                  <c:v>43344</c:v>
                </c:pt>
                <c:pt idx="860">
                  <c:v>43374</c:v>
                </c:pt>
                <c:pt idx="861">
                  <c:v>43405</c:v>
                </c:pt>
                <c:pt idx="862">
                  <c:v>43435</c:v>
                </c:pt>
                <c:pt idx="863">
                  <c:v>43466</c:v>
                </c:pt>
                <c:pt idx="864">
                  <c:v>43497</c:v>
                </c:pt>
                <c:pt idx="865">
                  <c:v>43525</c:v>
                </c:pt>
                <c:pt idx="866">
                  <c:v>43556</c:v>
                </c:pt>
                <c:pt idx="867">
                  <c:v>43586</c:v>
                </c:pt>
                <c:pt idx="868">
                  <c:v>43617</c:v>
                </c:pt>
                <c:pt idx="869">
                  <c:v>43647</c:v>
                </c:pt>
                <c:pt idx="870">
                  <c:v>43678</c:v>
                </c:pt>
                <c:pt idx="871">
                  <c:v>43709</c:v>
                </c:pt>
                <c:pt idx="872">
                  <c:v>43739</c:v>
                </c:pt>
                <c:pt idx="873">
                  <c:v>43770</c:v>
                </c:pt>
              </c:numCache>
            </c:numRef>
          </c:cat>
          <c:val>
            <c:numRef>
              <c:f>'Appendix. Monthly'!$D$4:$D$877</c:f>
              <c:numCache>
                <c:formatCode>General</c:formatCode>
                <c:ptCount val="874"/>
                <c:pt idx="0" formatCode="0.000">
                  <c:v>2033.0609999999999</c:v>
                </c:pt>
                <c:pt idx="1">
                  <c:v>2031.2536666666665</c:v>
                </c:pt>
                <c:pt idx="2">
                  <c:v>2029.4463333333331</c:v>
                </c:pt>
                <c:pt idx="3" formatCode="0.000">
                  <c:v>2027.6389999999999</c:v>
                </c:pt>
                <c:pt idx="4">
                  <c:v>2026.2433333333331</c:v>
                </c:pt>
                <c:pt idx="5">
                  <c:v>2024.8476666666666</c:v>
                </c:pt>
                <c:pt idx="6" formatCode="0.000">
                  <c:v>2023.452</c:v>
                </c:pt>
                <c:pt idx="7">
                  <c:v>2034.0023333333331</c:v>
                </c:pt>
                <c:pt idx="8">
                  <c:v>2044.5526666666665</c:v>
                </c:pt>
                <c:pt idx="9" formatCode="0.000">
                  <c:v>2055.1030000000001</c:v>
                </c:pt>
                <c:pt idx="10">
                  <c:v>2065.4076666666665</c:v>
                </c:pt>
                <c:pt idx="11">
                  <c:v>2075.7123333333329</c:v>
                </c:pt>
                <c:pt idx="12" formatCode="0.000">
                  <c:v>2086.0169999999998</c:v>
                </c:pt>
                <c:pt idx="13">
                  <c:v>2097.4946666666665</c:v>
                </c:pt>
                <c:pt idx="14">
                  <c:v>2108.9723333333332</c:v>
                </c:pt>
                <c:pt idx="15" formatCode="0.000">
                  <c:v>2120.4499999999998</c:v>
                </c:pt>
                <c:pt idx="16">
                  <c:v>2124.4993333333332</c:v>
                </c:pt>
                <c:pt idx="17">
                  <c:v>2128.5486666666666</c:v>
                </c:pt>
                <c:pt idx="18" formatCode="0.000">
                  <c:v>2132.598</c:v>
                </c:pt>
                <c:pt idx="19">
                  <c:v>2133.3923333333332</c:v>
                </c:pt>
                <c:pt idx="20">
                  <c:v>2134.1866666666665</c:v>
                </c:pt>
                <c:pt idx="21" formatCode="0.000">
                  <c:v>2134.9810000000002</c:v>
                </c:pt>
                <c:pt idx="22">
                  <c:v>2125.1746666666668</c:v>
                </c:pt>
                <c:pt idx="23">
                  <c:v>2115.3683333333333</c:v>
                </c:pt>
                <c:pt idx="24" formatCode="0.000">
                  <c:v>2105.5619999999999</c:v>
                </c:pt>
                <c:pt idx="25">
                  <c:v>2103.1679999999997</c:v>
                </c:pt>
                <c:pt idx="26">
                  <c:v>2100.7739999999999</c:v>
                </c:pt>
                <c:pt idx="27" formatCode="0.000">
                  <c:v>2098.38</c:v>
                </c:pt>
                <c:pt idx="28">
                  <c:v>2105.6013333333331</c:v>
                </c:pt>
                <c:pt idx="29">
                  <c:v>2112.8226666666665</c:v>
                </c:pt>
                <c:pt idx="30" formatCode="0.000">
                  <c:v>2120.0439999999999</c:v>
                </c:pt>
                <c:pt idx="31">
                  <c:v>2114.1129999999998</c:v>
                </c:pt>
                <c:pt idx="32">
                  <c:v>2108.1819999999998</c:v>
                </c:pt>
                <c:pt idx="33" formatCode="0.000">
                  <c:v>2102.2510000000002</c:v>
                </c:pt>
                <c:pt idx="34">
                  <c:v>2129.7913333333336</c:v>
                </c:pt>
                <c:pt idx="35">
                  <c:v>2157.3316666666665</c:v>
                </c:pt>
                <c:pt idx="36" formatCode="0.000">
                  <c:v>2184.8719999999998</c:v>
                </c:pt>
                <c:pt idx="37">
                  <c:v>2207.0836666666664</c:v>
                </c:pt>
                <c:pt idx="38">
                  <c:v>2229.2953333333335</c:v>
                </c:pt>
                <c:pt idx="39" formatCode="0.000">
                  <c:v>2251.5070000000001</c:v>
                </c:pt>
                <c:pt idx="40">
                  <c:v>2280.5093333333334</c:v>
                </c:pt>
                <c:pt idx="41">
                  <c:v>2309.5116666666668</c:v>
                </c:pt>
                <c:pt idx="42" formatCode="0.000">
                  <c:v>2338.5140000000001</c:v>
                </c:pt>
                <c:pt idx="43">
                  <c:v>2353.4396666666667</c:v>
                </c:pt>
                <c:pt idx="44">
                  <c:v>2368.3653333333332</c:v>
                </c:pt>
                <c:pt idx="45" formatCode="0.000">
                  <c:v>2383.2910000000002</c:v>
                </c:pt>
                <c:pt idx="46">
                  <c:v>2394.0806666666667</c:v>
                </c:pt>
                <c:pt idx="47">
                  <c:v>2404.8703333333333</c:v>
                </c:pt>
                <c:pt idx="48" formatCode="0.000">
                  <c:v>2415.66</c:v>
                </c:pt>
                <c:pt idx="49">
                  <c:v>2429.612333333333</c:v>
                </c:pt>
                <c:pt idx="50">
                  <c:v>2443.5646666666662</c:v>
                </c:pt>
                <c:pt idx="51" formatCode="0.000">
                  <c:v>2457.5169999999998</c:v>
                </c:pt>
                <c:pt idx="52">
                  <c:v>2474.3999999999996</c:v>
                </c:pt>
                <c:pt idx="53">
                  <c:v>2491.2829999999999</c:v>
                </c:pt>
                <c:pt idx="54" formatCode="0.000">
                  <c:v>2508.1660000000002</c:v>
                </c:pt>
                <c:pt idx="55">
                  <c:v>2510.0073333333335</c:v>
                </c:pt>
                <c:pt idx="56">
                  <c:v>2511.8486666666668</c:v>
                </c:pt>
                <c:pt idx="57" formatCode="0.000">
                  <c:v>2513.69</c:v>
                </c:pt>
                <c:pt idx="58">
                  <c:v>2522.6433333333334</c:v>
                </c:pt>
                <c:pt idx="59">
                  <c:v>2531.5966666666668</c:v>
                </c:pt>
                <c:pt idx="60" formatCode="0.000">
                  <c:v>2540.5500000000002</c:v>
                </c:pt>
                <c:pt idx="61">
                  <c:v>2542.3739999999998</c:v>
                </c:pt>
                <c:pt idx="62">
                  <c:v>2544.1979999999999</c:v>
                </c:pt>
                <c:pt idx="63" formatCode="0.000">
                  <c:v>2546.0219999999999</c:v>
                </c:pt>
                <c:pt idx="64">
                  <c:v>2552.1483333333331</c:v>
                </c:pt>
                <c:pt idx="65">
                  <c:v>2558.2746666666662</c:v>
                </c:pt>
                <c:pt idx="66" formatCode="0.000">
                  <c:v>2564.4009999999998</c:v>
                </c:pt>
                <c:pt idx="67">
                  <c:v>2592.4743333333331</c:v>
                </c:pt>
                <c:pt idx="68">
                  <c:v>2620.5476666666664</c:v>
                </c:pt>
                <c:pt idx="69" formatCode="0.000">
                  <c:v>2648.6210000000001</c:v>
                </c:pt>
                <c:pt idx="70">
                  <c:v>2665.0323333333331</c:v>
                </c:pt>
                <c:pt idx="71">
                  <c:v>2681.4436666666666</c:v>
                </c:pt>
                <c:pt idx="72" formatCode="0.000">
                  <c:v>2697.855</c:v>
                </c:pt>
                <c:pt idx="73">
                  <c:v>2704.806333333333</c:v>
                </c:pt>
                <c:pt idx="74">
                  <c:v>2711.7576666666664</c:v>
                </c:pt>
                <c:pt idx="75" formatCode="0.000">
                  <c:v>2718.7089999999998</c:v>
                </c:pt>
                <c:pt idx="76">
                  <c:v>2713.6096666666663</c:v>
                </c:pt>
                <c:pt idx="77">
                  <c:v>2708.5103333333332</c:v>
                </c:pt>
                <c:pt idx="78" formatCode="0.000">
                  <c:v>2703.4110000000001</c:v>
                </c:pt>
                <c:pt idx="79">
                  <c:v>2689.768</c:v>
                </c:pt>
                <c:pt idx="80">
                  <c:v>2676.125</c:v>
                </c:pt>
                <c:pt idx="81" formatCode="0.000">
                  <c:v>2662.482</c:v>
                </c:pt>
                <c:pt idx="82">
                  <c:v>2658.2396666666664</c:v>
                </c:pt>
                <c:pt idx="83">
                  <c:v>2653.9973333333332</c:v>
                </c:pt>
                <c:pt idx="84" formatCode="0.000">
                  <c:v>2649.7550000000001</c:v>
                </c:pt>
                <c:pt idx="85">
                  <c:v>2650.7176666666664</c:v>
                </c:pt>
                <c:pt idx="86">
                  <c:v>2651.6803333333332</c:v>
                </c:pt>
                <c:pt idx="87" formatCode="0.000">
                  <c:v>2652.643</c:v>
                </c:pt>
                <c:pt idx="88">
                  <c:v>2662.6289999999999</c:v>
                </c:pt>
                <c:pt idx="89">
                  <c:v>2672.6149999999998</c:v>
                </c:pt>
                <c:pt idx="90" formatCode="0.000">
                  <c:v>2682.6010000000001</c:v>
                </c:pt>
                <c:pt idx="91">
                  <c:v>2700.0976666666666</c:v>
                </c:pt>
                <c:pt idx="92">
                  <c:v>2717.594333333333</c:v>
                </c:pt>
                <c:pt idx="93" formatCode="0.000">
                  <c:v>2735.0909999999999</c:v>
                </c:pt>
                <c:pt idx="94">
                  <c:v>2761.1313333333328</c:v>
                </c:pt>
                <c:pt idx="95">
                  <c:v>2787.1716666666662</c:v>
                </c:pt>
                <c:pt idx="96" formatCode="0.000">
                  <c:v>2813.212</c:v>
                </c:pt>
                <c:pt idx="97">
                  <c:v>2828.4706666666661</c:v>
                </c:pt>
                <c:pt idx="98">
                  <c:v>2843.7293333333328</c:v>
                </c:pt>
                <c:pt idx="99" formatCode="0.000">
                  <c:v>2858.9879999999998</c:v>
                </c:pt>
                <c:pt idx="100">
                  <c:v>2871.8579999999997</c:v>
                </c:pt>
                <c:pt idx="101">
                  <c:v>2884.7280000000001</c:v>
                </c:pt>
                <c:pt idx="102" formatCode="0.000">
                  <c:v>2897.598</c:v>
                </c:pt>
                <c:pt idx="103">
                  <c:v>2903.3963333333331</c:v>
                </c:pt>
                <c:pt idx="104">
                  <c:v>2909.1946666666663</c:v>
                </c:pt>
                <c:pt idx="105" formatCode="0.000">
                  <c:v>2914.9929999999999</c:v>
                </c:pt>
                <c:pt idx="106">
                  <c:v>2911.2190000000001</c:v>
                </c:pt>
                <c:pt idx="107">
                  <c:v>2907.4449999999997</c:v>
                </c:pt>
                <c:pt idx="108" formatCode="0.000">
                  <c:v>2903.6709999999998</c:v>
                </c:pt>
                <c:pt idx="109">
                  <c:v>2911.6689999999999</c:v>
                </c:pt>
                <c:pt idx="110">
                  <c:v>2919.6669999999999</c:v>
                </c:pt>
                <c:pt idx="111" formatCode="0.000">
                  <c:v>2927.665</c:v>
                </c:pt>
                <c:pt idx="112">
                  <c:v>2926.788333333333</c:v>
                </c:pt>
                <c:pt idx="113">
                  <c:v>2925.9116666666664</c:v>
                </c:pt>
                <c:pt idx="114" formatCode="0.000">
                  <c:v>2925.0349999999999</c:v>
                </c:pt>
                <c:pt idx="115">
                  <c:v>2941.0829999999996</c:v>
                </c:pt>
                <c:pt idx="116">
                  <c:v>2957.1309999999999</c:v>
                </c:pt>
                <c:pt idx="117" formatCode="0.000">
                  <c:v>2973.1790000000001</c:v>
                </c:pt>
                <c:pt idx="118">
                  <c:v>2979.5256666666664</c:v>
                </c:pt>
                <c:pt idx="119">
                  <c:v>2985.8723333333332</c:v>
                </c:pt>
                <c:pt idx="120" formatCode="0.000">
                  <c:v>2992.2190000000001</c:v>
                </c:pt>
                <c:pt idx="121">
                  <c:v>2990.0336666666667</c:v>
                </c:pt>
                <c:pt idx="122">
                  <c:v>2987.8483333333334</c:v>
                </c:pt>
                <c:pt idx="123" formatCode="0.000">
                  <c:v>2985.663</c:v>
                </c:pt>
                <c:pt idx="124">
                  <c:v>2995.415</c:v>
                </c:pt>
                <c:pt idx="125">
                  <c:v>3005.1669999999999</c:v>
                </c:pt>
                <c:pt idx="126" formatCode="0.000">
                  <c:v>3014.9189999999999</c:v>
                </c:pt>
                <c:pt idx="127">
                  <c:v>3004.5216666666665</c:v>
                </c:pt>
                <c:pt idx="128">
                  <c:v>2994.1243333333332</c:v>
                </c:pt>
                <c:pt idx="129" formatCode="0.000">
                  <c:v>2983.7269999999999</c:v>
                </c:pt>
                <c:pt idx="130">
                  <c:v>2957.9093333333331</c:v>
                </c:pt>
                <c:pt idx="131">
                  <c:v>2932.0916666666662</c:v>
                </c:pt>
                <c:pt idx="132" formatCode="0.000">
                  <c:v>2906.2739999999999</c:v>
                </c:pt>
                <c:pt idx="133">
                  <c:v>2912.6423333333332</c:v>
                </c:pt>
                <c:pt idx="134">
                  <c:v>2919.0106666666666</c:v>
                </c:pt>
                <c:pt idx="135" formatCode="0.000">
                  <c:v>2925.3789999999999</c:v>
                </c:pt>
                <c:pt idx="136">
                  <c:v>2947.942</c:v>
                </c:pt>
                <c:pt idx="137">
                  <c:v>2970.5050000000001</c:v>
                </c:pt>
                <c:pt idx="138" formatCode="0.000">
                  <c:v>2993.0680000000002</c:v>
                </c:pt>
                <c:pt idx="139">
                  <c:v>3016.4070000000002</c:v>
                </c:pt>
                <c:pt idx="140">
                  <c:v>3039.7460000000001</c:v>
                </c:pt>
                <c:pt idx="141" formatCode="0.000">
                  <c:v>3063.085</c:v>
                </c:pt>
                <c:pt idx="142">
                  <c:v>3082.7020000000002</c:v>
                </c:pt>
                <c:pt idx="143">
                  <c:v>3102.319</c:v>
                </c:pt>
                <c:pt idx="144" formatCode="0.000">
                  <c:v>3121.9360000000001</c:v>
                </c:pt>
                <c:pt idx="145">
                  <c:v>3145.4173333333333</c:v>
                </c:pt>
                <c:pt idx="146">
                  <c:v>3168.8986666666665</c:v>
                </c:pt>
                <c:pt idx="147" formatCode="0.000">
                  <c:v>3192.38</c:v>
                </c:pt>
                <c:pt idx="148">
                  <c:v>3193.1376666666665</c:v>
                </c:pt>
                <c:pt idx="149">
                  <c:v>3193.8953333333329</c:v>
                </c:pt>
                <c:pt idx="150" formatCode="0.000">
                  <c:v>3194.6529999999998</c:v>
                </c:pt>
                <c:pt idx="151">
                  <c:v>3197.688333333333</c:v>
                </c:pt>
                <c:pt idx="152">
                  <c:v>3200.7236666666668</c:v>
                </c:pt>
                <c:pt idx="153" formatCode="0.000">
                  <c:v>3203.759</c:v>
                </c:pt>
                <c:pt idx="154">
                  <c:v>3227.7583333333332</c:v>
                </c:pt>
                <c:pt idx="155">
                  <c:v>3251.7576666666664</c:v>
                </c:pt>
                <c:pt idx="156" formatCode="0.000">
                  <c:v>3275.7570000000001</c:v>
                </c:pt>
                <c:pt idx="157">
                  <c:v>3269.8673333333331</c:v>
                </c:pt>
                <c:pt idx="158">
                  <c:v>3263.9776666666667</c:v>
                </c:pt>
                <c:pt idx="159" formatCode="0.000">
                  <c:v>3258.0880000000002</c:v>
                </c:pt>
                <c:pt idx="160">
                  <c:v>3263.4016666666666</c:v>
                </c:pt>
                <c:pt idx="161">
                  <c:v>3268.7153333333331</c:v>
                </c:pt>
                <c:pt idx="162" formatCode="0.000">
                  <c:v>3274.029</c:v>
                </c:pt>
                <c:pt idx="163">
                  <c:v>3260.0223333333329</c:v>
                </c:pt>
                <c:pt idx="164">
                  <c:v>3246.0156666666662</c:v>
                </c:pt>
                <c:pt idx="165" formatCode="0.000">
                  <c:v>3232.009</c:v>
                </c:pt>
                <c:pt idx="166">
                  <c:v>3239.2813333333329</c:v>
                </c:pt>
                <c:pt idx="167">
                  <c:v>3246.5536666666662</c:v>
                </c:pt>
                <c:pt idx="168" formatCode="0.000">
                  <c:v>3253.826</c:v>
                </c:pt>
                <c:pt idx="169">
                  <c:v>3272.2369999999996</c:v>
                </c:pt>
                <c:pt idx="170">
                  <c:v>3290.6479999999997</c:v>
                </c:pt>
                <c:pt idx="171" formatCode="0.000">
                  <c:v>3309.0590000000002</c:v>
                </c:pt>
                <c:pt idx="172">
                  <c:v>3330.2329999999997</c:v>
                </c:pt>
                <c:pt idx="173">
                  <c:v>3351.4069999999997</c:v>
                </c:pt>
                <c:pt idx="174" formatCode="0.000">
                  <c:v>3372.5810000000001</c:v>
                </c:pt>
                <c:pt idx="175">
                  <c:v>3394.6276666666663</c:v>
                </c:pt>
                <c:pt idx="176">
                  <c:v>3416.6743333333329</c:v>
                </c:pt>
                <c:pt idx="177" formatCode="0.000">
                  <c:v>3438.721</c:v>
                </c:pt>
                <c:pt idx="178">
                  <c:v>3459.1653333333329</c:v>
                </c:pt>
                <c:pt idx="179">
                  <c:v>3479.6096666666663</c:v>
                </c:pt>
                <c:pt idx="180" formatCode="0.000">
                  <c:v>3500.0540000000001</c:v>
                </c:pt>
                <c:pt idx="181">
                  <c:v>3510.5969999999998</c:v>
                </c:pt>
                <c:pt idx="182">
                  <c:v>3521.14</c:v>
                </c:pt>
                <c:pt idx="183" formatCode="0.000">
                  <c:v>3531.683</c:v>
                </c:pt>
                <c:pt idx="184">
                  <c:v>3546.1453333333334</c:v>
                </c:pt>
                <c:pt idx="185">
                  <c:v>3560.6076666666668</c:v>
                </c:pt>
                <c:pt idx="186" formatCode="0.000">
                  <c:v>3575.07</c:v>
                </c:pt>
                <c:pt idx="187">
                  <c:v>3578.989</c:v>
                </c:pt>
                <c:pt idx="188">
                  <c:v>3582.9079999999999</c:v>
                </c:pt>
                <c:pt idx="189" formatCode="0.000">
                  <c:v>3586.8270000000002</c:v>
                </c:pt>
                <c:pt idx="190">
                  <c:v>3599.8783333333331</c:v>
                </c:pt>
                <c:pt idx="191">
                  <c:v>3612.9296666666664</c:v>
                </c:pt>
                <c:pt idx="192" formatCode="0.000">
                  <c:v>3625.9810000000002</c:v>
                </c:pt>
                <c:pt idx="193">
                  <c:v>3639.5436666666665</c:v>
                </c:pt>
                <c:pt idx="194">
                  <c:v>3653.1063333333332</c:v>
                </c:pt>
                <c:pt idx="195" formatCode="0.000">
                  <c:v>3666.6689999999999</c:v>
                </c:pt>
                <c:pt idx="196">
                  <c:v>3693.5386666666664</c:v>
                </c:pt>
                <c:pt idx="197">
                  <c:v>3720.4083333333328</c:v>
                </c:pt>
                <c:pt idx="198" formatCode="0.000">
                  <c:v>3747.2779999999998</c:v>
                </c:pt>
                <c:pt idx="199">
                  <c:v>3755.4669999999996</c:v>
                </c:pt>
                <c:pt idx="200">
                  <c:v>3763.6559999999995</c:v>
                </c:pt>
                <c:pt idx="201" formatCode="0.000">
                  <c:v>3771.8449999999998</c:v>
                </c:pt>
                <c:pt idx="202">
                  <c:v>3798.3519999999999</c:v>
                </c:pt>
                <c:pt idx="203">
                  <c:v>3824.8589999999995</c:v>
                </c:pt>
                <c:pt idx="204" formatCode="0.000">
                  <c:v>3851.366</c:v>
                </c:pt>
                <c:pt idx="205">
                  <c:v>3865.3426666666664</c:v>
                </c:pt>
                <c:pt idx="206">
                  <c:v>3879.3193333333329</c:v>
                </c:pt>
                <c:pt idx="207" formatCode="0.000">
                  <c:v>3893.2959999999998</c:v>
                </c:pt>
                <c:pt idx="208">
                  <c:v>3913.5709999999999</c:v>
                </c:pt>
                <c:pt idx="209">
                  <c:v>3933.846</c:v>
                </c:pt>
                <c:pt idx="210" formatCode="0.000">
                  <c:v>3954.1210000000001</c:v>
                </c:pt>
                <c:pt idx="211">
                  <c:v>3958.1923333333334</c:v>
                </c:pt>
                <c:pt idx="212">
                  <c:v>3962.2636666666667</c:v>
                </c:pt>
                <c:pt idx="213" formatCode="0.000">
                  <c:v>3966.335</c:v>
                </c:pt>
                <c:pt idx="214">
                  <c:v>3998.3270000000002</c:v>
                </c:pt>
                <c:pt idx="215">
                  <c:v>4030.319</c:v>
                </c:pt>
                <c:pt idx="216" formatCode="0.000">
                  <c:v>4062.3110000000001</c:v>
                </c:pt>
                <c:pt idx="217">
                  <c:v>4079.4169999999999</c:v>
                </c:pt>
                <c:pt idx="218">
                  <c:v>4096.5230000000001</c:v>
                </c:pt>
                <c:pt idx="219" formatCode="0.000">
                  <c:v>4113.6289999999999</c:v>
                </c:pt>
                <c:pt idx="220">
                  <c:v>4144.1146666666664</c:v>
                </c:pt>
                <c:pt idx="221">
                  <c:v>4174.6003333333338</c:v>
                </c:pt>
                <c:pt idx="222" formatCode="0.000">
                  <c:v>4205.0860000000002</c:v>
                </c:pt>
                <c:pt idx="223">
                  <c:v>4237.3816666666662</c:v>
                </c:pt>
                <c:pt idx="224">
                  <c:v>4269.6773333333331</c:v>
                </c:pt>
                <c:pt idx="225" formatCode="0.000">
                  <c:v>4301.973</c:v>
                </c:pt>
                <c:pt idx="226">
                  <c:v>4336.8796666666667</c:v>
                </c:pt>
                <c:pt idx="227">
                  <c:v>4371.7863333333335</c:v>
                </c:pt>
                <c:pt idx="228" formatCode="0.000">
                  <c:v>4406.6930000000002</c:v>
                </c:pt>
                <c:pt idx="229">
                  <c:v>4411.7110000000002</c:v>
                </c:pt>
                <c:pt idx="230">
                  <c:v>4416.7290000000003</c:v>
                </c:pt>
                <c:pt idx="231" formatCode="0.000">
                  <c:v>4421.7470000000003</c:v>
                </c:pt>
                <c:pt idx="232">
                  <c:v>4434.2296666666662</c:v>
                </c:pt>
                <c:pt idx="233">
                  <c:v>4446.7123333333329</c:v>
                </c:pt>
                <c:pt idx="234" formatCode="0.000">
                  <c:v>4459.1949999999997</c:v>
                </c:pt>
                <c:pt idx="235">
                  <c:v>4471.3889999999992</c:v>
                </c:pt>
                <c:pt idx="236">
                  <c:v>4483.5829999999996</c:v>
                </c:pt>
                <c:pt idx="237" formatCode="0.000">
                  <c:v>4495.777</c:v>
                </c:pt>
                <c:pt idx="238">
                  <c:v>4509.0483333333332</c:v>
                </c:pt>
                <c:pt idx="239">
                  <c:v>4522.3196666666663</c:v>
                </c:pt>
                <c:pt idx="240" formatCode="0.000">
                  <c:v>4535.5910000000003</c:v>
                </c:pt>
                <c:pt idx="241">
                  <c:v>4536.5173333333332</c:v>
                </c:pt>
                <c:pt idx="242">
                  <c:v>4537.4436666666661</c:v>
                </c:pt>
                <c:pt idx="243" formatCode="0.000">
                  <c:v>4538.37</c:v>
                </c:pt>
                <c:pt idx="244">
                  <c:v>4552.683</c:v>
                </c:pt>
                <c:pt idx="245">
                  <c:v>4566.9960000000001</c:v>
                </c:pt>
                <c:pt idx="246" formatCode="0.000">
                  <c:v>4581.3090000000002</c:v>
                </c:pt>
                <c:pt idx="247">
                  <c:v>4592.8236666666671</c:v>
                </c:pt>
                <c:pt idx="248">
                  <c:v>4604.3383333333331</c:v>
                </c:pt>
                <c:pt idx="249" formatCode="0.000">
                  <c:v>4615.8530000000001</c:v>
                </c:pt>
                <c:pt idx="250">
                  <c:v>4647.2330000000002</c:v>
                </c:pt>
                <c:pt idx="251">
                  <c:v>4678.6129999999994</c:v>
                </c:pt>
                <c:pt idx="252" formatCode="0.000">
                  <c:v>4709.9930000000004</c:v>
                </c:pt>
                <c:pt idx="253">
                  <c:v>4736.224666666667</c:v>
                </c:pt>
                <c:pt idx="254">
                  <c:v>4762.4563333333335</c:v>
                </c:pt>
                <c:pt idx="255" formatCode="0.000">
                  <c:v>4788.6880000000001</c:v>
                </c:pt>
                <c:pt idx="256">
                  <c:v>4801.0583333333325</c:v>
                </c:pt>
                <c:pt idx="257">
                  <c:v>4813.4286666666667</c:v>
                </c:pt>
                <c:pt idx="258" formatCode="0.000">
                  <c:v>4825.799</c:v>
                </c:pt>
                <c:pt idx="259">
                  <c:v>4832.1256666666668</c:v>
                </c:pt>
                <c:pt idx="260">
                  <c:v>4838.4523333333327</c:v>
                </c:pt>
                <c:pt idx="261" formatCode="0.000">
                  <c:v>4844.7790000000005</c:v>
                </c:pt>
                <c:pt idx="262">
                  <c:v>4870.0543333333335</c:v>
                </c:pt>
                <c:pt idx="263">
                  <c:v>4895.3296666666665</c:v>
                </c:pt>
                <c:pt idx="264" formatCode="0.000">
                  <c:v>4920.6049999999996</c:v>
                </c:pt>
                <c:pt idx="265">
                  <c:v>4925.5913333333328</c:v>
                </c:pt>
                <c:pt idx="266">
                  <c:v>4930.5776666666661</c:v>
                </c:pt>
                <c:pt idx="267" formatCode="0.000">
                  <c:v>4935.5640000000003</c:v>
                </c:pt>
                <c:pt idx="268">
                  <c:v>4946.4306666666671</c:v>
                </c:pt>
                <c:pt idx="269">
                  <c:v>4957.297333333333</c:v>
                </c:pt>
                <c:pt idx="270" formatCode="0.000">
                  <c:v>4968.1639999999998</c:v>
                </c:pt>
                <c:pt idx="271">
                  <c:v>4960.0876666666663</c:v>
                </c:pt>
                <c:pt idx="272">
                  <c:v>4952.0113333333338</c:v>
                </c:pt>
                <c:pt idx="273" formatCode="0.000">
                  <c:v>4943.9350000000004</c:v>
                </c:pt>
                <c:pt idx="274">
                  <c:v>4941.4880000000003</c:v>
                </c:pt>
                <c:pt idx="275">
                  <c:v>4939.0410000000002</c:v>
                </c:pt>
                <c:pt idx="276" formatCode="0.000">
                  <c:v>4936.5940000000001</c:v>
                </c:pt>
                <c:pt idx="277">
                  <c:v>4938.9293333333335</c:v>
                </c:pt>
                <c:pt idx="278">
                  <c:v>4941.2646666666669</c:v>
                </c:pt>
                <c:pt idx="279" formatCode="0.000">
                  <c:v>4943.6000000000004</c:v>
                </c:pt>
                <c:pt idx="280">
                  <c:v>4958.7863333333335</c:v>
                </c:pt>
                <c:pt idx="281">
                  <c:v>4973.9726666666666</c:v>
                </c:pt>
                <c:pt idx="282" formatCode="0.000">
                  <c:v>4989.1589999999997</c:v>
                </c:pt>
                <c:pt idx="283">
                  <c:v>4971.3369999999995</c:v>
                </c:pt>
                <c:pt idx="284">
                  <c:v>4953.5149999999994</c:v>
                </c:pt>
                <c:pt idx="285" formatCode="0.000">
                  <c:v>4935.6930000000002</c:v>
                </c:pt>
                <c:pt idx="286">
                  <c:v>4980.3773333333338</c:v>
                </c:pt>
                <c:pt idx="287">
                  <c:v>5025.0616666666665</c:v>
                </c:pt>
                <c:pt idx="288" formatCode="0.000">
                  <c:v>5069.7460000000001</c:v>
                </c:pt>
                <c:pt idx="289">
                  <c:v>5078.8903333333328</c:v>
                </c:pt>
                <c:pt idx="290">
                  <c:v>5088.0346666666665</c:v>
                </c:pt>
                <c:pt idx="291" formatCode="0.000">
                  <c:v>5097.1790000000001</c:v>
                </c:pt>
                <c:pt idx="292">
                  <c:v>5111.1619999999994</c:v>
                </c:pt>
                <c:pt idx="293">
                  <c:v>5125.1449999999995</c:v>
                </c:pt>
                <c:pt idx="294" formatCode="0.000">
                  <c:v>5139.1279999999997</c:v>
                </c:pt>
                <c:pt idx="295">
                  <c:v>5143.1669999999995</c:v>
                </c:pt>
                <c:pt idx="296">
                  <c:v>5147.2059999999992</c:v>
                </c:pt>
                <c:pt idx="297" formatCode="0.000">
                  <c:v>5151.2449999999999</c:v>
                </c:pt>
                <c:pt idx="298">
                  <c:v>5182.8213333333333</c:v>
                </c:pt>
                <c:pt idx="299">
                  <c:v>5214.3976666666658</c:v>
                </c:pt>
                <c:pt idx="300" formatCode="0.000">
                  <c:v>5245.9740000000002</c:v>
                </c:pt>
                <c:pt idx="301">
                  <c:v>5285.6643333333332</c:v>
                </c:pt>
                <c:pt idx="302">
                  <c:v>5325.3546666666662</c:v>
                </c:pt>
                <c:pt idx="303" formatCode="0.000">
                  <c:v>5365.0450000000001</c:v>
                </c:pt>
                <c:pt idx="304">
                  <c:v>5381.9340000000002</c:v>
                </c:pt>
                <c:pt idx="305">
                  <c:v>5398.8230000000003</c:v>
                </c:pt>
                <c:pt idx="306" formatCode="0.000">
                  <c:v>5415.7120000000004</c:v>
                </c:pt>
                <c:pt idx="307">
                  <c:v>5445.9400000000005</c:v>
                </c:pt>
                <c:pt idx="308">
                  <c:v>5476.1679999999997</c:v>
                </c:pt>
                <c:pt idx="309" formatCode="0.000">
                  <c:v>5506.3959999999997</c:v>
                </c:pt>
                <c:pt idx="310">
                  <c:v>5551.8203333333331</c:v>
                </c:pt>
                <c:pt idx="311">
                  <c:v>5597.2446666666656</c:v>
                </c:pt>
                <c:pt idx="312" formatCode="0.000">
                  <c:v>5642.6689999999999</c:v>
                </c:pt>
                <c:pt idx="313">
                  <c:v>5663.1453333333329</c:v>
                </c:pt>
                <c:pt idx="314">
                  <c:v>5683.621666666666</c:v>
                </c:pt>
                <c:pt idx="315" formatCode="0.000">
                  <c:v>5704.098</c:v>
                </c:pt>
                <c:pt idx="316">
                  <c:v>5694.0986666666668</c:v>
                </c:pt>
                <c:pt idx="317">
                  <c:v>5684.0993333333336</c:v>
                </c:pt>
                <c:pt idx="318" formatCode="0.000">
                  <c:v>5674.1</c:v>
                </c:pt>
                <c:pt idx="319">
                  <c:v>5692.0533333333333</c:v>
                </c:pt>
                <c:pt idx="320">
                  <c:v>5710.0066666666662</c:v>
                </c:pt>
                <c:pt idx="321" formatCode="0.000">
                  <c:v>5727.96</c:v>
                </c:pt>
                <c:pt idx="322">
                  <c:v>5711.5443333333333</c:v>
                </c:pt>
                <c:pt idx="323">
                  <c:v>5695.1286666666665</c:v>
                </c:pt>
                <c:pt idx="324" formatCode="0.000">
                  <c:v>5678.7129999999997</c:v>
                </c:pt>
                <c:pt idx="325">
                  <c:v>5683.2119999999995</c:v>
                </c:pt>
                <c:pt idx="326">
                  <c:v>5687.7109999999993</c:v>
                </c:pt>
                <c:pt idx="327" formatCode="0.000">
                  <c:v>5692.21</c:v>
                </c:pt>
                <c:pt idx="328">
                  <c:v>5674.277</c:v>
                </c:pt>
                <c:pt idx="329">
                  <c:v>5656.3439999999991</c:v>
                </c:pt>
                <c:pt idx="330" formatCode="0.000">
                  <c:v>5638.4110000000001</c:v>
                </c:pt>
                <c:pt idx="331">
                  <c:v>5631.116</c:v>
                </c:pt>
                <c:pt idx="332">
                  <c:v>5623.8209999999999</c:v>
                </c:pt>
                <c:pt idx="333" formatCode="0.000">
                  <c:v>5616.5259999999998</c:v>
                </c:pt>
                <c:pt idx="334">
                  <c:v>5593.735999999999</c:v>
                </c:pt>
                <c:pt idx="335">
                  <c:v>5570.9459999999999</c:v>
                </c:pt>
                <c:pt idx="336" formatCode="0.000">
                  <c:v>5548.1559999999999</c:v>
                </c:pt>
                <c:pt idx="337">
                  <c:v>5561.3706666666658</c:v>
                </c:pt>
                <c:pt idx="338">
                  <c:v>5574.5853333333325</c:v>
                </c:pt>
                <c:pt idx="339" formatCode="0.000">
                  <c:v>5587.8</c:v>
                </c:pt>
                <c:pt idx="340">
                  <c:v>5619.681333333333</c:v>
                </c:pt>
                <c:pt idx="341">
                  <c:v>5651.5626666666667</c:v>
                </c:pt>
                <c:pt idx="342" formatCode="0.000">
                  <c:v>5683.4440000000004</c:v>
                </c:pt>
                <c:pt idx="343">
                  <c:v>5708.9533333333329</c:v>
                </c:pt>
                <c:pt idx="344">
                  <c:v>5734.4626666666663</c:v>
                </c:pt>
                <c:pt idx="345" formatCode="0.000">
                  <c:v>5759.9719999999998</c:v>
                </c:pt>
                <c:pt idx="346">
                  <c:v>5803.1479999999992</c:v>
                </c:pt>
                <c:pt idx="347">
                  <c:v>5846.3239999999996</c:v>
                </c:pt>
                <c:pt idx="348" formatCode="0.000">
                  <c:v>5889.5</c:v>
                </c:pt>
                <c:pt idx="349">
                  <c:v>5903.9036666666661</c:v>
                </c:pt>
                <c:pt idx="350">
                  <c:v>5918.3073333333332</c:v>
                </c:pt>
                <c:pt idx="351" formatCode="0.000">
                  <c:v>5932.7110000000002</c:v>
                </c:pt>
                <c:pt idx="352">
                  <c:v>5943.5623333333333</c:v>
                </c:pt>
                <c:pt idx="353">
                  <c:v>5954.4136666666664</c:v>
                </c:pt>
                <c:pt idx="354" formatCode="0.000">
                  <c:v>5965.2650000000003</c:v>
                </c:pt>
                <c:pt idx="355">
                  <c:v>5979.6779999999999</c:v>
                </c:pt>
                <c:pt idx="356">
                  <c:v>5994.0910000000003</c:v>
                </c:pt>
                <c:pt idx="357" formatCode="0.000">
                  <c:v>6008.5039999999999</c:v>
                </c:pt>
                <c:pt idx="358">
                  <c:v>6032.1673333333329</c:v>
                </c:pt>
                <c:pt idx="359">
                  <c:v>6055.8306666666667</c:v>
                </c:pt>
                <c:pt idx="360" formatCode="0.000">
                  <c:v>6079.4939999999997</c:v>
                </c:pt>
                <c:pt idx="361">
                  <c:v>6118.891333333333</c:v>
                </c:pt>
                <c:pt idx="362">
                  <c:v>6158.2886666666654</c:v>
                </c:pt>
                <c:pt idx="363" formatCode="0.000">
                  <c:v>6197.6859999999997</c:v>
                </c:pt>
                <c:pt idx="364">
                  <c:v>6234.9619999999995</c:v>
                </c:pt>
                <c:pt idx="365">
                  <c:v>6272.2379999999994</c:v>
                </c:pt>
                <c:pt idx="366" formatCode="0.000">
                  <c:v>6309.5140000000001</c:v>
                </c:pt>
                <c:pt idx="367">
                  <c:v>6309.5599999999995</c:v>
                </c:pt>
                <c:pt idx="368">
                  <c:v>6309.6059999999998</c:v>
                </c:pt>
                <c:pt idx="369" formatCode="0.000">
                  <c:v>6309.652</c:v>
                </c:pt>
                <c:pt idx="370">
                  <c:v>6316.3649999999998</c:v>
                </c:pt>
                <c:pt idx="371">
                  <c:v>6323.0779999999995</c:v>
                </c:pt>
                <c:pt idx="372" formatCode="0.000">
                  <c:v>6329.7910000000002</c:v>
                </c:pt>
                <c:pt idx="373">
                  <c:v>6411.3239999999996</c:v>
                </c:pt>
                <c:pt idx="374">
                  <c:v>6492.857</c:v>
                </c:pt>
                <c:pt idx="375" formatCode="0.000">
                  <c:v>6574.39</c:v>
                </c:pt>
                <c:pt idx="376">
                  <c:v>6596.4256666666661</c:v>
                </c:pt>
                <c:pt idx="377">
                  <c:v>6618.4613333333327</c:v>
                </c:pt>
                <c:pt idx="378" formatCode="0.000">
                  <c:v>6640.4970000000003</c:v>
                </c:pt>
                <c:pt idx="379">
                  <c:v>6670.2496666666666</c:v>
                </c:pt>
                <c:pt idx="380">
                  <c:v>6700.0023333333329</c:v>
                </c:pt>
                <c:pt idx="381" formatCode="0.000">
                  <c:v>6729.7550000000001</c:v>
                </c:pt>
                <c:pt idx="382">
                  <c:v>6733.7879999999996</c:v>
                </c:pt>
                <c:pt idx="383">
                  <c:v>6737.8209999999999</c:v>
                </c:pt>
                <c:pt idx="384" formatCode="0.000">
                  <c:v>6741.8540000000003</c:v>
                </c:pt>
                <c:pt idx="385">
                  <c:v>6744.2569999999996</c:v>
                </c:pt>
                <c:pt idx="386">
                  <c:v>6746.66</c:v>
                </c:pt>
                <c:pt idx="387" formatCode="0.000">
                  <c:v>6749.0630000000001</c:v>
                </c:pt>
                <c:pt idx="388">
                  <c:v>6765.775333333333</c:v>
                </c:pt>
                <c:pt idx="389">
                  <c:v>6782.487666666666</c:v>
                </c:pt>
                <c:pt idx="390" formatCode="0.000">
                  <c:v>6799.2</c:v>
                </c:pt>
                <c:pt idx="391">
                  <c:v>6804.8676666666661</c:v>
                </c:pt>
                <c:pt idx="392">
                  <c:v>6810.5353333333333</c:v>
                </c:pt>
                <c:pt idx="393" formatCode="0.000">
                  <c:v>6816.2030000000004</c:v>
                </c:pt>
                <c:pt idx="394">
                  <c:v>6823.3490000000002</c:v>
                </c:pt>
                <c:pt idx="395">
                  <c:v>6830.4949999999999</c:v>
                </c:pt>
                <c:pt idx="396" formatCode="0.000">
                  <c:v>6837.6409999999996</c:v>
                </c:pt>
                <c:pt idx="397">
                  <c:v>6790.6783333333333</c:v>
                </c:pt>
                <c:pt idx="398">
                  <c:v>6743.715666666666</c:v>
                </c:pt>
                <c:pt idx="399" formatCode="0.000">
                  <c:v>6696.7529999999997</c:v>
                </c:pt>
                <c:pt idx="400">
                  <c:v>6694.0999999999995</c:v>
                </c:pt>
                <c:pt idx="401">
                  <c:v>6691.4470000000001</c:v>
                </c:pt>
                <c:pt idx="402" formatCode="0.000">
                  <c:v>6688.7939999999999</c:v>
                </c:pt>
                <c:pt idx="403">
                  <c:v>6730.3743333333332</c:v>
                </c:pt>
                <c:pt idx="404">
                  <c:v>6771.9546666666665</c:v>
                </c:pt>
                <c:pt idx="405" formatCode="0.000">
                  <c:v>6813.5349999999999</c:v>
                </c:pt>
                <c:pt idx="406">
                  <c:v>6858.0373333333337</c:v>
                </c:pt>
                <c:pt idx="407">
                  <c:v>6902.5396666666666</c:v>
                </c:pt>
                <c:pt idx="408" formatCode="0.000">
                  <c:v>6947.0420000000004</c:v>
                </c:pt>
                <c:pt idx="409">
                  <c:v>6929.8809999999994</c:v>
                </c:pt>
                <c:pt idx="410">
                  <c:v>6912.7199999999993</c:v>
                </c:pt>
                <c:pt idx="411" formatCode="0.000">
                  <c:v>6895.5590000000002</c:v>
                </c:pt>
                <c:pt idx="412">
                  <c:v>6923.0843333333332</c:v>
                </c:pt>
                <c:pt idx="413">
                  <c:v>6950.6096666666672</c:v>
                </c:pt>
                <c:pt idx="414" formatCode="0.000">
                  <c:v>6978.1350000000002</c:v>
                </c:pt>
                <c:pt idx="415">
                  <c:v>6952.7916666666661</c:v>
                </c:pt>
                <c:pt idx="416">
                  <c:v>6927.4483333333328</c:v>
                </c:pt>
                <c:pt idx="417" formatCode="0.000">
                  <c:v>6902.1049999999996</c:v>
                </c:pt>
                <c:pt idx="418">
                  <c:v>6866.362666666666</c:v>
                </c:pt>
                <c:pt idx="419">
                  <c:v>6830.6203333333324</c:v>
                </c:pt>
                <c:pt idx="420" formatCode="0.000">
                  <c:v>6794.8779999999997</c:v>
                </c:pt>
                <c:pt idx="421">
                  <c:v>6805.2106666666659</c:v>
                </c:pt>
                <c:pt idx="422">
                  <c:v>6815.5433333333331</c:v>
                </c:pt>
                <c:pt idx="423" formatCode="0.000">
                  <c:v>6825.8760000000002</c:v>
                </c:pt>
                <c:pt idx="424">
                  <c:v>6817.1776666666665</c:v>
                </c:pt>
                <c:pt idx="425">
                  <c:v>6808.4793333333328</c:v>
                </c:pt>
                <c:pt idx="426" formatCode="0.000">
                  <c:v>6799.7809999999999</c:v>
                </c:pt>
                <c:pt idx="427">
                  <c:v>6800.6863333333331</c:v>
                </c:pt>
                <c:pt idx="428">
                  <c:v>6801.5916666666662</c:v>
                </c:pt>
                <c:pt idx="429" formatCode="0.000">
                  <c:v>6802.4970000000003</c:v>
                </c:pt>
                <c:pt idx="430">
                  <c:v>6832.3793333333324</c:v>
                </c:pt>
                <c:pt idx="431">
                  <c:v>6862.2616666666663</c:v>
                </c:pt>
                <c:pt idx="432" formatCode="0.000">
                  <c:v>6892.1440000000002</c:v>
                </c:pt>
                <c:pt idx="433">
                  <c:v>6944.4233333333332</c:v>
                </c:pt>
                <c:pt idx="434">
                  <c:v>6996.7026666666661</c:v>
                </c:pt>
                <c:pt idx="435" formatCode="0.000">
                  <c:v>7048.982</c:v>
                </c:pt>
                <c:pt idx="436">
                  <c:v>7095.9533333333329</c:v>
                </c:pt>
                <c:pt idx="437">
                  <c:v>7142.9246666666659</c:v>
                </c:pt>
                <c:pt idx="438" formatCode="0.000">
                  <c:v>7189.8959999999997</c:v>
                </c:pt>
                <c:pt idx="439">
                  <c:v>7239.8949999999986</c:v>
                </c:pt>
                <c:pt idx="440">
                  <c:v>7289.8939999999993</c:v>
                </c:pt>
                <c:pt idx="441" formatCode="0.000">
                  <c:v>7339.893</c:v>
                </c:pt>
                <c:pt idx="442">
                  <c:v>7387.7189999999991</c:v>
                </c:pt>
                <c:pt idx="443">
                  <c:v>7435.5450000000001</c:v>
                </c:pt>
                <c:pt idx="444" formatCode="0.000">
                  <c:v>7483.3710000000001</c:v>
                </c:pt>
                <c:pt idx="445">
                  <c:v>7526.4699999999993</c:v>
                </c:pt>
                <c:pt idx="446">
                  <c:v>7569.5689999999995</c:v>
                </c:pt>
                <c:pt idx="447" formatCode="0.000">
                  <c:v>7612.6679999999997</c:v>
                </c:pt>
                <c:pt idx="448">
                  <c:v>7637.1316666666662</c:v>
                </c:pt>
                <c:pt idx="449">
                  <c:v>7661.5953333333327</c:v>
                </c:pt>
                <c:pt idx="450" formatCode="0.000">
                  <c:v>7686.0590000000002</c:v>
                </c:pt>
                <c:pt idx="451">
                  <c:v>7707.0896666666667</c:v>
                </c:pt>
                <c:pt idx="452">
                  <c:v>7728.1203333333324</c:v>
                </c:pt>
                <c:pt idx="453" formatCode="0.000">
                  <c:v>7749.1509999999998</c:v>
                </c:pt>
                <c:pt idx="454">
                  <c:v>7774.1829999999991</c:v>
                </c:pt>
                <c:pt idx="455">
                  <c:v>7799.2150000000001</c:v>
                </c:pt>
                <c:pt idx="456" formatCode="0.000">
                  <c:v>7824.2470000000003</c:v>
                </c:pt>
                <c:pt idx="457">
                  <c:v>7847.21</c:v>
                </c:pt>
                <c:pt idx="458">
                  <c:v>7870.1730000000007</c:v>
                </c:pt>
                <c:pt idx="459" formatCode="0.000">
                  <c:v>7893.1360000000004</c:v>
                </c:pt>
                <c:pt idx="460">
                  <c:v>7933.3153333333339</c:v>
                </c:pt>
                <c:pt idx="461">
                  <c:v>7973.4946666666665</c:v>
                </c:pt>
                <c:pt idx="462" formatCode="0.000">
                  <c:v>8013.674</c:v>
                </c:pt>
                <c:pt idx="463">
                  <c:v>8033.5289999999995</c:v>
                </c:pt>
                <c:pt idx="464">
                  <c:v>8053.384</c:v>
                </c:pt>
                <c:pt idx="465" formatCode="0.000">
                  <c:v>8073.2389999999996</c:v>
                </c:pt>
                <c:pt idx="466">
                  <c:v>8098.3603333333331</c:v>
                </c:pt>
                <c:pt idx="467">
                  <c:v>8123.4816666666666</c:v>
                </c:pt>
                <c:pt idx="468" formatCode="0.000">
                  <c:v>8148.6030000000001</c:v>
                </c:pt>
                <c:pt idx="469">
                  <c:v>8160.8363333333327</c:v>
                </c:pt>
                <c:pt idx="470">
                  <c:v>8173.0696666666663</c:v>
                </c:pt>
                <c:pt idx="471" formatCode="0.000">
                  <c:v>8185.3029999999999</c:v>
                </c:pt>
                <c:pt idx="472">
                  <c:v>8211.4149999999991</c:v>
                </c:pt>
                <c:pt idx="473">
                  <c:v>8237.5269999999982</c:v>
                </c:pt>
                <c:pt idx="474" formatCode="0.000">
                  <c:v>8263.6389999999992</c:v>
                </c:pt>
                <c:pt idx="475">
                  <c:v>8278.4329999999991</c:v>
                </c:pt>
                <c:pt idx="476">
                  <c:v>8293.226999999999</c:v>
                </c:pt>
                <c:pt idx="477" formatCode="0.000">
                  <c:v>8308.0210000000006</c:v>
                </c:pt>
                <c:pt idx="478">
                  <c:v>8328.6573333333326</c:v>
                </c:pt>
                <c:pt idx="479">
                  <c:v>8349.2936666666665</c:v>
                </c:pt>
                <c:pt idx="480" formatCode="0.000">
                  <c:v>8369.93</c:v>
                </c:pt>
                <c:pt idx="481">
                  <c:v>8400.030999999999</c:v>
                </c:pt>
                <c:pt idx="482">
                  <c:v>8430.1319999999996</c:v>
                </c:pt>
                <c:pt idx="483" formatCode="0.000">
                  <c:v>8460.2330000000002</c:v>
                </c:pt>
                <c:pt idx="484">
                  <c:v>8484.7003333333341</c:v>
                </c:pt>
                <c:pt idx="485">
                  <c:v>8509.1676666666663</c:v>
                </c:pt>
                <c:pt idx="486" formatCode="0.000">
                  <c:v>8533.6350000000002</c:v>
                </c:pt>
                <c:pt idx="487">
                  <c:v>8582.4773333333324</c:v>
                </c:pt>
                <c:pt idx="488">
                  <c:v>8631.3196666666663</c:v>
                </c:pt>
                <c:pt idx="489" formatCode="0.000">
                  <c:v>8680.1620000000003</c:v>
                </c:pt>
                <c:pt idx="490">
                  <c:v>8695.1099999999988</c:v>
                </c:pt>
                <c:pt idx="491">
                  <c:v>8710.0579999999991</c:v>
                </c:pt>
                <c:pt idx="492" formatCode="0.000">
                  <c:v>8725.0059999999994</c:v>
                </c:pt>
                <c:pt idx="493">
                  <c:v>8763.2176666666655</c:v>
                </c:pt>
                <c:pt idx="494">
                  <c:v>8801.4293333333317</c:v>
                </c:pt>
                <c:pt idx="495" formatCode="0.000">
                  <c:v>8839.6409999999996</c:v>
                </c:pt>
                <c:pt idx="496">
                  <c:v>8856.9056666666656</c:v>
                </c:pt>
                <c:pt idx="497">
                  <c:v>8874.1703333333317</c:v>
                </c:pt>
                <c:pt idx="498" formatCode="0.000">
                  <c:v>8891.4349999999995</c:v>
                </c:pt>
                <c:pt idx="499">
                  <c:v>8930.9276666666665</c:v>
                </c:pt>
                <c:pt idx="500">
                  <c:v>8970.4203333333335</c:v>
                </c:pt>
                <c:pt idx="501" formatCode="0.000">
                  <c:v>9009.9130000000005</c:v>
                </c:pt>
                <c:pt idx="502">
                  <c:v>9040.4446666666663</c:v>
                </c:pt>
                <c:pt idx="503">
                  <c:v>9070.9763333333321</c:v>
                </c:pt>
                <c:pt idx="504" formatCode="0.000">
                  <c:v>9101.5079999999998</c:v>
                </c:pt>
                <c:pt idx="505">
                  <c:v>9124.6643333333341</c:v>
                </c:pt>
                <c:pt idx="506">
                  <c:v>9147.8206666666665</c:v>
                </c:pt>
                <c:pt idx="507" formatCode="0.000">
                  <c:v>9170.9770000000008</c:v>
                </c:pt>
                <c:pt idx="508">
                  <c:v>9193.6256666666668</c:v>
                </c:pt>
                <c:pt idx="509">
                  <c:v>9216.2743333333347</c:v>
                </c:pt>
                <c:pt idx="510" formatCode="0.000">
                  <c:v>9238.9230000000007</c:v>
                </c:pt>
                <c:pt idx="511">
                  <c:v>9244.9913333333334</c:v>
                </c:pt>
                <c:pt idx="512">
                  <c:v>9251.0596666666661</c:v>
                </c:pt>
                <c:pt idx="513" formatCode="0.000">
                  <c:v>9257.1280000000006</c:v>
                </c:pt>
                <c:pt idx="514">
                  <c:v>9290.8483333333334</c:v>
                </c:pt>
                <c:pt idx="515">
                  <c:v>9324.5686666666661</c:v>
                </c:pt>
                <c:pt idx="516" formatCode="0.000">
                  <c:v>9358.2890000000007</c:v>
                </c:pt>
                <c:pt idx="517">
                  <c:v>9369.6096666666672</c:v>
                </c:pt>
                <c:pt idx="518">
                  <c:v>9380.9303333333337</c:v>
                </c:pt>
                <c:pt idx="519" formatCode="0.000">
                  <c:v>9392.2510000000002</c:v>
                </c:pt>
                <c:pt idx="520">
                  <c:v>9394.3336666666655</c:v>
                </c:pt>
                <c:pt idx="521">
                  <c:v>9396.4163333333327</c:v>
                </c:pt>
                <c:pt idx="522" formatCode="0.000">
                  <c:v>9398.4989999999998</c:v>
                </c:pt>
                <c:pt idx="523">
                  <c:v>9369.9783333333326</c:v>
                </c:pt>
                <c:pt idx="524">
                  <c:v>9341.4576666666653</c:v>
                </c:pt>
                <c:pt idx="525" formatCode="0.000">
                  <c:v>9312.9369999999999</c:v>
                </c:pt>
                <c:pt idx="526">
                  <c:v>9298.4136666666673</c:v>
                </c:pt>
                <c:pt idx="527">
                  <c:v>9283.8903333333328</c:v>
                </c:pt>
                <c:pt idx="528" formatCode="0.000">
                  <c:v>9269.3670000000002</c:v>
                </c:pt>
                <c:pt idx="529">
                  <c:v>9293.4586666666655</c:v>
                </c:pt>
                <c:pt idx="530">
                  <c:v>9317.5503333333327</c:v>
                </c:pt>
                <c:pt idx="531" formatCode="0.000">
                  <c:v>9341.6419999999998</c:v>
                </c:pt>
                <c:pt idx="532">
                  <c:v>9357.3763333333336</c:v>
                </c:pt>
                <c:pt idx="533">
                  <c:v>9373.1106666666656</c:v>
                </c:pt>
                <c:pt idx="534" formatCode="0.000">
                  <c:v>9388.8449999999993</c:v>
                </c:pt>
                <c:pt idx="535">
                  <c:v>9399.751666666667</c:v>
                </c:pt>
                <c:pt idx="536">
                  <c:v>9410.6583333333328</c:v>
                </c:pt>
                <c:pt idx="537" formatCode="0.000">
                  <c:v>9421.5650000000005</c:v>
                </c:pt>
                <c:pt idx="538">
                  <c:v>9459.1586666666662</c:v>
                </c:pt>
                <c:pt idx="539">
                  <c:v>9496.7523333333338</c:v>
                </c:pt>
                <c:pt idx="540" formatCode="0.000">
                  <c:v>9534.3459999999995</c:v>
                </c:pt>
                <c:pt idx="541">
                  <c:v>9568.8079999999991</c:v>
                </c:pt>
                <c:pt idx="542">
                  <c:v>9603.27</c:v>
                </c:pt>
                <c:pt idx="543" formatCode="0.000">
                  <c:v>9637.732</c:v>
                </c:pt>
                <c:pt idx="544">
                  <c:v>9669.4809999999998</c:v>
                </c:pt>
                <c:pt idx="545">
                  <c:v>9701.23</c:v>
                </c:pt>
                <c:pt idx="546" formatCode="0.000">
                  <c:v>9732.9789999999994</c:v>
                </c:pt>
                <c:pt idx="547">
                  <c:v>9766.8226666666669</c:v>
                </c:pt>
                <c:pt idx="548">
                  <c:v>9800.6663333333327</c:v>
                </c:pt>
                <c:pt idx="549" formatCode="0.000">
                  <c:v>9834.51</c:v>
                </c:pt>
                <c:pt idx="550">
                  <c:v>9839.9976666666662</c:v>
                </c:pt>
                <c:pt idx="551">
                  <c:v>9845.485333333334</c:v>
                </c:pt>
                <c:pt idx="552" formatCode="0.000">
                  <c:v>9850.973</c:v>
                </c:pt>
                <c:pt idx="553">
                  <c:v>9870.0976666666666</c:v>
                </c:pt>
                <c:pt idx="554">
                  <c:v>9889.2223333333332</c:v>
                </c:pt>
                <c:pt idx="555" formatCode="0.000">
                  <c:v>9908.3469999999998</c:v>
                </c:pt>
                <c:pt idx="556">
                  <c:v>9924.1116666666658</c:v>
                </c:pt>
                <c:pt idx="557">
                  <c:v>9939.8763333333318</c:v>
                </c:pt>
                <c:pt idx="558" formatCode="0.000">
                  <c:v>9955.6409999999996</c:v>
                </c:pt>
                <c:pt idx="559">
                  <c:v>10000.776999999998</c:v>
                </c:pt>
                <c:pt idx="560">
                  <c:v>10045.913</c:v>
                </c:pt>
                <c:pt idx="561" formatCode="0.000">
                  <c:v>10091.049000000001</c:v>
                </c:pt>
                <c:pt idx="562">
                  <c:v>10123.683999999999</c:v>
                </c:pt>
                <c:pt idx="563">
                  <c:v>10156.319</c:v>
                </c:pt>
                <c:pt idx="564" formatCode="0.000">
                  <c:v>10188.954</c:v>
                </c:pt>
                <c:pt idx="565">
                  <c:v>10234.975666666665</c:v>
                </c:pt>
                <c:pt idx="566">
                  <c:v>10280.997333333333</c:v>
                </c:pt>
                <c:pt idx="567" formatCode="0.000">
                  <c:v>10327.019</c:v>
                </c:pt>
                <c:pt idx="568">
                  <c:v>10347.14</c:v>
                </c:pt>
                <c:pt idx="569">
                  <c:v>10367.260999999999</c:v>
                </c:pt>
                <c:pt idx="570" formatCode="0.000">
                  <c:v>10387.382</c:v>
                </c:pt>
                <c:pt idx="571">
                  <c:v>10427.045333333332</c:v>
                </c:pt>
                <c:pt idx="572">
                  <c:v>10466.708666666666</c:v>
                </c:pt>
                <c:pt idx="573" formatCode="0.000">
                  <c:v>10506.371999999999</c:v>
                </c:pt>
                <c:pt idx="574">
                  <c:v>10518.795999999998</c:v>
                </c:pt>
                <c:pt idx="575">
                  <c:v>10531.22</c:v>
                </c:pt>
                <c:pt idx="576" formatCode="0.000">
                  <c:v>10543.644</c:v>
                </c:pt>
                <c:pt idx="577">
                  <c:v>10554.129333333332</c:v>
                </c:pt>
                <c:pt idx="578">
                  <c:v>10564.614666666666</c:v>
                </c:pt>
                <c:pt idx="579" formatCode="0.000">
                  <c:v>10575.1</c:v>
                </c:pt>
                <c:pt idx="580">
                  <c:v>10605.086666666666</c:v>
                </c:pt>
                <c:pt idx="581">
                  <c:v>10635.073333333332</c:v>
                </c:pt>
                <c:pt idx="582" formatCode="0.000">
                  <c:v>10665.06</c:v>
                </c:pt>
                <c:pt idx="583">
                  <c:v>10689.199333333332</c:v>
                </c:pt>
                <c:pt idx="584">
                  <c:v>10713.338666666667</c:v>
                </c:pt>
                <c:pt idx="585" formatCode="0.000">
                  <c:v>10737.477999999999</c:v>
                </c:pt>
                <c:pt idx="586">
                  <c:v>10764.284</c:v>
                </c:pt>
                <c:pt idx="587">
                  <c:v>10791.09</c:v>
                </c:pt>
                <c:pt idx="588" formatCode="0.000">
                  <c:v>10817.896000000001</c:v>
                </c:pt>
                <c:pt idx="589">
                  <c:v>10878.038</c:v>
                </c:pt>
                <c:pt idx="590">
                  <c:v>10938.18</c:v>
                </c:pt>
                <c:pt idx="591" formatCode="0.000">
                  <c:v>10998.322</c:v>
                </c:pt>
                <c:pt idx="592">
                  <c:v>11031.206666666667</c:v>
                </c:pt>
                <c:pt idx="593">
                  <c:v>11064.091333333334</c:v>
                </c:pt>
                <c:pt idx="594" formatCode="0.000">
                  <c:v>11096.976000000001</c:v>
                </c:pt>
                <c:pt idx="595">
                  <c:v>11135.385666666667</c:v>
                </c:pt>
                <c:pt idx="596">
                  <c:v>11173.795333333333</c:v>
                </c:pt>
                <c:pt idx="597" formatCode="0.000">
                  <c:v>11212.205</c:v>
                </c:pt>
                <c:pt idx="598">
                  <c:v>11236.332333333332</c:v>
                </c:pt>
                <c:pt idx="599">
                  <c:v>11260.459666666666</c:v>
                </c:pt>
                <c:pt idx="600" formatCode="0.000">
                  <c:v>11284.587</c:v>
                </c:pt>
                <c:pt idx="601">
                  <c:v>11347.103666666666</c:v>
                </c:pt>
                <c:pt idx="602">
                  <c:v>11409.620333333332</c:v>
                </c:pt>
                <c:pt idx="603" formatCode="0.000">
                  <c:v>11472.137000000001</c:v>
                </c:pt>
                <c:pt idx="604">
                  <c:v>11519.970000000001</c:v>
                </c:pt>
                <c:pt idx="605">
                  <c:v>11567.803</c:v>
                </c:pt>
                <c:pt idx="606" formatCode="0.000">
                  <c:v>11615.636</c:v>
                </c:pt>
                <c:pt idx="607">
                  <c:v>11648.888333333332</c:v>
                </c:pt>
                <c:pt idx="608">
                  <c:v>11682.140666666666</c:v>
                </c:pt>
                <c:pt idx="609" formatCode="0.000">
                  <c:v>11715.393</c:v>
                </c:pt>
                <c:pt idx="610">
                  <c:v>11754.423999999999</c:v>
                </c:pt>
                <c:pt idx="611">
                  <c:v>11793.455</c:v>
                </c:pt>
                <c:pt idx="612" formatCode="0.000">
                  <c:v>11832.486000000001</c:v>
                </c:pt>
                <c:pt idx="613">
                  <c:v>11869.001333333334</c:v>
                </c:pt>
                <c:pt idx="614">
                  <c:v>11905.516666666666</c:v>
                </c:pt>
                <c:pt idx="615" formatCode="0.000">
                  <c:v>11942.031999999999</c:v>
                </c:pt>
                <c:pt idx="616">
                  <c:v>11991.892666666667</c:v>
                </c:pt>
                <c:pt idx="617">
                  <c:v>12041.753333333332</c:v>
                </c:pt>
                <c:pt idx="618" formatCode="0.000">
                  <c:v>12091.614</c:v>
                </c:pt>
                <c:pt idx="619">
                  <c:v>12156.742666666665</c:v>
                </c:pt>
                <c:pt idx="620">
                  <c:v>12221.871333333333</c:v>
                </c:pt>
                <c:pt idx="621" formatCode="0.000">
                  <c:v>12287</c:v>
                </c:pt>
                <c:pt idx="622">
                  <c:v>12325.764333333333</c:v>
                </c:pt>
                <c:pt idx="623">
                  <c:v>12364.528666666665</c:v>
                </c:pt>
                <c:pt idx="624" formatCode="0.000">
                  <c:v>12403.293</c:v>
                </c:pt>
                <c:pt idx="625">
                  <c:v>12435.093333333332</c:v>
                </c:pt>
                <c:pt idx="626">
                  <c:v>12466.893666666667</c:v>
                </c:pt>
                <c:pt idx="627" formatCode="0.000">
                  <c:v>12498.694</c:v>
                </c:pt>
                <c:pt idx="628">
                  <c:v>12553.257666666666</c:v>
                </c:pt>
                <c:pt idx="629">
                  <c:v>12607.821333333333</c:v>
                </c:pt>
                <c:pt idx="630" formatCode="0.000">
                  <c:v>12662.385</c:v>
                </c:pt>
                <c:pt idx="631">
                  <c:v>12734.120999999999</c:v>
                </c:pt>
                <c:pt idx="632">
                  <c:v>12805.857</c:v>
                </c:pt>
                <c:pt idx="633" formatCode="0.000">
                  <c:v>12877.593000000001</c:v>
                </c:pt>
                <c:pt idx="634">
                  <c:v>12893.121666666666</c:v>
                </c:pt>
                <c:pt idx="635">
                  <c:v>12908.650333333331</c:v>
                </c:pt>
                <c:pt idx="636" formatCode="0.000">
                  <c:v>12924.179</c:v>
                </c:pt>
                <c:pt idx="637">
                  <c:v>13003.066666666666</c:v>
                </c:pt>
                <c:pt idx="638">
                  <c:v>13081.954333333333</c:v>
                </c:pt>
                <c:pt idx="639" formatCode="0.000">
                  <c:v>13160.842000000001</c:v>
                </c:pt>
                <c:pt idx="640">
                  <c:v>13166.701000000001</c:v>
                </c:pt>
                <c:pt idx="641">
                  <c:v>13172.56</c:v>
                </c:pt>
                <c:pt idx="642" formatCode="0.000">
                  <c:v>13178.419</c:v>
                </c:pt>
                <c:pt idx="643">
                  <c:v>13205.781333333332</c:v>
                </c:pt>
                <c:pt idx="644">
                  <c:v>13233.143666666667</c:v>
                </c:pt>
                <c:pt idx="645" formatCode="0.000">
                  <c:v>13260.505999999999</c:v>
                </c:pt>
                <c:pt idx="646">
                  <c:v>13247.900666666666</c:v>
                </c:pt>
                <c:pt idx="647">
                  <c:v>13235.295333333333</c:v>
                </c:pt>
                <c:pt idx="648" formatCode="0.000">
                  <c:v>13222.69</c:v>
                </c:pt>
                <c:pt idx="649">
                  <c:v>13248.454666666667</c:v>
                </c:pt>
                <c:pt idx="650">
                  <c:v>13274.219333333333</c:v>
                </c:pt>
                <c:pt idx="651" formatCode="0.000">
                  <c:v>13299.984</c:v>
                </c:pt>
                <c:pt idx="652">
                  <c:v>13281.583999999999</c:v>
                </c:pt>
                <c:pt idx="653">
                  <c:v>13263.183999999999</c:v>
                </c:pt>
                <c:pt idx="654" formatCode="0.000">
                  <c:v>13244.784</c:v>
                </c:pt>
                <c:pt idx="655">
                  <c:v>13256.808999999999</c:v>
                </c:pt>
                <c:pt idx="656">
                  <c:v>13268.833999999999</c:v>
                </c:pt>
                <c:pt idx="657" formatCode="0.000">
                  <c:v>13280.859</c:v>
                </c:pt>
                <c:pt idx="658">
                  <c:v>13319.573333333332</c:v>
                </c:pt>
                <c:pt idx="659">
                  <c:v>13358.287666666665</c:v>
                </c:pt>
                <c:pt idx="660" formatCode="0.000">
                  <c:v>13397.002</c:v>
                </c:pt>
                <c:pt idx="661">
                  <c:v>13424.052</c:v>
                </c:pt>
                <c:pt idx="662">
                  <c:v>13451.101999999999</c:v>
                </c:pt>
                <c:pt idx="663" formatCode="0.000">
                  <c:v>13478.152</c:v>
                </c:pt>
                <c:pt idx="664">
                  <c:v>13498.125333333333</c:v>
                </c:pt>
                <c:pt idx="665">
                  <c:v>13518.098666666665</c:v>
                </c:pt>
                <c:pt idx="666" formatCode="0.000">
                  <c:v>13538.072</c:v>
                </c:pt>
                <c:pt idx="667">
                  <c:v>13545.058666666666</c:v>
                </c:pt>
                <c:pt idx="668">
                  <c:v>13552.045333333332</c:v>
                </c:pt>
                <c:pt idx="669" formatCode="0.000">
                  <c:v>13559.031999999999</c:v>
                </c:pt>
                <c:pt idx="670">
                  <c:v>13584.105666666666</c:v>
                </c:pt>
                <c:pt idx="671">
                  <c:v>13609.179333333333</c:v>
                </c:pt>
                <c:pt idx="672" formatCode="0.000">
                  <c:v>13634.253000000001</c:v>
                </c:pt>
                <c:pt idx="673">
                  <c:v>13673.349666666667</c:v>
                </c:pt>
                <c:pt idx="674">
                  <c:v>13712.446333333333</c:v>
                </c:pt>
                <c:pt idx="675" formatCode="0.000">
                  <c:v>13751.543</c:v>
                </c:pt>
                <c:pt idx="676">
                  <c:v>13829.386333333332</c:v>
                </c:pt>
                <c:pt idx="677">
                  <c:v>13907.229666666666</c:v>
                </c:pt>
                <c:pt idx="678" formatCode="0.000">
                  <c:v>13985.073</c:v>
                </c:pt>
                <c:pt idx="679">
                  <c:v>14038.597</c:v>
                </c:pt>
                <c:pt idx="680">
                  <c:v>14092.120999999999</c:v>
                </c:pt>
                <c:pt idx="681" formatCode="0.000">
                  <c:v>14145.645</c:v>
                </c:pt>
                <c:pt idx="682">
                  <c:v>14170.812333333333</c:v>
                </c:pt>
                <c:pt idx="683">
                  <c:v>14195.979666666666</c:v>
                </c:pt>
                <c:pt idx="684" formatCode="0.000">
                  <c:v>14221.147000000001</c:v>
                </c:pt>
                <c:pt idx="685">
                  <c:v>14257.272333333332</c:v>
                </c:pt>
                <c:pt idx="686">
                  <c:v>14293.397666666666</c:v>
                </c:pt>
                <c:pt idx="687" formatCode="0.000">
                  <c:v>14329.522999999999</c:v>
                </c:pt>
                <c:pt idx="688">
                  <c:v>14374.676666666666</c:v>
                </c:pt>
                <c:pt idx="689">
                  <c:v>14419.830333333333</c:v>
                </c:pt>
                <c:pt idx="690" formatCode="0.000">
                  <c:v>14464.984</c:v>
                </c:pt>
                <c:pt idx="691">
                  <c:v>14513.281333333332</c:v>
                </c:pt>
                <c:pt idx="692">
                  <c:v>14561.578666666666</c:v>
                </c:pt>
                <c:pt idx="693" formatCode="0.000">
                  <c:v>14609.876</c:v>
                </c:pt>
                <c:pt idx="694">
                  <c:v>14663.784666666666</c:v>
                </c:pt>
                <c:pt idx="695">
                  <c:v>14717.693333333333</c:v>
                </c:pt>
                <c:pt idx="696" formatCode="0.000">
                  <c:v>14771.602000000001</c:v>
                </c:pt>
                <c:pt idx="697">
                  <c:v>14794.328666666666</c:v>
                </c:pt>
                <c:pt idx="698">
                  <c:v>14817.055333333332</c:v>
                </c:pt>
                <c:pt idx="699" formatCode="0.000">
                  <c:v>14839.781999999999</c:v>
                </c:pt>
                <c:pt idx="700">
                  <c:v>14883.872666666664</c:v>
                </c:pt>
                <c:pt idx="701">
                  <c:v>14927.963333333331</c:v>
                </c:pt>
                <c:pt idx="702" formatCode="0.000">
                  <c:v>14972.054</c:v>
                </c:pt>
                <c:pt idx="703">
                  <c:v>15003.568333333333</c:v>
                </c:pt>
                <c:pt idx="704">
                  <c:v>15035.082666666665</c:v>
                </c:pt>
                <c:pt idx="705" formatCode="0.000">
                  <c:v>15066.597</c:v>
                </c:pt>
                <c:pt idx="706">
                  <c:v>15133.406666666666</c:v>
                </c:pt>
                <c:pt idx="707">
                  <c:v>15200.216333333334</c:v>
                </c:pt>
                <c:pt idx="708" formatCode="0.000">
                  <c:v>15267.026</c:v>
                </c:pt>
                <c:pt idx="709">
                  <c:v>15278.919</c:v>
                </c:pt>
                <c:pt idx="710">
                  <c:v>15290.812</c:v>
                </c:pt>
                <c:pt idx="711" formatCode="0.000">
                  <c:v>15302.705</c:v>
                </c:pt>
                <c:pt idx="712">
                  <c:v>15310.592666666667</c:v>
                </c:pt>
                <c:pt idx="713">
                  <c:v>15318.480333333333</c:v>
                </c:pt>
                <c:pt idx="714" formatCode="0.000">
                  <c:v>15326.368</c:v>
                </c:pt>
                <c:pt idx="715">
                  <c:v>15369.887999999999</c:v>
                </c:pt>
                <c:pt idx="716">
                  <c:v>15413.407999999999</c:v>
                </c:pt>
                <c:pt idx="717" formatCode="0.000">
                  <c:v>15456.928</c:v>
                </c:pt>
                <c:pt idx="718">
                  <c:v>15469.061333333331</c:v>
                </c:pt>
                <c:pt idx="719">
                  <c:v>15481.194666666664</c:v>
                </c:pt>
                <c:pt idx="720" formatCode="0.000">
                  <c:v>15493.328</c:v>
                </c:pt>
                <c:pt idx="721">
                  <c:v>15522.913666666664</c:v>
                </c:pt>
                <c:pt idx="722">
                  <c:v>15552.499333333331</c:v>
                </c:pt>
                <c:pt idx="723" formatCode="0.000">
                  <c:v>15582.084999999999</c:v>
                </c:pt>
                <c:pt idx="724">
                  <c:v>15610.302666666665</c:v>
                </c:pt>
                <c:pt idx="725">
                  <c:v>15638.52033333333</c:v>
                </c:pt>
                <c:pt idx="726" formatCode="0.000">
                  <c:v>15666.737999999999</c:v>
                </c:pt>
                <c:pt idx="727">
                  <c:v>15698.480999999998</c:v>
                </c:pt>
                <c:pt idx="728">
                  <c:v>15730.223999999998</c:v>
                </c:pt>
                <c:pt idx="729" formatCode="0.000">
                  <c:v>15761.967000000001</c:v>
                </c:pt>
                <c:pt idx="730">
                  <c:v>15731.772333333332</c:v>
                </c:pt>
                <c:pt idx="731">
                  <c:v>15701.577666666666</c:v>
                </c:pt>
                <c:pt idx="732" formatCode="0.000">
                  <c:v>15671.383</c:v>
                </c:pt>
                <c:pt idx="733">
                  <c:v>15698.358</c:v>
                </c:pt>
                <c:pt idx="734">
                  <c:v>15725.333000000001</c:v>
                </c:pt>
                <c:pt idx="735" formatCode="0.000">
                  <c:v>15752.308000000001</c:v>
                </c:pt>
                <c:pt idx="736">
                  <c:v>15723.882666666666</c:v>
                </c:pt>
                <c:pt idx="737">
                  <c:v>15695.457333333332</c:v>
                </c:pt>
                <c:pt idx="738" formatCode="0.000">
                  <c:v>15667.031999999999</c:v>
                </c:pt>
                <c:pt idx="739">
                  <c:v>15554.030333333332</c:v>
                </c:pt>
                <c:pt idx="740">
                  <c:v>15441.028666666665</c:v>
                </c:pt>
                <c:pt idx="741" formatCode="0.000">
                  <c:v>15328.027</c:v>
                </c:pt>
                <c:pt idx="742">
                  <c:v>15270.664666666666</c:v>
                </c:pt>
                <c:pt idx="743">
                  <c:v>15213.302333333333</c:v>
                </c:pt>
                <c:pt idx="744" formatCode="0.000">
                  <c:v>15155.94</c:v>
                </c:pt>
                <c:pt idx="745">
                  <c:v>15148.665666666666</c:v>
                </c:pt>
                <c:pt idx="746">
                  <c:v>15141.391333333333</c:v>
                </c:pt>
                <c:pt idx="747" formatCode="0.000">
                  <c:v>15134.117</c:v>
                </c:pt>
                <c:pt idx="748">
                  <c:v>15152.485333333334</c:v>
                </c:pt>
                <c:pt idx="749">
                  <c:v>15170.853666666666</c:v>
                </c:pt>
                <c:pt idx="750" formatCode="0.000">
                  <c:v>15189.222</c:v>
                </c:pt>
                <c:pt idx="751">
                  <c:v>15244.833999999999</c:v>
                </c:pt>
                <c:pt idx="752">
                  <c:v>15300.446</c:v>
                </c:pt>
                <c:pt idx="753" formatCode="0.000">
                  <c:v>15356.058000000001</c:v>
                </c:pt>
                <c:pt idx="754">
                  <c:v>15375.753666666666</c:v>
                </c:pt>
                <c:pt idx="755">
                  <c:v>15395.449333333332</c:v>
                </c:pt>
                <c:pt idx="756" formatCode="0.000">
                  <c:v>15415.145</c:v>
                </c:pt>
                <c:pt idx="757">
                  <c:v>15462.522333333332</c:v>
                </c:pt>
                <c:pt idx="758">
                  <c:v>15509.899666666666</c:v>
                </c:pt>
                <c:pt idx="759" formatCode="0.000">
                  <c:v>15557.277</c:v>
                </c:pt>
                <c:pt idx="760">
                  <c:v>15595.507</c:v>
                </c:pt>
                <c:pt idx="761">
                  <c:v>15633.736999999999</c:v>
                </c:pt>
                <c:pt idx="762" formatCode="0.000">
                  <c:v>15671.967000000001</c:v>
                </c:pt>
                <c:pt idx="763">
                  <c:v>15698.186333333331</c:v>
                </c:pt>
                <c:pt idx="764">
                  <c:v>15724.405666666666</c:v>
                </c:pt>
                <c:pt idx="765" formatCode="0.000">
                  <c:v>15750.625</c:v>
                </c:pt>
                <c:pt idx="766">
                  <c:v>15738.001333333334</c:v>
                </c:pt>
                <c:pt idx="767">
                  <c:v>15725.377666666667</c:v>
                </c:pt>
                <c:pt idx="768" formatCode="0.000">
                  <c:v>15712.754000000001</c:v>
                </c:pt>
                <c:pt idx="769">
                  <c:v>15750.201333333333</c:v>
                </c:pt>
                <c:pt idx="770">
                  <c:v>15787.648666666664</c:v>
                </c:pt>
                <c:pt idx="771" formatCode="0.000">
                  <c:v>15825.096</c:v>
                </c:pt>
                <c:pt idx="772">
                  <c:v>15823.630666666664</c:v>
                </c:pt>
                <c:pt idx="773">
                  <c:v>15822.165333333332</c:v>
                </c:pt>
                <c:pt idx="774" formatCode="0.000">
                  <c:v>15820.7</c:v>
                </c:pt>
                <c:pt idx="775">
                  <c:v>15881.835666666666</c:v>
                </c:pt>
                <c:pt idx="776">
                  <c:v>15942.971333333331</c:v>
                </c:pt>
                <c:pt idx="777" formatCode="0.000">
                  <c:v>16004.107</c:v>
                </c:pt>
                <c:pt idx="778">
                  <c:v>16045.877333333332</c:v>
                </c:pt>
                <c:pt idx="779">
                  <c:v>16087.647666666666</c:v>
                </c:pt>
                <c:pt idx="780" formatCode="0.000">
                  <c:v>16129.418</c:v>
                </c:pt>
                <c:pt idx="781">
                  <c:v>16152.547666666665</c:v>
                </c:pt>
                <c:pt idx="782">
                  <c:v>16175.677333333333</c:v>
                </c:pt>
                <c:pt idx="783" formatCode="0.000">
                  <c:v>16198.807000000001</c:v>
                </c:pt>
                <c:pt idx="784">
                  <c:v>16206.093666666666</c:v>
                </c:pt>
                <c:pt idx="785">
                  <c:v>16213.380333333331</c:v>
                </c:pt>
                <c:pt idx="786" formatCode="0.000">
                  <c:v>16220.666999999999</c:v>
                </c:pt>
                <c:pt idx="787">
                  <c:v>16226.823999999999</c:v>
                </c:pt>
                <c:pt idx="788">
                  <c:v>16232.981</c:v>
                </c:pt>
                <c:pt idx="789" formatCode="0.000">
                  <c:v>16239.138000000001</c:v>
                </c:pt>
                <c:pt idx="790">
                  <c:v>16287.08</c:v>
                </c:pt>
                <c:pt idx="791">
                  <c:v>16335.021999999999</c:v>
                </c:pt>
                <c:pt idx="792" formatCode="0.000">
                  <c:v>16382.964</c:v>
                </c:pt>
                <c:pt idx="793">
                  <c:v>16389.702666666664</c:v>
                </c:pt>
                <c:pt idx="794">
                  <c:v>16396.441333333332</c:v>
                </c:pt>
                <c:pt idx="795" formatCode="0.000">
                  <c:v>16403.18</c:v>
                </c:pt>
                <c:pt idx="796">
                  <c:v>16446.014999999999</c:v>
                </c:pt>
                <c:pt idx="797">
                  <c:v>16488.849999999999</c:v>
                </c:pt>
                <c:pt idx="798" formatCode="0.000">
                  <c:v>16531.685000000001</c:v>
                </c:pt>
                <c:pt idx="799">
                  <c:v>16575.672999999999</c:v>
                </c:pt>
                <c:pt idx="800">
                  <c:v>16619.661</c:v>
                </c:pt>
                <c:pt idx="801" formatCode="0.000">
                  <c:v>16663.649000000001</c:v>
                </c:pt>
                <c:pt idx="802">
                  <c:v>16647.946</c:v>
                </c:pt>
                <c:pt idx="803">
                  <c:v>16632.242999999999</c:v>
                </c:pt>
                <c:pt idx="804" formatCode="0.000">
                  <c:v>16616.54</c:v>
                </c:pt>
                <c:pt idx="805">
                  <c:v>16691.518333333333</c:v>
                </c:pt>
                <c:pt idx="806">
                  <c:v>16766.496666666666</c:v>
                </c:pt>
                <c:pt idx="807" formatCode="0.000">
                  <c:v>16841.474999999999</c:v>
                </c:pt>
                <c:pt idx="808">
                  <c:v>16910.015999999996</c:v>
                </c:pt>
                <c:pt idx="809">
                  <c:v>16978.557000000001</c:v>
                </c:pt>
                <c:pt idx="810" formatCode="0.000">
                  <c:v>17047.098000000002</c:v>
                </c:pt>
                <c:pt idx="811">
                  <c:v>17079.078000000001</c:v>
                </c:pt>
                <c:pt idx="812">
                  <c:v>17111.057999999997</c:v>
                </c:pt>
                <c:pt idx="813" formatCode="0.000">
                  <c:v>17143.038</c:v>
                </c:pt>
                <c:pt idx="814">
                  <c:v>17187.885333333332</c:v>
                </c:pt>
                <c:pt idx="815">
                  <c:v>17232.732666666667</c:v>
                </c:pt>
                <c:pt idx="816" formatCode="0.000">
                  <c:v>17277.580000000002</c:v>
                </c:pt>
                <c:pt idx="817">
                  <c:v>17320.276333333335</c:v>
                </c:pt>
                <c:pt idx="818">
                  <c:v>17362.972666666668</c:v>
                </c:pt>
                <c:pt idx="819" formatCode="0.000">
                  <c:v>17405.669000000002</c:v>
                </c:pt>
                <c:pt idx="820">
                  <c:v>17424.853333333333</c:v>
                </c:pt>
                <c:pt idx="821">
                  <c:v>17444.037666666667</c:v>
                </c:pt>
                <c:pt idx="822" formatCode="0.000">
                  <c:v>17463.222000000002</c:v>
                </c:pt>
                <c:pt idx="823">
                  <c:v>17465.115333333335</c:v>
                </c:pt>
                <c:pt idx="824">
                  <c:v>17467.008666666665</c:v>
                </c:pt>
                <c:pt idx="825" formatCode="0.000">
                  <c:v>17468.901999999998</c:v>
                </c:pt>
                <c:pt idx="826">
                  <c:v>17498.21433333333</c:v>
                </c:pt>
                <c:pt idx="827">
                  <c:v>17527.526666666665</c:v>
                </c:pt>
                <c:pt idx="828" formatCode="0.000">
                  <c:v>17556.839</c:v>
                </c:pt>
                <c:pt idx="829">
                  <c:v>17584.364999999998</c:v>
                </c:pt>
                <c:pt idx="830">
                  <c:v>17611.891</c:v>
                </c:pt>
                <c:pt idx="831" formatCode="0.000">
                  <c:v>17639.417000000001</c:v>
                </c:pt>
                <c:pt idx="832">
                  <c:v>17671.302666666666</c:v>
                </c:pt>
                <c:pt idx="833">
                  <c:v>17703.188333333332</c:v>
                </c:pt>
                <c:pt idx="834" formatCode="0.000">
                  <c:v>17735.074000000001</c:v>
                </c:pt>
                <c:pt idx="835">
                  <c:v>17764.792999999998</c:v>
                </c:pt>
                <c:pt idx="836">
                  <c:v>17794.511999999999</c:v>
                </c:pt>
                <c:pt idx="837" formatCode="0.000">
                  <c:v>17824.231</c:v>
                </c:pt>
                <c:pt idx="838">
                  <c:v>17857.905999999999</c:v>
                </c:pt>
                <c:pt idx="839">
                  <c:v>17891.580999999998</c:v>
                </c:pt>
                <c:pt idx="840" formatCode="0.000">
                  <c:v>17925.256000000001</c:v>
                </c:pt>
                <c:pt idx="841">
                  <c:v>17957.186666666668</c:v>
                </c:pt>
                <c:pt idx="842">
                  <c:v>17989.117333333332</c:v>
                </c:pt>
                <c:pt idx="843" formatCode="0.000">
                  <c:v>18021.047999999999</c:v>
                </c:pt>
                <c:pt idx="844">
                  <c:v>18068.551333333333</c:v>
                </c:pt>
                <c:pt idx="845">
                  <c:v>18116.054666666667</c:v>
                </c:pt>
                <c:pt idx="846" formatCode="0.000">
                  <c:v>18163.558000000001</c:v>
                </c:pt>
                <c:pt idx="847">
                  <c:v>18216.526666666665</c:v>
                </c:pt>
                <c:pt idx="848">
                  <c:v>18269.495333333332</c:v>
                </c:pt>
                <c:pt idx="849" formatCode="0.000">
                  <c:v>18322.464</c:v>
                </c:pt>
                <c:pt idx="850">
                  <c:v>18361.060666666664</c:v>
                </c:pt>
                <c:pt idx="851">
                  <c:v>18399.657333333333</c:v>
                </c:pt>
                <c:pt idx="852" formatCode="0.000">
                  <c:v>18438.254000000001</c:v>
                </c:pt>
                <c:pt idx="853">
                  <c:v>18491.547666666665</c:v>
                </c:pt>
                <c:pt idx="854">
                  <c:v>18544.84133333333</c:v>
                </c:pt>
                <c:pt idx="855" formatCode="0.000">
                  <c:v>18598.134999999998</c:v>
                </c:pt>
                <c:pt idx="856">
                  <c:v>18642.996666666666</c:v>
                </c:pt>
                <c:pt idx="857">
                  <c:v>18687.85833333333</c:v>
                </c:pt>
                <c:pt idx="858" formatCode="0.000">
                  <c:v>18732.72</c:v>
                </c:pt>
                <c:pt idx="859">
                  <c:v>18749.662666666663</c:v>
                </c:pt>
                <c:pt idx="860">
                  <c:v>18766.605333333333</c:v>
                </c:pt>
                <c:pt idx="861" formatCode="0.000">
                  <c:v>18783.547999999999</c:v>
                </c:pt>
                <c:pt idx="862">
                  <c:v>18831.458999999995</c:v>
                </c:pt>
                <c:pt idx="863">
                  <c:v>18879.369999999995</c:v>
                </c:pt>
                <c:pt idx="864" formatCode="0.000">
                  <c:v>18927.280999999999</c:v>
                </c:pt>
                <c:pt idx="865">
                  <c:v>18958.80733333333</c:v>
                </c:pt>
                <c:pt idx="866">
                  <c:v>18990.333666666666</c:v>
                </c:pt>
                <c:pt idx="867" formatCode="0.000">
                  <c:v>19021.86</c:v>
                </c:pt>
                <c:pt idx="868">
                  <c:v>19054.944</c:v>
                </c:pt>
                <c:pt idx="869">
                  <c:v>19088.027999999998</c:v>
                </c:pt>
                <c:pt idx="870" formatCode="0.000">
                  <c:v>19121.112000000001</c:v>
                </c:pt>
                <c:pt idx="871">
                  <c:v>19154.731333333333</c:v>
                </c:pt>
                <c:pt idx="872">
                  <c:v>19188.350666666665</c:v>
                </c:pt>
                <c:pt idx="873" formatCode="0.000">
                  <c:v>19221.97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6-1441-AA53-D539649FD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984496"/>
        <c:axId val="1631143456"/>
      </c:lineChart>
      <c:dateAx>
        <c:axId val="1617984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143456"/>
        <c:crosses val="autoZero"/>
        <c:auto val="1"/>
        <c:lblOffset val="100"/>
        <c:baseTimeUnit val="months"/>
      </c:dateAx>
      <c:valAx>
        <c:axId val="163114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98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(YoY % Change) (With Monthly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'Appendix. Monthly'!$E$3</c:f>
              <c:strCache>
                <c:ptCount val="1"/>
                <c:pt idx="0">
                  <c:v>GDP YoY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'Appendix. Monthly'!$C$4:$C$877</c:f>
              <c:numCache>
                <c:formatCode>m/d/yy</c:formatCode>
                <c:ptCount val="874"/>
                <c:pt idx="0">
                  <c:v>17199</c:v>
                </c:pt>
                <c:pt idx="1">
                  <c:v>17227</c:v>
                </c:pt>
                <c:pt idx="2">
                  <c:v>17258</c:v>
                </c:pt>
                <c:pt idx="3">
                  <c:v>17288</c:v>
                </c:pt>
                <c:pt idx="4">
                  <c:v>17319</c:v>
                </c:pt>
                <c:pt idx="5">
                  <c:v>17349</c:v>
                </c:pt>
                <c:pt idx="6">
                  <c:v>17380</c:v>
                </c:pt>
                <c:pt idx="7">
                  <c:v>17411</c:v>
                </c:pt>
                <c:pt idx="8">
                  <c:v>17441</c:v>
                </c:pt>
                <c:pt idx="9">
                  <c:v>17472</c:v>
                </c:pt>
                <c:pt idx="10">
                  <c:v>17502</c:v>
                </c:pt>
                <c:pt idx="11">
                  <c:v>17533</c:v>
                </c:pt>
                <c:pt idx="12">
                  <c:v>17564</c:v>
                </c:pt>
                <c:pt idx="13">
                  <c:v>17593</c:v>
                </c:pt>
                <c:pt idx="14">
                  <c:v>17624</c:v>
                </c:pt>
                <c:pt idx="15">
                  <c:v>17654</c:v>
                </c:pt>
                <c:pt idx="16">
                  <c:v>17685</c:v>
                </c:pt>
                <c:pt idx="17">
                  <c:v>17715</c:v>
                </c:pt>
                <c:pt idx="18">
                  <c:v>17746</c:v>
                </c:pt>
                <c:pt idx="19">
                  <c:v>17777</c:v>
                </c:pt>
                <c:pt idx="20">
                  <c:v>17807</c:v>
                </c:pt>
                <c:pt idx="21">
                  <c:v>17838</c:v>
                </c:pt>
                <c:pt idx="22">
                  <c:v>17868</c:v>
                </c:pt>
                <c:pt idx="23">
                  <c:v>17899</c:v>
                </c:pt>
                <c:pt idx="24">
                  <c:v>17930</c:v>
                </c:pt>
                <c:pt idx="25">
                  <c:v>17958</c:v>
                </c:pt>
                <c:pt idx="26">
                  <c:v>17989</c:v>
                </c:pt>
                <c:pt idx="27">
                  <c:v>18019</c:v>
                </c:pt>
                <c:pt idx="28">
                  <c:v>18050</c:v>
                </c:pt>
                <c:pt idx="29">
                  <c:v>18080</c:v>
                </c:pt>
                <c:pt idx="30">
                  <c:v>18111</c:v>
                </c:pt>
                <c:pt idx="31">
                  <c:v>18142</c:v>
                </c:pt>
                <c:pt idx="32">
                  <c:v>18172</c:v>
                </c:pt>
                <c:pt idx="33">
                  <c:v>18203</c:v>
                </c:pt>
                <c:pt idx="34">
                  <c:v>18233</c:v>
                </c:pt>
                <c:pt idx="35">
                  <c:v>18264</c:v>
                </c:pt>
                <c:pt idx="36">
                  <c:v>18295</c:v>
                </c:pt>
                <c:pt idx="37">
                  <c:v>18323</c:v>
                </c:pt>
                <c:pt idx="38">
                  <c:v>18354</c:v>
                </c:pt>
                <c:pt idx="39">
                  <c:v>18384</c:v>
                </c:pt>
                <c:pt idx="40">
                  <c:v>18415</c:v>
                </c:pt>
                <c:pt idx="41">
                  <c:v>18445</c:v>
                </c:pt>
                <c:pt idx="42">
                  <c:v>18476</c:v>
                </c:pt>
                <c:pt idx="43">
                  <c:v>18507</c:v>
                </c:pt>
                <c:pt idx="44">
                  <c:v>18537</c:v>
                </c:pt>
                <c:pt idx="45">
                  <c:v>18568</c:v>
                </c:pt>
                <c:pt idx="46">
                  <c:v>18598</c:v>
                </c:pt>
                <c:pt idx="47">
                  <c:v>18629</c:v>
                </c:pt>
                <c:pt idx="48">
                  <c:v>18660</c:v>
                </c:pt>
                <c:pt idx="49">
                  <c:v>18688</c:v>
                </c:pt>
                <c:pt idx="50">
                  <c:v>18719</c:v>
                </c:pt>
                <c:pt idx="51">
                  <c:v>18749</c:v>
                </c:pt>
                <c:pt idx="52">
                  <c:v>18780</c:v>
                </c:pt>
                <c:pt idx="53">
                  <c:v>18810</c:v>
                </c:pt>
                <c:pt idx="54">
                  <c:v>18841</c:v>
                </c:pt>
                <c:pt idx="55">
                  <c:v>18872</c:v>
                </c:pt>
                <c:pt idx="56">
                  <c:v>18902</c:v>
                </c:pt>
                <c:pt idx="57">
                  <c:v>18933</c:v>
                </c:pt>
                <c:pt idx="58">
                  <c:v>18963</c:v>
                </c:pt>
                <c:pt idx="59">
                  <c:v>18994</c:v>
                </c:pt>
                <c:pt idx="60">
                  <c:v>19025</c:v>
                </c:pt>
                <c:pt idx="61">
                  <c:v>19054</c:v>
                </c:pt>
                <c:pt idx="62">
                  <c:v>19085</c:v>
                </c:pt>
                <c:pt idx="63">
                  <c:v>19115</c:v>
                </c:pt>
                <c:pt idx="64">
                  <c:v>19146</c:v>
                </c:pt>
                <c:pt idx="65">
                  <c:v>19176</c:v>
                </c:pt>
                <c:pt idx="66">
                  <c:v>19207</c:v>
                </c:pt>
                <c:pt idx="67">
                  <c:v>19238</c:v>
                </c:pt>
                <c:pt idx="68">
                  <c:v>19268</c:v>
                </c:pt>
                <c:pt idx="69">
                  <c:v>19299</c:v>
                </c:pt>
                <c:pt idx="70">
                  <c:v>19329</c:v>
                </c:pt>
                <c:pt idx="71">
                  <c:v>19360</c:v>
                </c:pt>
                <c:pt idx="72">
                  <c:v>19391</c:v>
                </c:pt>
                <c:pt idx="73">
                  <c:v>19419</c:v>
                </c:pt>
                <c:pt idx="74">
                  <c:v>19450</c:v>
                </c:pt>
                <c:pt idx="75">
                  <c:v>19480</c:v>
                </c:pt>
                <c:pt idx="76">
                  <c:v>19511</c:v>
                </c:pt>
                <c:pt idx="77">
                  <c:v>19541</c:v>
                </c:pt>
                <c:pt idx="78">
                  <c:v>19572</c:v>
                </c:pt>
                <c:pt idx="79">
                  <c:v>19603</c:v>
                </c:pt>
                <c:pt idx="80">
                  <c:v>19633</c:v>
                </c:pt>
                <c:pt idx="81">
                  <c:v>19664</c:v>
                </c:pt>
                <c:pt idx="82">
                  <c:v>19694</c:v>
                </c:pt>
                <c:pt idx="83">
                  <c:v>19725</c:v>
                </c:pt>
                <c:pt idx="84">
                  <c:v>19756</c:v>
                </c:pt>
                <c:pt idx="85">
                  <c:v>19784</c:v>
                </c:pt>
                <c:pt idx="86">
                  <c:v>19815</c:v>
                </c:pt>
                <c:pt idx="87">
                  <c:v>19845</c:v>
                </c:pt>
                <c:pt idx="88">
                  <c:v>19876</c:v>
                </c:pt>
                <c:pt idx="89">
                  <c:v>19906</c:v>
                </c:pt>
                <c:pt idx="90">
                  <c:v>19937</c:v>
                </c:pt>
                <c:pt idx="91">
                  <c:v>19968</c:v>
                </c:pt>
                <c:pt idx="92">
                  <c:v>19998</c:v>
                </c:pt>
                <c:pt idx="93">
                  <c:v>20029</c:v>
                </c:pt>
                <c:pt idx="94">
                  <c:v>20059</c:v>
                </c:pt>
                <c:pt idx="95">
                  <c:v>20090</c:v>
                </c:pt>
                <c:pt idx="96">
                  <c:v>20121</c:v>
                </c:pt>
                <c:pt idx="97">
                  <c:v>20149</c:v>
                </c:pt>
                <c:pt idx="98">
                  <c:v>20180</c:v>
                </c:pt>
                <c:pt idx="99">
                  <c:v>20210</c:v>
                </c:pt>
                <c:pt idx="100">
                  <c:v>20241</c:v>
                </c:pt>
                <c:pt idx="101">
                  <c:v>20271</c:v>
                </c:pt>
                <c:pt idx="102">
                  <c:v>20302</c:v>
                </c:pt>
                <c:pt idx="103">
                  <c:v>20333</c:v>
                </c:pt>
                <c:pt idx="104">
                  <c:v>20363</c:v>
                </c:pt>
                <c:pt idx="105">
                  <c:v>20394</c:v>
                </c:pt>
                <c:pt idx="106">
                  <c:v>20424</c:v>
                </c:pt>
                <c:pt idx="107">
                  <c:v>20455</c:v>
                </c:pt>
                <c:pt idx="108">
                  <c:v>20486</c:v>
                </c:pt>
                <c:pt idx="109">
                  <c:v>20515</c:v>
                </c:pt>
                <c:pt idx="110">
                  <c:v>20546</c:v>
                </c:pt>
                <c:pt idx="111">
                  <c:v>20576</c:v>
                </c:pt>
                <c:pt idx="112">
                  <c:v>20607</c:v>
                </c:pt>
                <c:pt idx="113">
                  <c:v>20637</c:v>
                </c:pt>
                <c:pt idx="114">
                  <c:v>20668</c:v>
                </c:pt>
                <c:pt idx="115">
                  <c:v>20699</c:v>
                </c:pt>
                <c:pt idx="116">
                  <c:v>20729</c:v>
                </c:pt>
                <c:pt idx="117">
                  <c:v>20760</c:v>
                </c:pt>
                <c:pt idx="118">
                  <c:v>20790</c:v>
                </c:pt>
                <c:pt idx="119">
                  <c:v>20821</c:v>
                </c:pt>
                <c:pt idx="120">
                  <c:v>20852</c:v>
                </c:pt>
                <c:pt idx="121">
                  <c:v>20880</c:v>
                </c:pt>
                <c:pt idx="122">
                  <c:v>20911</c:v>
                </c:pt>
                <c:pt idx="123">
                  <c:v>20941</c:v>
                </c:pt>
                <c:pt idx="124">
                  <c:v>20972</c:v>
                </c:pt>
                <c:pt idx="125">
                  <c:v>21002</c:v>
                </c:pt>
                <c:pt idx="126">
                  <c:v>21033</c:v>
                </c:pt>
                <c:pt idx="127">
                  <c:v>21064</c:v>
                </c:pt>
                <c:pt idx="128">
                  <c:v>21094</c:v>
                </c:pt>
                <c:pt idx="129">
                  <c:v>21125</c:v>
                </c:pt>
                <c:pt idx="130">
                  <c:v>21155</c:v>
                </c:pt>
                <c:pt idx="131">
                  <c:v>21186</c:v>
                </c:pt>
                <c:pt idx="132">
                  <c:v>21217</c:v>
                </c:pt>
                <c:pt idx="133">
                  <c:v>21245</c:v>
                </c:pt>
                <c:pt idx="134">
                  <c:v>21276</c:v>
                </c:pt>
                <c:pt idx="135">
                  <c:v>21306</c:v>
                </c:pt>
                <c:pt idx="136">
                  <c:v>21337</c:v>
                </c:pt>
                <c:pt idx="137">
                  <c:v>21367</c:v>
                </c:pt>
                <c:pt idx="138">
                  <c:v>21398</c:v>
                </c:pt>
                <c:pt idx="139">
                  <c:v>21429</c:v>
                </c:pt>
                <c:pt idx="140">
                  <c:v>21459</c:v>
                </c:pt>
                <c:pt idx="141">
                  <c:v>21490</c:v>
                </c:pt>
                <c:pt idx="142">
                  <c:v>21520</c:v>
                </c:pt>
                <c:pt idx="143">
                  <c:v>21551</c:v>
                </c:pt>
                <c:pt idx="144">
                  <c:v>21582</c:v>
                </c:pt>
                <c:pt idx="145">
                  <c:v>21610</c:v>
                </c:pt>
                <c:pt idx="146">
                  <c:v>21641</c:v>
                </c:pt>
                <c:pt idx="147">
                  <c:v>21671</c:v>
                </c:pt>
                <c:pt idx="148">
                  <c:v>21702</c:v>
                </c:pt>
                <c:pt idx="149">
                  <c:v>21732</c:v>
                </c:pt>
                <c:pt idx="150">
                  <c:v>21763</c:v>
                </c:pt>
                <c:pt idx="151">
                  <c:v>21794</c:v>
                </c:pt>
                <c:pt idx="152">
                  <c:v>21824</c:v>
                </c:pt>
                <c:pt idx="153">
                  <c:v>21855</c:v>
                </c:pt>
                <c:pt idx="154">
                  <c:v>21885</c:v>
                </c:pt>
                <c:pt idx="155">
                  <c:v>21916</c:v>
                </c:pt>
                <c:pt idx="156">
                  <c:v>21947</c:v>
                </c:pt>
                <c:pt idx="157">
                  <c:v>21976</c:v>
                </c:pt>
                <c:pt idx="158">
                  <c:v>22007</c:v>
                </c:pt>
                <c:pt idx="159">
                  <c:v>22037</c:v>
                </c:pt>
                <c:pt idx="160">
                  <c:v>22068</c:v>
                </c:pt>
                <c:pt idx="161">
                  <c:v>22098</c:v>
                </c:pt>
                <c:pt idx="162">
                  <c:v>22129</c:v>
                </c:pt>
                <c:pt idx="163">
                  <c:v>22160</c:v>
                </c:pt>
                <c:pt idx="164">
                  <c:v>22190</c:v>
                </c:pt>
                <c:pt idx="165">
                  <c:v>22221</c:v>
                </c:pt>
                <c:pt idx="166">
                  <c:v>22251</c:v>
                </c:pt>
                <c:pt idx="167">
                  <c:v>22282</c:v>
                </c:pt>
                <c:pt idx="168">
                  <c:v>22313</c:v>
                </c:pt>
                <c:pt idx="169">
                  <c:v>22341</c:v>
                </c:pt>
                <c:pt idx="170">
                  <c:v>22372</c:v>
                </c:pt>
                <c:pt idx="171">
                  <c:v>22402</c:v>
                </c:pt>
                <c:pt idx="172">
                  <c:v>22433</c:v>
                </c:pt>
                <c:pt idx="173">
                  <c:v>22463</c:v>
                </c:pt>
                <c:pt idx="174">
                  <c:v>22494</c:v>
                </c:pt>
                <c:pt idx="175">
                  <c:v>22525</c:v>
                </c:pt>
                <c:pt idx="176">
                  <c:v>22555</c:v>
                </c:pt>
                <c:pt idx="177">
                  <c:v>22586</c:v>
                </c:pt>
                <c:pt idx="178">
                  <c:v>22616</c:v>
                </c:pt>
                <c:pt idx="179">
                  <c:v>22647</c:v>
                </c:pt>
                <c:pt idx="180">
                  <c:v>22678</c:v>
                </c:pt>
                <c:pt idx="181">
                  <c:v>22706</c:v>
                </c:pt>
                <c:pt idx="182">
                  <c:v>22737</c:v>
                </c:pt>
                <c:pt idx="183">
                  <c:v>22767</c:v>
                </c:pt>
                <c:pt idx="184">
                  <c:v>22798</c:v>
                </c:pt>
                <c:pt idx="185">
                  <c:v>22828</c:v>
                </c:pt>
                <c:pt idx="186">
                  <c:v>22859</c:v>
                </c:pt>
                <c:pt idx="187">
                  <c:v>22890</c:v>
                </c:pt>
                <c:pt idx="188">
                  <c:v>22920</c:v>
                </c:pt>
                <c:pt idx="189">
                  <c:v>22951</c:v>
                </c:pt>
                <c:pt idx="190">
                  <c:v>22981</c:v>
                </c:pt>
                <c:pt idx="191">
                  <c:v>23012</c:v>
                </c:pt>
                <c:pt idx="192">
                  <c:v>23043</c:v>
                </c:pt>
                <c:pt idx="193">
                  <c:v>23071</c:v>
                </c:pt>
                <c:pt idx="194">
                  <c:v>23102</c:v>
                </c:pt>
                <c:pt idx="195">
                  <c:v>23132</c:v>
                </c:pt>
                <c:pt idx="196">
                  <c:v>23163</c:v>
                </c:pt>
                <c:pt idx="197">
                  <c:v>23193</c:v>
                </c:pt>
                <c:pt idx="198">
                  <c:v>23224</c:v>
                </c:pt>
                <c:pt idx="199">
                  <c:v>23255</c:v>
                </c:pt>
                <c:pt idx="200">
                  <c:v>23285</c:v>
                </c:pt>
                <c:pt idx="201">
                  <c:v>23316</c:v>
                </c:pt>
                <c:pt idx="202">
                  <c:v>23346</c:v>
                </c:pt>
                <c:pt idx="203">
                  <c:v>23377</c:v>
                </c:pt>
                <c:pt idx="204">
                  <c:v>23408</c:v>
                </c:pt>
                <c:pt idx="205">
                  <c:v>23437</c:v>
                </c:pt>
                <c:pt idx="206">
                  <c:v>23468</c:v>
                </c:pt>
                <c:pt idx="207">
                  <c:v>23498</c:v>
                </c:pt>
                <c:pt idx="208">
                  <c:v>23529</c:v>
                </c:pt>
                <c:pt idx="209">
                  <c:v>23559</c:v>
                </c:pt>
                <c:pt idx="210">
                  <c:v>23590</c:v>
                </c:pt>
                <c:pt idx="211">
                  <c:v>23621</c:v>
                </c:pt>
                <c:pt idx="212">
                  <c:v>23651</c:v>
                </c:pt>
                <c:pt idx="213">
                  <c:v>23682</c:v>
                </c:pt>
                <c:pt idx="214">
                  <c:v>23712</c:v>
                </c:pt>
                <c:pt idx="215">
                  <c:v>23743</c:v>
                </c:pt>
                <c:pt idx="216">
                  <c:v>23774</c:v>
                </c:pt>
                <c:pt idx="217">
                  <c:v>23802</c:v>
                </c:pt>
                <c:pt idx="218">
                  <c:v>23833</c:v>
                </c:pt>
                <c:pt idx="219">
                  <c:v>23863</c:v>
                </c:pt>
                <c:pt idx="220">
                  <c:v>23894</c:v>
                </c:pt>
                <c:pt idx="221">
                  <c:v>23924</c:v>
                </c:pt>
                <c:pt idx="222">
                  <c:v>23955</c:v>
                </c:pt>
                <c:pt idx="223">
                  <c:v>23986</c:v>
                </c:pt>
                <c:pt idx="224">
                  <c:v>24016</c:v>
                </c:pt>
                <c:pt idx="225">
                  <c:v>24047</c:v>
                </c:pt>
                <c:pt idx="226">
                  <c:v>24077</c:v>
                </c:pt>
                <c:pt idx="227">
                  <c:v>24108</c:v>
                </c:pt>
                <c:pt idx="228">
                  <c:v>24139</c:v>
                </c:pt>
                <c:pt idx="229">
                  <c:v>24167</c:v>
                </c:pt>
                <c:pt idx="230">
                  <c:v>24198</c:v>
                </c:pt>
                <c:pt idx="231">
                  <c:v>24228</c:v>
                </c:pt>
                <c:pt idx="232">
                  <c:v>24259</c:v>
                </c:pt>
                <c:pt idx="233">
                  <c:v>24289</c:v>
                </c:pt>
                <c:pt idx="234">
                  <c:v>24320</c:v>
                </c:pt>
                <c:pt idx="235">
                  <c:v>24351</c:v>
                </c:pt>
                <c:pt idx="236">
                  <c:v>24381</c:v>
                </c:pt>
                <c:pt idx="237">
                  <c:v>24412</c:v>
                </c:pt>
                <c:pt idx="238">
                  <c:v>24442</c:v>
                </c:pt>
                <c:pt idx="239">
                  <c:v>24473</c:v>
                </c:pt>
                <c:pt idx="240">
                  <c:v>24504</c:v>
                </c:pt>
                <c:pt idx="241">
                  <c:v>24532</c:v>
                </c:pt>
                <c:pt idx="242">
                  <c:v>24563</c:v>
                </c:pt>
                <c:pt idx="243">
                  <c:v>24593</c:v>
                </c:pt>
                <c:pt idx="244">
                  <c:v>24624</c:v>
                </c:pt>
                <c:pt idx="245">
                  <c:v>24654</c:v>
                </c:pt>
                <c:pt idx="246">
                  <c:v>24685</c:v>
                </c:pt>
                <c:pt idx="247">
                  <c:v>24716</c:v>
                </c:pt>
                <c:pt idx="248">
                  <c:v>24746</c:v>
                </c:pt>
                <c:pt idx="249">
                  <c:v>24777</c:v>
                </c:pt>
                <c:pt idx="250">
                  <c:v>24807</c:v>
                </c:pt>
                <c:pt idx="251">
                  <c:v>24838</c:v>
                </c:pt>
                <c:pt idx="252">
                  <c:v>24869</c:v>
                </c:pt>
                <c:pt idx="253">
                  <c:v>24898</c:v>
                </c:pt>
                <c:pt idx="254">
                  <c:v>24929</c:v>
                </c:pt>
                <c:pt idx="255">
                  <c:v>24959</c:v>
                </c:pt>
                <c:pt idx="256">
                  <c:v>24990</c:v>
                </c:pt>
                <c:pt idx="257">
                  <c:v>25020</c:v>
                </c:pt>
                <c:pt idx="258">
                  <c:v>25051</c:v>
                </c:pt>
                <c:pt idx="259">
                  <c:v>25082</c:v>
                </c:pt>
                <c:pt idx="260">
                  <c:v>25112</c:v>
                </c:pt>
                <c:pt idx="261">
                  <c:v>25143</c:v>
                </c:pt>
                <c:pt idx="262">
                  <c:v>25173</c:v>
                </c:pt>
                <c:pt idx="263">
                  <c:v>25204</c:v>
                </c:pt>
                <c:pt idx="264">
                  <c:v>25235</c:v>
                </c:pt>
                <c:pt idx="265">
                  <c:v>25263</c:v>
                </c:pt>
                <c:pt idx="266">
                  <c:v>25294</c:v>
                </c:pt>
                <c:pt idx="267">
                  <c:v>25324</c:v>
                </c:pt>
                <c:pt idx="268">
                  <c:v>25355</c:v>
                </c:pt>
                <c:pt idx="269">
                  <c:v>25385</c:v>
                </c:pt>
                <c:pt idx="270">
                  <c:v>25416</c:v>
                </c:pt>
                <c:pt idx="271">
                  <c:v>25447</c:v>
                </c:pt>
                <c:pt idx="272">
                  <c:v>25477</c:v>
                </c:pt>
                <c:pt idx="273">
                  <c:v>25508</c:v>
                </c:pt>
                <c:pt idx="274">
                  <c:v>25538</c:v>
                </c:pt>
                <c:pt idx="275">
                  <c:v>25569</c:v>
                </c:pt>
                <c:pt idx="276">
                  <c:v>25600</c:v>
                </c:pt>
                <c:pt idx="277">
                  <c:v>25628</c:v>
                </c:pt>
                <c:pt idx="278">
                  <c:v>25659</c:v>
                </c:pt>
                <c:pt idx="279">
                  <c:v>25689</c:v>
                </c:pt>
                <c:pt idx="280">
                  <c:v>25720</c:v>
                </c:pt>
                <c:pt idx="281">
                  <c:v>25750</c:v>
                </c:pt>
                <c:pt idx="282">
                  <c:v>25781</c:v>
                </c:pt>
                <c:pt idx="283">
                  <c:v>25812</c:v>
                </c:pt>
                <c:pt idx="284">
                  <c:v>25842</c:v>
                </c:pt>
                <c:pt idx="285">
                  <c:v>25873</c:v>
                </c:pt>
                <c:pt idx="286">
                  <c:v>25903</c:v>
                </c:pt>
                <c:pt idx="287">
                  <c:v>25934</c:v>
                </c:pt>
                <c:pt idx="288">
                  <c:v>25965</c:v>
                </c:pt>
                <c:pt idx="289">
                  <c:v>25993</c:v>
                </c:pt>
                <c:pt idx="290">
                  <c:v>26024</c:v>
                </c:pt>
                <c:pt idx="291">
                  <c:v>26054</c:v>
                </c:pt>
                <c:pt idx="292">
                  <c:v>26085</c:v>
                </c:pt>
                <c:pt idx="293">
                  <c:v>26115</c:v>
                </c:pt>
                <c:pt idx="294">
                  <c:v>26146</c:v>
                </c:pt>
                <c:pt idx="295">
                  <c:v>26177</c:v>
                </c:pt>
                <c:pt idx="296">
                  <c:v>26207</c:v>
                </c:pt>
                <c:pt idx="297">
                  <c:v>26238</c:v>
                </c:pt>
                <c:pt idx="298">
                  <c:v>26268</c:v>
                </c:pt>
                <c:pt idx="299">
                  <c:v>26299</c:v>
                </c:pt>
                <c:pt idx="300">
                  <c:v>26330</c:v>
                </c:pt>
                <c:pt idx="301">
                  <c:v>26359</c:v>
                </c:pt>
                <c:pt idx="302">
                  <c:v>26390</c:v>
                </c:pt>
                <c:pt idx="303">
                  <c:v>26420</c:v>
                </c:pt>
                <c:pt idx="304">
                  <c:v>26451</c:v>
                </c:pt>
                <c:pt idx="305">
                  <c:v>26481</c:v>
                </c:pt>
                <c:pt idx="306">
                  <c:v>26512</c:v>
                </c:pt>
                <c:pt idx="307">
                  <c:v>26543</c:v>
                </c:pt>
                <c:pt idx="308">
                  <c:v>26573</c:v>
                </c:pt>
                <c:pt idx="309">
                  <c:v>26604</c:v>
                </c:pt>
                <c:pt idx="310">
                  <c:v>26634</c:v>
                </c:pt>
                <c:pt idx="311">
                  <c:v>26665</c:v>
                </c:pt>
                <c:pt idx="312">
                  <c:v>26696</c:v>
                </c:pt>
                <c:pt idx="313">
                  <c:v>26724</c:v>
                </c:pt>
                <c:pt idx="314">
                  <c:v>26755</c:v>
                </c:pt>
                <c:pt idx="315">
                  <c:v>26785</c:v>
                </c:pt>
                <c:pt idx="316">
                  <c:v>26816</c:v>
                </c:pt>
                <c:pt idx="317">
                  <c:v>26846</c:v>
                </c:pt>
                <c:pt idx="318">
                  <c:v>26877</c:v>
                </c:pt>
                <c:pt idx="319">
                  <c:v>26908</c:v>
                </c:pt>
                <c:pt idx="320">
                  <c:v>26938</c:v>
                </c:pt>
                <c:pt idx="321">
                  <c:v>26969</c:v>
                </c:pt>
                <c:pt idx="322">
                  <c:v>26999</c:v>
                </c:pt>
                <c:pt idx="323">
                  <c:v>27030</c:v>
                </c:pt>
                <c:pt idx="324">
                  <c:v>27061</c:v>
                </c:pt>
                <c:pt idx="325">
                  <c:v>27089</c:v>
                </c:pt>
                <c:pt idx="326">
                  <c:v>27120</c:v>
                </c:pt>
                <c:pt idx="327">
                  <c:v>27150</c:v>
                </c:pt>
                <c:pt idx="328">
                  <c:v>27181</c:v>
                </c:pt>
                <c:pt idx="329">
                  <c:v>27211</c:v>
                </c:pt>
                <c:pt idx="330">
                  <c:v>27242</c:v>
                </c:pt>
                <c:pt idx="331">
                  <c:v>27273</c:v>
                </c:pt>
                <c:pt idx="332">
                  <c:v>27303</c:v>
                </c:pt>
                <c:pt idx="333">
                  <c:v>27334</c:v>
                </c:pt>
                <c:pt idx="334">
                  <c:v>27364</c:v>
                </c:pt>
                <c:pt idx="335">
                  <c:v>27395</c:v>
                </c:pt>
                <c:pt idx="336">
                  <c:v>27426</c:v>
                </c:pt>
                <c:pt idx="337">
                  <c:v>27454</c:v>
                </c:pt>
                <c:pt idx="338">
                  <c:v>27485</c:v>
                </c:pt>
                <c:pt idx="339">
                  <c:v>27515</c:v>
                </c:pt>
                <c:pt idx="340">
                  <c:v>27546</c:v>
                </c:pt>
                <c:pt idx="341">
                  <c:v>27576</c:v>
                </c:pt>
                <c:pt idx="342">
                  <c:v>27607</c:v>
                </c:pt>
                <c:pt idx="343">
                  <c:v>27638</c:v>
                </c:pt>
                <c:pt idx="344">
                  <c:v>27668</c:v>
                </c:pt>
                <c:pt idx="345">
                  <c:v>27699</c:v>
                </c:pt>
                <c:pt idx="346">
                  <c:v>27729</c:v>
                </c:pt>
                <c:pt idx="347">
                  <c:v>27760</c:v>
                </c:pt>
                <c:pt idx="348">
                  <c:v>27791</c:v>
                </c:pt>
                <c:pt idx="349">
                  <c:v>27820</c:v>
                </c:pt>
                <c:pt idx="350">
                  <c:v>27851</c:v>
                </c:pt>
                <c:pt idx="351">
                  <c:v>27881</c:v>
                </c:pt>
                <c:pt idx="352">
                  <c:v>27912</c:v>
                </c:pt>
                <c:pt idx="353">
                  <c:v>27942</c:v>
                </c:pt>
                <c:pt idx="354">
                  <c:v>27973</c:v>
                </c:pt>
                <c:pt idx="355">
                  <c:v>28004</c:v>
                </c:pt>
                <c:pt idx="356">
                  <c:v>28034</c:v>
                </c:pt>
                <c:pt idx="357">
                  <c:v>28065</c:v>
                </c:pt>
                <c:pt idx="358">
                  <c:v>28095</c:v>
                </c:pt>
                <c:pt idx="359">
                  <c:v>28126</c:v>
                </c:pt>
                <c:pt idx="360">
                  <c:v>28157</c:v>
                </c:pt>
                <c:pt idx="361">
                  <c:v>28185</c:v>
                </c:pt>
                <c:pt idx="362">
                  <c:v>28216</c:v>
                </c:pt>
                <c:pt idx="363">
                  <c:v>28246</c:v>
                </c:pt>
                <c:pt idx="364">
                  <c:v>28277</c:v>
                </c:pt>
                <c:pt idx="365">
                  <c:v>28307</c:v>
                </c:pt>
                <c:pt idx="366">
                  <c:v>28338</c:v>
                </c:pt>
                <c:pt idx="367">
                  <c:v>28369</c:v>
                </c:pt>
                <c:pt idx="368">
                  <c:v>28399</c:v>
                </c:pt>
                <c:pt idx="369">
                  <c:v>28430</c:v>
                </c:pt>
                <c:pt idx="370">
                  <c:v>28460</c:v>
                </c:pt>
                <c:pt idx="371">
                  <c:v>28491</c:v>
                </c:pt>
                <c:pt idx="372">
                  <c:v>28522</c:v>
                </c:pt>
                <c:pt idx="373">
                  <c:v>28550</c:v>
                </c:pt>
                <c:pt idx="374">
                  <c:v>28581</c:v>
                </c:pt>
                <c:pt idx="375">
                  <c:v>28611</c:v>
                </c:pt>
                <c:pt idx="376">
                  <c:v>28642</c:v>
                </c:pt>
                <c:pt idx="377">
                  <c:v>28672</c:v>
                </c:pt>
                <c:pt idx="378">
                  <c:v>28703</c:v>
                </c:pt>
                <c:pt idx="379">
                  <c:v>28734</c:v>
                </c:pt>
                <c:pt idx="380">
                  <c:v>28764</c:v>
                </c:pt>
                <c:pt idx="381">
                  <c:v>28795</c:v>
                </c:pt>
                <c:pt idx="382">
                  <c:v>28825</c:v>
                </c:pt>
                <c:pt idx="383">
                  <c:v>28856</c:v>
                </c:pt>
                <c:pt idx="384">
                  <c:v>28887</c:v>
                </c:pt>
                <c:pt idx="385">
                  <c:v>28915</c:v>
                </c:pt>
                <c:pt idx="386">
                  <c:v>28946</c:v>
                </c:pt>
                <c:pt idx="387">
                  <c:v>28976</c:v>
                </c:pt>
                <c:pt idx="388">
                  <c:v>29007</c:v>
                </c:pt>
                <c:pt idx="389">
                  <c:v>29037</c:v>
                </c:pt>
                <c:pt idx="390">
                  <c:v>29068</c:v>
                </c:pt>
                <c:pt idx="391">
                  <c:v>29099</c:v>
                </c:pt>
                <c:pt idx="392">
                  <c:v>29129</c:v>
                </c:pt>
                <c:pt idx="393">
                  <c:v>29160</c:v>
                </c:pt>
                <c:pt idx="394">
                  <c:v>29190</c:v>
                </c:pt>
                <c:pt idx="395">
                  <c:v>29221</c:v>
                </c:pt>
                <c:pt idx="396">
                  <c:v>29252</c:v>
                </c:pt>
                <c:pt idx="397">
                  <c:v>29281</c:v>
                </c:pt>
                <c:pt idx="398">
                  <c:v>29312</c:v>
                </c:pt>
                <c:pt idx="399">
                  <c:v>29342</c:v>
                </c:pt>
                <c:pt idx="400">
                  <c:v>29373</c:v>
                </c:pt>
                <c:pt idx="401">
                  <c:v>29403</c:v>
                </c:pt>
                <c:pt idx="402">
                  <c:v>29434</c:v>
                </c:pt>
                <c:pt idx="403">
                  <c:v>29465</c:v>
                </c:pt>
                <c:pt idx="404">
                  <c:v>29495</c:v>
                </c:pt>
                <c:pt idx="405">
                  <c:v>29526</c:v>
                </c:pt>
                <c:pt idx="406">
                  <c:v>29556</c:v>
                </c:pt>
                <c:pt idx="407">
                  <c:v>29587</c:v>
                </c:pt>
                <c:pt idx="408">
                  <c:v>29618</c:v>
                </c:pt>
                <c:pt idx="409">
                  <c:v>29646</c:v>
                </c:pt>
                <c:pt idx="410">
                  <c:v>29677</c:v>
                </c:pt>
                <c:pt idx="411">
                  <c:v>29707</c:v>
                </c:pt>
                <c:pt idx="412">
                  <c:v>29738</c:v>
                </c:pt>
                <c:pt idx="413">
                  <c:v>29768</c:v>
                </c:pt>
                <c:pt idx="414">
                  <c:v>29799</c:v>
                </c:pt>
                <c:pt idx="415">
                  <c:v>29830</c:v>
                </c:pt>
                <c:pt idx="416">
                  <c:v>29860</c:v>
                </c:pt>
                <c:pt idx="417">
                  <c:v>29891</c:v>
                </c:pt>
                <c:pt idx="418">
                  <c:v>29921</c:v>
                </c:pt>
                <c:pt idx="419">
                  <c:v>29952</c:v>
                </c:pt>
                <c:pt idx="420">
                  <c:v>29983</c:v>
                </c:pt>
                <c:pt idx="421">
                  <c:v>30011</c:v>
                </c:pt>
                <c:pt idx="422">
                  <c:v>30042</c:v>
                </c:pt>
                <c:pt idx="423">
                  <c:v>30072</c:v>
                </c:pt>
                <c:pt idx="424">
                  <c:v>30103</c:v>
                </c:pt>
                <c:pt idx="425">
                  <c:v>30133</c:v>
                </c:pt>
                <c:pt idx="426">
                  <c:v>30164</c:v>
                </c:pt>
                <c:pt idx="427">
                  <c:v>30195</c:v>
                </c:pt>
                <c:pt idx="428">
                  <c:v>30225</c:v>
                </c:pt>
                <c:pt idx="429">
                  <c:v>30256</c:v>
                </c:pt>
                <c:pt idx="430">
                  <c:v>30286</c:v>
                </c:pt>
                <c:pt idx="431">
                  <c:v>30317</c:v>
                </c:pt>
                <c:pt idx="432">
                  <c:v>30348</c:v>
                </c:pt>
                <c:pt idx="433">
                  <c:v>30376</c:v>
                </c:pt>
                <c:pt idx="434">
                  <c:v>30407</c:v>
                </c:pt>
                <c:pt idx="435">
                  <c:v>30437</c:v>
                </c:pt>
                <c:pt idx="436">
                  <c:v>30468</c:v>
                </c:pt>
                <c:pt idx="437">
                  <c:v>30498</c:v>
                </c:pt>
                <c:pt idx="438">
                  <c:v>30529</c:v>
                </c:pt>
                <c:pt idx="439">
                  <c:v>30560</c:v>
                </c:pt>
                <c:pt idx="440">
                  <c:v>30590</c:v>
                </c:pt>
                <c:pt idx="441">
                  <c:v>30621</c:v>
                </c:pt>
                <c:pt idx="442">
                  <c:v>30651</c:v>
                </c:pt>
                <c:pt idx="443">
                  <c:v>30682</c:v>
                </c:pt>
                <c:pt idx="444">
                  <c:v>30713</c:v>
                </c:pt>
                <c:pt idx="445">
                  <c:v>30742</c:v>
                </c:pt>
                <c:pt idx="446">
                  <c:v>30773</c:v>
                </c:pt>
                <c:pt idx="447">
                  <c:v>30803</c:v>
                </c:pt>
                <c:pt idx="448">
                  <c:v>30834</c:v>
                </c:pt>
                <c:pt idx="449">
                  <c:v>30864</c:v>
                </c:pt>
                <c:pt idx="450">
                  <c:v>30895</c:v>
                </c:pt>
                <c:pt idx="451">
                  <c:v>30926</c:v>
                </c:pt>
                <c:pt idx="452">
                  <c:v>30956</c:v>
                </c:pt>
                <c:pt idx="453">
                  <c:v>30987</c:v>
                </c:pt>
                <c:pt idx="454">
                  <c:v>31017</c:v>
                </c:pt>
                <c:pt idx="455">
                  <c:v>31048</c:v>
                </c:pt>
                <c:pt idx="456">
                  <c:v>31079</c:v>
                </c:pt>
                <c:pt idx="457">
                  <c:v>31107</c:v>
                </c:pt>
                <c:pt idx="458">
                  <c:v>31138</c:v>
                </c:pt>
                <c:pt idx="459">
                  <c:v>31168</c:v>
                </c:pt>
                <c:pt idx="460">
                  <c:v>31199</c:v>
                </c:pt>
                <c:pt idx="461">
                  <c:v>31229</c:v>
                </c:pt>
                <c:pt idx="462">
                  <c:v>31260</c:v>
                </c:pt>
                <c:pt idx="463">
                  <c:v>31291</c:v>
                </c:pt>
                <c:pt idx="464">
                  <c:v>31321</c:v>
                </c:pt>
                <c:pt idx="465">
                  <c:v>31352</c:v>
                </c:pt>
                <c:pt idx="466">
                  <c:v>31382</c:v>
                </c:pt>
                <c:pt idx="467">
                  <c:v>31413</c:v>
                </c:pt>
                <c:pt idx="468">
                  <c:v>31444</c:v>
                </c:pt>
                <c:pt idx="469">
                  <c:v>31472</c:v>
                </c:pt>
                <c:pt idx="470">
                  <c:v>31503</c:v>
                </c:pt>
                <c:pt idx="471">
                  <c:v>31533</c:v>
                </c:pt>
                <c:pt idx="472">
                  <c:v>31564</c:v>
                </c:pt>
                <c:pt idx="473">
                  <c:v>31594</c:v>
                </c:pt>
                <c:pt idx="474">
                  <c:v>31625</c:v>
                </c:pt>
                <c:pt idx="475">
                  <c:v>31656</c:v>
                </c:pt>
                <c:pt idx="476">
                  <c:v>31686</c:v>
                </c:pt>
                <c:pt idx="477">
                  <c:v>31717</c:v>
                </c:pt>
                <c:pt idx="478">
                  <c:v>31747</c:v>
                </c:pt>
                <c:pt idx="479">
                  <c:v>31778</c:v>
                </c:pt>
                <c:pt idx="480">
                  <c:v>31809</c:v>
                </c:pt>
                <c:pt idx="481">
                  <c:v>31837</c:v>
                </c:pt>
                <c:pt idx="482">
                  <c:v>31868</c:v>
                </c:pt>
                <c:pt idx="483">
                  <c:v>31898</c:v>
                </c:pt>
                <c:pt idx="484">
                  <c:v>31929</c:v>
                </c:pt>
                <c:pt idx="485">
                  <c:v>31959</c:v>
                </c:pt>
                <c:pt idx="486">
                  <c:v>31990</c:v>
                </c:pt>
                <c:pt idx="487">
                  <c:v>32021</c:v>
                </c:pt>
                <c:pt idx="488">
                  <c:v>32051</c:v>
                </c:pt>
                <c:pt idx="489">
                  <c:v>32082</c:v>
                </c:pt>
                <c:pt idx="490">
                  <c:v>32112</c:v>
                </c:pt>
                <c:pt idx="491">
                  <c:v>32143</c:v>
                </c:pt>
                <c:pt idx="492">
                  <c:v>32174</c:v>
                </c:pt>
                <c:pt idx="493">
                  <c:v>32203</c:v>
                </c:pt>
                <c:pt idx="494">
                  <c:v>32234</c:v>
                </c:pt>
                <c:pt idx="495">
                  <c:v>32264</c:v>
                </c:pt>
                <c:pt idx="496">
                  <c:v>32295</c:v>
                </c:pt>
                <c:pt idx="497">
                  <c:v>32325</c:v>
                </c:pt>
                <c:pt idx="498">
                  <c:v>32356</c:v>
                </c:pt>
                <c:pt idx="499">
                  <c:v>32387</c:v>
                </c:pt>
                <c:pt idx="500">
                  <c:v>32417</c:v>
                </c:pt>
                <c:pt idx="501">
                  <c:v>32448</c:v>
                </c:pt>
                <c:pt idx="502">
                  <c:v>32478</c:v>
                </c:pt>
                <c:pt idx="503">
                  <c:v>32509</c:v>
                </c:pt>
                <c:pt idx="504">
                  <c:v>32540</c:v>
                </c:pt>
                <c:pt idx="505">
                  <c:v>32568</c:v>
                </c:pt>
                <c:pt idx="506">
                  <c:v>32599</c:v>
                </c:pt>
                <c:pt idx="507">
                  <c:v>32629</c:v>
                </c:pt>
                <c:pt idx="508">
                  <c:v>32660</c:v>
                </c:pt>
                <c:pt idx="509">
                  <c:v>32690</c:v>
                </c:pt>
                <c:pt idx="510">
                  <c:v>32721</c:v>
                </c:pt>
                <c:pt idx="511">
                  <c:v>32752</c:v>
                </c:pt>
                <c:pt idx="512">
                  <c:v>32782</c:v>
                </c:pt>
                <c:pt idx="513">
                  <c:v>32813</c:v>
                </c:pt>
                <c:pt idx="514">
                  <c:v>32843</c:v>
                </c:pt>
                <c:pt idx="515">
                  <c:v>32874</c:v>
                </c:pt>
                <c:pt idx="516">
                  <c:v>32905</c:v>
                </c:pt>
                <c:pt idx="517">
                  <c:v>32933</c:v>
                </c:pt>
                <c:pt idx="518">
                  <c:v>32964</c:v>
                </c:pt>
                <c:pt idx="519">
                  <c:v>32994</c:v>
                </c:pt>
                <c:pt idx="520">
                  <c:v>33025</c:v>
                </c:pt>
                <c:pt idx="521">
                  <c:v>33055</c:v>
                </c:pt>
                <c:pt idx="522">
                  <c:v>33086</c:v>
                </c:pt>
                <c:pt idx="523">
                  <c:v>33117</c:v>
                </c:pt>
                <c:pt idx="524">
                  <c:v>33147</c:v>
                </c:pt>
                <c:pt idx="525">
                  <c:v>33178</c:v>
                </c:pt>
                <c:pt idx="526">
                  <c:v>33208</c:v>
                </c:pt>
                <c:pt idx="527">
                  <c:v>33239</c:v>
                </c:pt>
                <c:pt idx="528">
                  <c:v>33270</c:v>
                </c:pt>
                <c:pt idx="529">
                  <c:v>33298</c:v>
                </c:pt>
                <c:pt idx="530">
                  <c:v>33329</c:v>
                </c:pt>
                <c:pt idx="531">
                  <c:v>33359</c:v>
                </c:pt>
                <c:pt idx="532">
                  <c:v>33390</c:v>
                </c:pt>
                <c:pt idx="533">
                  <c:v>33420</c:v>
                </c:pt>
                <c:pt idx="534">
                  <c:v>33451</c:v>
                </c:pt>
                <c:pt idx="535">
                  <c:v>33482</c:v>
                </c:pt>
                <c:pt idx="536">
                  <c:v>33512</c:v>
                </c:pt>
                <c:pt idx="537">
                  <c:v>33543</c:v>
                </c:pt>
                <c:pt idx="538">
                  <c:v>33573</c:v>
                </c:pt>
                <c:pt idx="539">
                  <c:v>33604</c:v>
                </c:pt>
                <c:pt idx="540">
                  <c:v>33635</c:v>
                </c:pt>
                <c:pt idx="541">
                  <c:v>33664</c:v>
                </c:pt>
                <c:pt idx="542">
                  <c:v>33695</c:v>
                </c:pt>
                <c:pt idx="543">
                  <c:v>33725</c:v>
                </c:pt>
                <c:pt idx="544">
                  <c:v>33756</c:v>
                </c:pt>
                <c:pt idx="545">
                  <c:v>33786</c:v>
                </c:pt>
                <c:pt idx="546">
                  <c:v>33817</c:v>
                </c:pt>
                <c:pt idx="547">
                  <c:v>33848</c:v>
                </c:pt>
                <c:pt idx="548">
                  <c:v>33878</c:v>
                </c:pt>
                <c:pt idx="549">
                  <c:v>33909</c:v>
                </c:pt>
                <c:pt idx="550">
                  <c:v>33939</c:v>
                </c:pt>
                <c:pt idx="551">
                  <c:v>33970</c:v>
                </c:pt>
                <c:pt idx="552">
                  <c:v>34001</c:v>
                </c:pt>
                <c:pt idx="553">
                  <c:v>34029</c:v>
                </c:pt>
                <c:pt idx="554">
                  <c:v>34060</c:v>
                </c:pt>
                <c:pt idx="555">
                  <c:v>34090</c:v>
                </c:pt>
                <c:pt idx="556">
                  <c:v>34121</c:v>
                </c:pt>
                <c:pt idx="557">
                  <c:v>34151</c:v>
                </c:pt>
                <c:pt idx="558">
                  <c:v>34182</c:v>
                </c:pt>
                <c:pt idx="559">
                  <c:v>34213</c:v>
                </c:pt>
                <c:pt idx="560">
                  <c:v>34243</c:v>
                </c:pt>
                <c:pt idx="561">
                  <c:v>34274</c:v>
                </c:pt>
                <c:pt idx="562">
                  <c:v>34304</c:v>
                </c:pt>
                <c:pt idx="563">
                  <c:v>34335</c:v>
                </c:pt>
                <c:pt idx="564">
                  <c:v>34366</c:v>
                </c:pt>
                <c:pt idx="565">
                  <c:v>34394</c:v>
                </c:pt>
                <c:pt idx="566">
                  <c:v>34425</c:v>
                </c:pt>
                <c:pt idx="567">
                  <c:v>34455</c:v>
                </c:pt>
                <c:pt idx="568">
                  <c:v>34486</c:v>
                </c:pt>
                <c:pt idx="569">
                  <c:v>34516</c:v>
                </c:pt>
                <c:pt idx="570">
                  <c:v>34547</c:v>
                </c:pt>
                <c:pt idx="571">
                  <c:v>34578</c:v>
                </c:pt>
                <c:pt idx="572">
                  <c:v>34608</c:v>
                </c:pt>
                <c:pt idx="573">
                  <c:v>34639</c:v>
                </c:pt>
                <c:pt idx="574">
                  <c:v>34669</c:v>
                </c:pt>
                <c:pt idx="575">
                  <c:v>34700</c:v>
                </c:pt>
                <c:pt idx="576">
                  <c:v>34731</c:v>
                </c:pt>
                <c:pt idx="577">
                  <c:v>34759</c:v>
                </c:pt>
                <c:pt idx="578">
                  <c:v>34790</c:v>
                </c:pt>
                <c:pt idx="579">
                  <c:v>34820</c:v>
                </c:pt>
                <c:pt idx="580">
                  <c:v>34851</c:v>
                </c:pt>
                <c:pt idx="581">
                  <c:v>34881</c:v>
                </c:pt>
                <c:pt idx="582">
                  <c:v>34912</c:v>
                </c:pt>
                <c:pt idx="583">
                  <c:v>34943</c:v>
                </c:pt>
                <c:pt idx="584">
                  <c:v>34973</c:v>
                </c:pt>
                <c:pt idx="585">
                  <c:v>35004</c:v>
                </c:pt>
                <c:pt idx="586">
                  <c:v>35034</c:v>
                </c:pt>
                <c:pt idx="587">
                  <c:v>35065</c:v>
                </c:pt>
                <c:pt idx="588">
                  <c:v>35096</c:v>
                </c:pt>
                <c:pt idx="589">
                  <c:v>35125</c:v>
                </c:pt>
                <c:pt idx="590">
                  <c:v>35156</c:v>
                </c:pt>
                <c:pt idx="591">
                  <c:v>35186</c:v>
                </c:pt>
                <c:pt idx="592">
                  <c:v>35217</c:v>
                </c:pt>
                <c:pt idx="593">
                  <c:v>35247</c:v>
                </c:pt>
                <c:pt idx="594">
                  <c:v>35278</c:v>
                </c:pt>
                <c:pt idx="595">
                  <c:v>35309</c:v>
                </c:pt>
                <c:pt idx="596">
                  <c:v>35339</c:v>
                </c:pt>
                <c:pt idx="597">
                  <c:v>35370</c:v>
                </c:pt>
                <c:pt idx="598">
                  <c:v>35400</c:v>
                </c:pt>
                <c:pt idx="599">
                  <c:v>35431</c:v>
                </c:pt>
                <c:pt idx="600">
                  <c:v>35462</c:v>
                </c:pt>
                <c:pt idx="601">
                  <c:v>35490</c:v>
                </c:pt>
                <c:pt idx="602">
                  <c:v>35521</c:v>
                </c:pt>
                <c:pt idx="603">
                  <c:v>35551</c:v>
                </c:pt>
                <c:pt idx="604">
                  <c:v>35582</c:v>
                </c:pt>
                <c:pt idx="605">
                  <c:v>35612</c:v>
                </c:pt>
                <c:pt idx="606">
                  <c:v>35643</c:v>
                </c:pt>
                <c:pt idx="607">
                  <c:v>35674</c:v>
                </c:pt>
                <c:pt idx="608">
                  <c:v>35704</c:v>
                </c:pt>
                <c:pt idx="609">
                  <c:v>35735</c:v>
                </c:pt>
                <c:pt idx="610">
                  <c:v>35765</c:v>
                </c:pt>
                <c:pt idx="611">
                  <c:v>35796</c:v>
                </c:pt>
                <c:pt idx="612">
                  <c:v>35827</c:v>
                </c:pt>
                <c:pt idx="613">
                  <c:v>35855</c:v>
                </c:pt>
                <c:pt idx="614">
                  <c:v>35886</c:v>
                </c:pt>
                <c:pt idx="615">
                  <c:v>35916</c:v>
                </c:pt>
                <c:pt idx="616">
                  <c:v>35947</c:v>
                </c:pt>
                <c:pt idx="617">
                  <c:v>35977</c:v>
                </c:pt>
                <c:pt idx="618">
                  <c:v>36008</c:v>
                </c:pt>
                <c:pt idx="619">
                  <c:v>36039</c:v>
                </c:pt>
                <c:pt idx="620">
                  <c:v>36069</c:v>
                </c:pt>
                <c:pt idx="621">
                  <c:v>36100</c:v>
                </c:pt>
                <c:pt idx="622">
                  <c:v>36130</c:v>
                </c:pt>
                <c:pt idx="623">
                  <c:v>36161</c:v>
                </c:pt>
                <c:pt idx="624">
                  <c:v>36192</c:v>
                </c:pt>
                <c:pt idx="625">
                  <c:v>36220</c:v>
                </c:pt>
                <c:pt idx="626">
                  <c:v>36251</c:v>
                </c:pt>
                <c:pt idx="627">
                  <c:v>36281</c:v>
                </c:pt>
                <c:pt idx="628">
                  <c:v>36312</c:v>
                </c:pt>
                <c:pt idx="629">
                  <c:v>36342</c:v>
                </c:pt>
                <c:pt idx="630">
                  <c:v>36373</c:v>
                </c:pt>
                <c:pt idx="631">
                  <c:v>36404</c:v>
                </c:pt>
                <c:pt idx="632">
                  <c:v>36434</c:v>
                </c:pt>
                <c:pt idx="633">
                  <c:v>36465</c:v>
                </c:pt>
                <c:pt idx="634">
                  <c:v>36495</c:v>
                </c:pt>
                <c:pt idx="635">
                  <c:v>36526</c:v>
                </c:pt>
                <c:pt idx="636">
                  <c:v>36557</c:v>
                </c:pt>
                <c:pt idx="637">
                  <c:v>36586</c:v>
                </c:pt>
                <c:pt idx="638">
                  <c:v>36617</c:v>
                </c:pt>
                <c:pt idx="639">
                  <c:v>36647</c:v>
                </c:pt>
                <c:pt idx="640">
                  <c:v>36678</c:v>
                </c:pt>
                <c:pt idx="641">
                  <c:v>36708</c:v>
                </c:pt>
                <c:pt idx="642">
                  <c:v>36739</c:v>
                </c:pt>
                <c:pt idx="643">
                  <c:v>36770</c:v>
                </c:pt>
                <c:pt idx="644">
                  <c:v>36800</c:v>
                </c:pt>
                <c:pt idx="645">
                  <c:v>36831</c:v>
                </c:pt>
                <c:pt idx="646">
                  <c:v>36861</c:v>
                </c:pt>
                <c:pt idx="647">
                  <c:v>36892</c:v>
                </c:pt>
                <c:pt idx="648">
                  <c:v>36923</c:v>
                </c:pt>
                <c:pt idx="649">
                  <c:v>36951</c:v>
                </c:pt>
                <c:pt idx="650">
                  <c:v>36982</c:v>
                </c:pt>
                <c:pt idx="651">
                  <c:v>37012</c:v>
                </c:pt>
                <c:pt idx="652">
                  <c:v>37043</c:v>
                </c:pt>
                <c:pt idx="653">
                  <c:v>37073</c:v>
                </c:pt>
                <c:pt idx="654">
                  <c:v>37104</c:v>
                </c:pt>
                <c:pt idx="655">
                  <c:v>37135</c:v>
                </c:pt>
                <c:pt idx="656">
                  <c:v>37165</c:v>
                </c:pt>
                <c:pt idx="657">
                  <c:v>37196</c:v>
                </c:pt>
                <c:pt idx="658">
                  <c:v>37226</c:v>
                </c:pt>
                <c:pt idx="659">
                  <c:v>37257</c:v>
                </c:pt>
                <c:pt idx="660">
                  <c:v>37288</c:v>
                </c:pt>
                <c:pt idx="661">
                  <c:v>37316</c:v>
                </c:pt>
                <c:pt idx="662">
                  <c:v>37347</c:v>
                </c:pt>
                <c:pt idx="663">
                  <c:v>37377</c:v>
                </c:pt>
                <c:pt idx="664">
                  <c:v>37408</c:v>
                </c:pt>
                <c:pt idx="665">
                  <c:v>37438</c:v>
                </c:pt>
                <c:pt idx="666">
                  <c:v>37469</c:v>
                </c:pt>
                <c:pt idx="667">
                  <c:v>37500</c:v>
                </c:pt>
                <c:pt idx="668">
                  <c:v>37530</c:v>
                </c:pt>
                <c:pt idx="669">
                  <c:v>37561</c:v>
                </c:pt>
                <c:pt idx="670">
                  <c:v>37591</c:v>
                </c:pt>
                <c:pt idx="671">
                  <c:v>37622</c:v>
                </c:pt>
                <c:pt idx="672">
                  <c:v>37653</c:v>
                </c:pt>
                <c:pt idx="673">
                  <c:v>37681</c:v>
                </c:pt>
                <c:pt idx="674">
                  <c:v>37712</c:v>
                </c:pt>
                <c:pt idx="675">
                  <c:v>37742</c:v>
                </c:pt>
                <c:pt idx="676">
                  <c:v>37773</c:v>
                </c:pt>
                <c:pt idx="677">
                  <c:v>37803</c:v>
                </c:pt>
                <c:pt idx="678">
                  <c:v>37834</c:v>
                </c:pt>
                <c:pt idx="679">
                  <c:v>37865</c:v>
                </c:pt>
                <c:pt idx="680">
                  <c:v>37895</c:v>
                </c:pt>
                <c:pt idx="681">
                  <c:v>37926</c:v>
                </c:pt>
                <c:pt idx="682">
                  <c:v>37956</c:v>
                </c:pt>
                <c:pt idx="683">
                  <c:v>37987</c:v>
                </c:pt>
                <c:pt idx="684">
                  <c:v>38018</c:v>
                </c:pt>
                <c:pt idx="685">
                  <c:v>38047</c:v>
                </c:pt>
                <c:pt idx="686">
                  <c:v>38078</c:v>
                </c:pt>
                <c:pt idx="687">
                  <c:v>38108</c:v>
                </c:pt>
                <c:pt idx="688">
                  <c:v>38139</c:v>
                </c:pt>
                <c:pt idx="689">
                  <c:v>38169</c:v>
                </c:pt>
                <c:pt idx="690">
                  <c:v>38200</c:v>
                </c:pt>
                <c:pt idx="691">
                  <c:v>38231</c:v>
                </c:pt>
                <c:pt idx="692">
                  <c:v>38261</c:v>
                </c:pt>
                <c:pt idx="693">
                  <c:v>38292</c:v>
                </c:pt>
                <c:pt idx="694">
                  <c:v>38322</c:v>
                </c:pt>
                <c:pt idx="695">
                  <c:v>38353</c:v>
                </c:pt>
                <c:pt idx="696">
                  <c:v>38384</c:v>
                </c:pt>
                <c:pt idx="697">
                  <c:v>38412</c:v>
                </c:pt>
                <c:pt idx="698">
                  <c:v>38443</c:v>
                </c:pt>
                <c:pt idx="699">
                  <c:v>38473</c:v>
                </c:pt>
                <c:pt idx="700">
                  <c:v>38504</c:v>
                </c:pt>
                <c:pt idx="701">
                  <c:v>38534</c:v>
                </c:pt>
                <c:pt idx="702">
                  <c:v>38565</c:v>
                </c:pt>
                <c:pt idx="703">
                  <c:v>38596</c:v>
                </c:pt>
                <c:pt idx="704">
                  <c:v>38626</c:v>
                </c:pt>
                <c:pt idx="705">
                  <c:v>38657</c:v>
                </c:pt>
                <c:pt idx="706">
                  <c:v>38687</c:v>
                </c:pt>
                <c:pt idx="707">
                  <c:v>38718</c:v>
                </c:pt>
                <c:pt idx="708">
                  <c:v>38749</c:v>
                </c:pt>
                <c:pt idx="709">
                  <c:v>38777</c:v>
                </c:pt>
                <c:pt idx="710">
                  <c:v>38808</c:v>
                </c:pt>
                <c:pt idx="711">
                  <c:v>38838</c:v>
                </c:pt>
                <c:pt idx="712">
                  <c:v>38869</c:v>
                </c:pt>
                <c:pt idx="713">
                  <c:v>38899</c:v>
                </c:pt>
                <c:pt idx="714">
                  <c:v>38930</c:v>
                </c:pt>
                <c:pt idx="715">
                  <c:v>38961</c:v>
                </c:pt>
                <c:pt idx="716">
                  <c:v>38991</c:v>
                </c:pt>
                <c:pt idx="717">
                  <c:v>39022</c:v>
                </c:pt>
                <c:pt idx="718">
                  <c:v>39052</c:v>
                </c:pt>
                <c:pt idx="719">
                  <c:v>39083</c:v>
                </c:pt>
                <c:pt idx="720">
                  <c:v>39114</c:v>
                </c:pt>
                <c:pt idx="721">
                  <c:v>39142</c:v>
                </c:pt>
                <c:pt idx="722">
                  <c:v>39173</c:v>
                </c:pt>
                <c:pt idx="723">
                  <c:v>39203</c:v>
                </c:pt>
                <c:pt idx="724">
                  <c:v>39234</c:v>
                </c:pt>
                <c:pt idx="725">
                  <c:v>39264</c:v>
                </c:pt>
                <c:pt idx="726">
                  <c:v>39295</c:v>
                </c:pt>
                <c:pt idx="727">
                  <c:v>39326</c:v>
                </c:pt>
                <c:pt idx="728">
                  <c:v>39356</c:v>
                </c:pt>
                <c:pt idx="729">
                  <c:v>39387</c:v>
                </c:pt>
                <c:pt idx="730">
                  <c:v>39417</c:v>
                </c:pt>
                <c:pt idx="731">
                  <c:v>39448</c:v>
                </c:pt>
                <c:pt idx="732">
                  <c:v>39479</c:v>
                </c:pt>
                <c:pt idx="733">
                  <c:v>39508</c:v>
                </c:pt>
                <c:pt idx="734">
                  <c:v>39539</c:v>
                </c:pt>
                <c:pt idx="735">
                  <c:v>39569</c:v>
                </c:pt>
                <c:pt idx="736">
                  <c:v>39600</c:v>
                </c:pt>
                <c:pt idx="737">
                  <c:v>39630</c:v>
                </c:pt>
                <c:pt idx="738">
                  <c:v>39661</c:v>
                </c:pt>
                <c:pt idx="739">
                  <c:v>39692</c:v>
                </c:pt>
                <c:pt idx="740">
                  <c:v>39722</c:v>
                </c:pt>
                <c:pt idx="741">
                  <c:v>39753</c:v>
                </c:pt>
                <c:pt idx="742">
                  <c:v>39783</c:v>
                </c:pt>
                <c:pt idx="743">
                  <c:v>39814</c:v>
                </c:pt>
                <c:pt idx="744">
                  <c:v>39845</c:v>
                </c:pt>
                <c:pt idx="745">
                  <c:v>39873</c:v>
                </c:pt>
                <c:pt idx="746">
                  <c:v>39904</c:v>
                </c:pt>
                <c:pt idx="747">
                  <c:v>39934</c:v>
                </c:pt>
                <c:pt idx="748">
                  <c:v>39965</c:v>
                </c:pt>
                <c:pt idx="749">
                  <c:v>39995</c:v>
                </c:pt>
                <c:pt idx="750">
                  <c:v>40026</c:v>
                </c:pt>
                <c:pt idx="751">
                  <c:v>40057</c:v>
                </c:pt>
                <c:pt idx="752">
                  <c:v>40087</c:v>
                </c:pt>
                <c:pt idx="753">
                  <c:v>40118</c:v>
                </c:pt>
                <c:pt idx="754">
                  <c:v>40148</c:v>
                </c:pt>
                <c:pt idx="755">
                  <c:v>40179</c:v>
                </c:pt>
                <c:pt idx="756">
                  <c:v>40210</c:v>
                </c:pt>
                <c:pt idx="757">
                  <c:v>40238</c:v>
                </c:pt>
                <c:pt idx="758">
                  <c:v>40269</c:v>
                </c:pt>
                <c:pt idx="759">
                  <c:v>40299</c:v>
                </c:pt>
                <c:pt idx="760">
                  <c:v>40330</c:v>
                </c:pt>
                <c:pt idx="761">
                  <c:v>40360</c:v>
                </c:pt>
                <c:pt idx="762">
                  <c:v>40391</c:v>
                </c:pt>
                <c:pt idx="763">
                  <c:v>40422</c:v>
                </c:pt>
                <c:pt idx="764">
                  <c:v>40452</c:v>
                </c:pt>
                <c:pt idx="765">
                  <c:v>40483</c:v>
                </c:pt>
                <c:pt idx="766">
                  <c:v>40513</c:v>
                </c:pt>
                <c:pt idx="767">
                  <c:v>40544</c:v>
                </c:pt>
                <c:pt idx="768">
                  <c:v>40575</c:v>
                </c:pt>
                <c:pt idx="769">
                  <c:v>40603</c:v>
                </c:pt>
                <c:pt idx="770">
                  <c:v>40634</c:v>
                </c:pt>
                <c:pt idx="771">
                  <c:v>40664</c:v>
                </c:pt>
                <c:pt idx="772">
                  <c:v>40695</c:v>
                </c:pt>
                <c:pt idx="773">
                  <c:v>40725</c:v>
                </c:pt>
                <c:pt idx="774">
                  <c:v>40756</c:v>
                </c:pt>
                <c:pt idx="775">
                  <c:v>40787</c:v>
                </c:pt>
                <c:pt idx="776">
                  <c:v>40817</c:v>
                </c:pt>
                <c:pt idx="777">
                  <c:v>40848</c:v>
                </c:pt>
                <c:pt idx="778">
                  <c:v>40878</c:v>
                </c:pt>
                <c:pt idx="779">
                  <c:v>40909</c:v>
                </c:pt>
                <c:pt idx="780">
                  <c:v>40940</c:v>
                </c:pt>
                <c:pt idx="781">
                  <c:v>40969</c:v>
                </c:pt>
                <c:pt idx="782">
                  <c:v>41000</c:v>
                </c:pt>
                <c:pt idx="783">
                  <c:v>41030</c:v>
                </c:pt>
                <c:pt idx="784">
                  <c:v>41061</c:v>
                </c:pt>
                <c:pt idx="785">
                  <c:v>41091</c:v>
                </c:pt>
                <c:pt idx="786">
                  <c:v>41122</c:v>
                </c:pt>
                <c:pt idx="787">
                  <c:v>41153</c:v>
                </c:pt>
                <c:pt idx="788">
                  <c:v>41183</c:v>
                </c:pt>
                <c:pt idx="789">
                  <c:v>41214</c:v>
                </c:pt>
                <c:pt idx="790">
                  <c:v>41244</c:v>
                </c:pt>
                <c:pt idx="791">
                  <c:v>41275</c:v>
                </c:pt>
                <c:pt idx="792">
                  <c:v>41306</c:v>
                </c:pt>
                <c:pt idx="793">
                  <c:v>41334</c:v>
                </c:pt>
                <c:pt idx="794">
                  <c:v>41365</c:v>
                </c:pt>
                <c:pt idx="795">
                  <c:v>41395</c:v>
                </c:pt>
                <c:pt idx="796">
                  <c:v>41426</c:v>
                </c:pt>
                <c:pt idx="797">
                  <c:v>41456</c:v>
                </c:pt>
                <c:pt idx="798">
                  <c:v>41487</c:v>
                </c:pt>
                <c:pt idx="799">
                  <c:v>41518</c:v>
                </c:pt>
                <c:pt idx="800">
                  <c:v>41548</c:v>
                </c:pt>
                <c:pt idx="801">
                  <c:v>41579</c:v>
                </c:pt>
                <c:pt idx="802">
                  <c:v>41609</c:v>
                </c:pt>
                <c:pt idx="803">
                  <c:v>41640</c:v>
                </c:pt>
                <c:pt idx="804">
                  <c:v>41671</c:v>
                </c:pt>
                <c:pt idx="805">
                  <c:v>41699</c:v>
                </c:pt>
                <c:pt idx="806">
                  <c:v>41730</c:v>
                </c:pt>
                <c:pt idx="807">
                  <c:v>41760</c:v>
                </c:pt>
                <c:pt idx="808">
                  <c:v>41791</c:v>
                </c:pt>
                <c:pt idx="809">
                  <c:v>41821</c:v>
                </c:pt>
                <c:pt idx="810">
                  <c:v>41852</c:v>
                </c:pt>
                <c:pt idx="811">
                  <c:v>41883</c:v>
                </c:pt>
                <c:pt idx="812">
                  <c:v>41913</c:v>
                </c:pt>
                <c:pt idx="813">
                  <c:v>41944</c:v>
                </c:pt>
                <c:pt idx="814">
                  <c:v>41974</c:v>
                </c:pt>
                <c:pt idx="815">
                  <c:v>42005</c:v>
                </c:pt>
                <c:pt idx="816">
                  <c:v>42036</c:v>
                </c:pt>
                <c:pt idx="817">
                  <c:v>42064</c:v>
                </c:pt>
                <c:pt idx="818">
                  <c:v>42095</c:v>
                </c:pt>
                <c:pt idx="819">
                  <c:v>42125</c:v>
                </c:pt>
                <c:pt idx="820">
                  <c:v>42156</c:v>
                </c:pt>
                <c:pt idx="821">
                  <c:v>42186</c:v>
                </c:pt>
                <c:pt idx="822">
                  <c:v>42217</c:v>
                </c:pt>
                <c:pt idx="823">
                  <c:v>42248</c:v>
                </c:pt>
                <c:pt idx="824">
                  <c:v>42278</c:v>
                </c:pt>
                <c:pt idx="825">
                  <c:v>42309</c:v>
                </c:pt>
                <c:pt idx="826">
                  <c:v>42339</c:v>
                </c:pt>
                <c:pt idx="827">
                  <c:v>42370</c:v>
                </c:pt>
                <c:pt idx="828">
                  <c:v>42401</c:v>
                </c:pt>
                <c:pt idx="829">
                  <c:v>42430</c:v>
                </c:pt>
                <c:pt idx="830">
                  <c:v>42461</c:v>
                </c:pt>
                <c:pt idx="831">
                  <c:v>42491</c:v>
                </c:pt>
                <c:pt idx="832">
                  <c:v>42522</c:v>
                </c:pt>
                <c:pt idx="833">
                  <c:v>42552</c:v>
                </c:pt>
                <c:pt idx="834">
                  <c:v>42583</c:v>
                </c:pt>
                <c:pt idx="835">
                  <c:v>42614</c:v>
                </c:pt>
                <c:pt idx="836">
                  <c:v>42644</c:v>
                </c:pt>
                <c:pt idx="837">
                  <c:v>42675</c:v>
                </c:pt>
                <c:pt idx="838">
                  <c:v>42705</c:v>
                </c:pt>
                <c:pt idx="839">
                  <c:v>42736</c:v>
                </c:pt>
                <c:pt idx="840">
                  <c:v>42767</c:v>
                </c:pt>
                <c:pt idx="841">
                  <c:v>42795</c:v>
                </c:pt>
                <c:pt idx="842">
                  <c:v>42826</c:v>
                </c:pt>
                <c:pt idx="843">
                  <c:v>42856</c:v>
                </c:pt>
                <c:pt idx="844">
                  <c:v>42887</c:v>
                </c:pt>
                <c:pt idx="845">
                  <c:v>42917</c:v>
                </c:pt>
                <c:pt idx="846">
                  <c:v>42948</c:v>
                </c:pt>
                <c:pt idx="847">
                  <c:v>42979</c:v>
                </c:pt>
                <c:pt idx="848">
                  <c:v>43009</c:v>
                </c:pt>
                <c:pt idx="849">
                  <c:v>43040</c:v>
                </c:pt>
                <c:pt idx="850">
                  <c:v>43070</c:v>
                </c:pt>
                <c:pt idx="851">
                  <c:v>43101</c:v>
                </c:pt>
                <c:pt idx="852">
                  <c:v>43132</c:v>
                </c:pt>
                <c:pt idx="853">
                  <c:v>43160</c:v>
                </c:pt>
                <c:pt idx="854">
                  <c:v>43191</c:v>
                </c:pt>
                <c:pt idx="855">
                  <c:v>43221</c:v>
                </c:pt>
                <c:pt idx="856">
                  <c:v>43252</c:v>
                </c:pt>
                <c:pt idx="857">
                  <c:v>43282</c:v>
                </c:pt>
                <c:pt idx="858">
                  <c:v>43313</c:v>
                </c:pt>
                <c:pt idx="859">
                  <c:v>43344</c:v>
                </c:pt>
                <c:pt idx="860">
                  <c:v>43374</c:v>
                </c:pt>
                <c:pt idx="861">
                  <c:v>43405</c:v>
                </c:pt>
                <c:pt idx="862">
                  <c:v>43435</c:v>
                </c:pt>
                <c:pt idx="863">
                  <c:v>43466</c:v>
                </c:pt>
                <c:pt idx="864">
                  <c:v>43497</c:v>
                </c:pt>
                <c:pt idx="865">
                  <c:v>43525</c:v>
                </c:pt>
                <c:pt idx="866">
                  <c:v>43556</c:v>
                </c:pt>
                <c:pt idx="867">
                  <c:v>43586</c:v>
                </c:pt>
                <c:pt idx="868">
                  <c:v>43617</c:v>
                </c:pt>
                <c:pt idx="869">
                  <c:v>43647</c:v>
                </c:pt>
                <c:pt idx="870">
                  <c:v>43678</c:v>
                </c:pt>
                <c:pt idx="871">
                  <c:v>43709</c:v>
                </c:pt>
                <c:pt idx="872">
                  <c:v>43739</c:v>
                </c:pt>
                <c:pt idx="873">
                  <c:v>43770</c:v>
                </c:pt>
              </c:numCache>
            </c:numRef>
          </c:cat>
          <c:val>
            <c:numRef>
              <c:f>'Appendix. Monthly'!$E$4:$E$877</c:f>
              <c:numCache>
                <c:formatCode>General</c:formatCode>
                <c:ptCount val="874"/>
                <c:pt idx="12">
                  <c:v>2.6047423072893486E-2</c:v>
                </c:pt>
                <c:pt idx="13">
                  <c:v>3.2610894979307518E-2</c:v>
                </c:pt>
                <c:pt idx="14">
                  <c:v>3.9186057149577284E-2</c:v>
                </c:pt>
                <c:pt idx="15">
                  <c:v>4.5772940844006217E-2</c:v>
                </c:pt>
                <c:pt idx="16">
                  <c:v>4.849170797189549E-2</c:v>
                </c:pt>
                <c:pt idx="17">
                  <c:v>5.1214223028794116E-2</c:v>
                </c:pt>
                <c:pt idx="18">
                  <c:v>5.3940493770052347E-2</c:v>
                </c:pt>
                <c:pt idx="19">
                  <c:v>4.8864250729309278E-2</c:v>
                </c:pt>
                <c:pt idx="20">
                  <c:v>4.3840396709435063E-2</c:v>
                </c:pt>
                <c:pt idx="21">
                  <c:v>3.8868124857975563E-2</c:v>
                </c:pt>
                <c:pt idx="22">
                  <c:v>2.8937144450740533E-2</c:v>
                </c:pt>
                <c:pt idx="23">
                  <c:v>1.9104766765208673E-2</c:v>
                </c:pt>
                <c:pt idx="24">
                  <c:v>9.369530545532502E-3</c:v>
                </c:pt>
                <c:pt idx="25">
                  <c:v>2.7048141878468867E-3</c:v>
                </c:pt>
                <c:pt idx="26">
                  <c:v>-3.8873593568557645E-3</c:v>
                </c:pt>
                <c:pt idx="27">
                  <c:v>-1.0408168077530576E-2</c:v>
                </c:pt>
                <c:pt idx="28">
                  <c:v>-8.8952722665011294E-3</c:v>
                </c:pt>
                <c:pt idx="29">
                  <c:v>-7.3881326963631151E-3</c:v>
                </c:pt>
                <c:pt idx="30">
                  <c:v>-5.8867165776203892E-3</c:v>
                </c:pt>
                <c:pt idx="31">
                  <c:v>-9.0369375721952999E-3</c:v>
                </c:pt>
                <c:pt idx="32">
                  <c:v>-1.2184813574570193E-2</c:v>
                </c:pt>
                <c:pt idx="33">
                  <c:v>-1.5330347202153094E-2</c:v>
                </c:pt>
                <c:pt idx="34">
                  <c:v>2.1723704592752475E-3</c:v>
                </c:pt>
                <c:pt idx="35">
                  <c:v>1.9837364808807829E-2</c:v>
                </c:pt>
                <c:pt idx="36">
                  <c:v>3.7666903183093133E-2</c:v>
                </c:pt>
                <c:pt idx="37">
                  <c:v>4.9409113616537902E-2</c:v>
                </c:pt>
                <c:pt idx="38">
                  <c:v>6.1178086425923775E-2</c:v>
                </c:pt>
                <c:pt idx="39">
                  <c:v>7.2973913209237573E-2</c:v>
                </c:pt>
                <c:pt idx="40">
                  <c:v>8.3067956517251629E-2</c:v>
                </c:pt>
                <c:pt idx="41">
                  <c:v>9.3092999759563505E-2</c:v>
                </c:pt>
                <c:pt idx="42">
                  <c:v>0.10304974802409773</c:v>
                </c:pt>
                <c:pt idx="43">
                  <c:v>0.11320429261192133</c:v>
                </c:pt>
                <c:pt idx="44">
                  <c:v>0.12341597325721092</c:v>
                </c:pt>
                <c:pt idx="45">
                  <c:v>0.13368527354725954</c:v>
                </c:pt>
                <c:pt idx="46">
                  <c:v>0.124091655927482</c:v>
                </c:pt>
                <c:pt idx="47">
                  <c:v>0.11474298110551701</c:v>
                </c:pt>
                <c:pt idx="48">
                  <c:v>0.10562998656214187</c:v>
                </c:pt>
                <c:pt idx="49">
                  <c:v>0.1008247535095709</c:v>
                </c:pt>
                <c:pt idx="50">
                  <c:v>9.6115274692181979E-2</c:v>
                </c:pt>
                <c:pt idx="51">
                  <c:v>9.1498716193198493E-2</c:v>
                </c:pt>
                <c:pt idx="52">
                  <c:v>8.5020773137228792E-2</c:v>
                </c:pt>
                <c:pt idx="53">
                  <c:v>7.8705527214627535E-2</c:v>
                </c:pt>
                <c:pt idx="54">
                  <c:v>7.2546925098588261E-2</c:v>
                </c:pt>
                <c:pt idx="55">
                  <c:v>6.6527163999247116E-2</c:v>
                </c:pt>
                <c:pt idx="56">
                  <c:v>6.0583277129542056E-2</c:v>
                </c:pt>
                <c:pt idx="57">
                  <c:v>5.4713838973083809E-2</c:v>
                </c:pt>
                <c:pt idx="58">
                  <c:v>5.3700223412132327E-2</c:v>
                </c:pt>
                <c:pt idx="59">
                  <c:v>5.2695703205619893E-2</c:v>
                </c:pt>
                <c:pt idx="60">
                  <c:v>5.1700156478974829E-2</c:v>
                </c:pt>
                <c:pt idx="61">
                  <c:v>4.6411382227370478E-2</c:v>
                </c:pt>
                <c:pt idx="62">
                  <c:v>4.1183003955696559E-2</c:v>
                </c:pt>
                <c:pt idx="63">
                  <c:v>3.6013992985602997E-2</c:v>
                </c:pt>
                <c:pt idx="64">
                  <c:v>3.1421085246255039E-2</c:v>
                </c:pt>
                <c:pt idx="65">
                  <c:v>2.6890428211755281E-2</c:v>
                </c:pt>
                <c:pt idx="66">
                  <c:v>2.2420764813812031E-2</c:v>
                </c:pt>
                <c:pt idx="67">
                  <c:v>3.2855282494526433E-2</c:v>
                </c:pt>
                <c:pt idx="68">
                  <c:v>4.3274501940536073E-2</c:v>
                </c:pt>
                <c:pt idx="69">
                  <c:v>5.3678456770723533E-2</c:v>
                </c:pt>
                <c:pt idx="70">
                  <c:v>5.6444364575253599E-2</c:v>
                </c:pt>
                <c:pt idx="71">
                  <c:v>5.9190708367183195E-2</c:v>
                </c:pt>
                <c:pt idx="72">
                  <c:v>6.191769498730583E-2</c:v>
                </c:pt>
                <c:pt idx="73">
                  <c:v>6.3890022999500945E-2</c:v>
                </c:pt>
                <c:pt idx="74">
                  <c:v>6.5859522987859659E-2</c:v>
                </c:pt>
                <c:pt idx="75">
                  <c:v>6.782620103047024E-2</c:v>
                </c:pt>
                <c:pt idx="76">
                  <c:v>6.3264870315139679E-2</c:v>
                </c:pt>
                <c:pt idx="77">
                  <c:v>5.8725385754774422E-2</c:v>
                </c:pt>
                <c:pt idx="78">
                  <c:v>5.4207590778509375E-2</c:v>
                </c:pt>
                <c:pt idx="79">
                  <c:v>3.7529269013656684E-2</c:v>
                </c:pt>
                <c:pt idx="80">
                  <c:v>2.1208289412276912E-2</c:v>
                </c:pt>
                <c:pt idx="81">
                  <c:v>5.2332893230099273E-3</c:v>
                </c:pt>
                <c:pt idx="82">
                  <c:v>-2.5488121032177795E-3</c:v>
                </c:pt>
                <c:pt idx="83">
                  <c:v>-1.0235655395085053E-2</c:v>
                </c:pt>
                <c:pt idx="84">
                  <c:v>-1.7828978948090209E-2</c:v>
                </c:pt>
                <c:pt idx="85">
                  <c:v>-1.9997241946712346E-2</c:v>
                </c:pt>
                <c:pt idx="86">
                  <c:v>-2.215438867263576E-2</c:v>
                </c:pt>
                <c:pt idx="87">
                  <c:v>-2.4300504393813316E-2</c:v>
                </c:pt>
                <c:pt idx="88">
                  <c:v>-1.8787030166092313E-2</c:v>
                </c:pt>
                <c:pt idx="89">
                  <c:v>-1.3252795417308746E-2</c:v>
                </c:pt>
                <c:pt idx="90">
                  <c:v>-7.6976826683030977E-3</c:v>
                </c:pt>
                <c:pt idx="91">
                  <c:v>3.8403559960065426E-3</c:v>
                </c:pt>
                <c:pt idx="92">
                  <c:v>1.5496037492020364E-2</c:v>
                </c:pt>
                <c:pt idx="93">
                  <c:v>2.7271170283968089E-2</c:v>
                </c:pt>
                <c:pt idx="94">
                  <c:v>3.8706692988179185E-2</c:v>
                </c:pt>
                <c:pt idx="95">
                  <c:v>5.017877435696981E-2</c:v>
                </c:pt>
                <c:pt idx="96">
                  <c:v>6.1687589984734392E-2</c:v>
                </c:pt>
                <c:pt idx="97">
                  <c:v>6.7058443166271964E-2</c:v>
                </c:pt>
                <c:pt idx="98">
                  <c:v>7.2425396676145171E-2</c:v>
                </c:pt>
                <c:pt idx="99">
                  <c:v>7.7788454760026063E-2</c:v>
                </c:pt>
                <c:pt idx="100">
                  <c:v>7.8579854722531692E-2</c:v>
                </c:pt>
                <c:pt idx="101">
                  <c:v>7.9365340686930325E-2</c:v>
                </c:pt>
                <c:pt idx="102">
                  <c:v>8.01449786979129E-2</c:v>
                </c:pt>
                <c:pt idx="103">
                  <c:v>7.5293078904676625E-2</c:v>
                </c:pt>
                <c:pt idx="104">
                  <c:v>7.0503655009583846E-2</c:v>
                </c:pt>
                <c:pt idx="105">
                  <c:v>6.5775508017831968E-2</c:v>
                </c:pt>
                <c:pt idx="106">
                  <c:v>5.4357308127562426E-2</c:v>
                </c:pt>
                <c:pt idx="107">
                  <c:v>4.3152466987142965E-2</c:v>
                </c:pt>
                <c:pt idx="108">
                  <c:v>3.2155059767980457E-2</c:v>
                </c:pt>
                <c:pt idx="109">
                  <c:v>2.9414600021778696E-2</c:v>
                </c:pt>
                <c:pt idx="110">
                  <c:v>2.6703549376710666E-2</c:v>
                </c:pt>
                <c:pt idx="111">
                  <c:v>2.4021436956013855E-2</c:v>
                </c:pt>
                <c:pt idx="112">
                  <c:v>1.9127106330930444E-2</c:v>
                </c:pt>
                <c:pt idx="113">
                  <c:v>1.4276447091949862E-2</c:v>
                </c:pt>
                <c:pt idx="114">
                  <c:v>9.4688773252880141E-3</c:v>
                </c:pt>
                <c:pt idx="115">
                  <c:v>1.2980200544442778E-2</c:v>
                </c:pt>
                <c:pt idx="116">
                  <c:v>1.6477526884874517E-2</c:v>
                </c:pt>
                <c:pt idx="117">
                  <c:v>1.996093987189683E-2</c:v>
                </c:pt>
                <c:pt idx="118">
                  <c:v>2.3463252564189224E-2</c:v>
                </c:pt>
                <c:pt idx="119">
                  <c:v>2.697465758882233E-2</c:v>
                </c:pt>
                <c:pt idx="120">
                  <c:v>3.0495190398636841E-2</c:v>
                </c:pt>
                <c:pt idx="121">
                  <c:v>2.6914002473037574E-2</c:v>
                </c:pt>
                <c:pt idx="122">
                  <c:v>2.3352434826757109E-2</c:v>
                </c:pt>
                <c:pt idx="123">
                  <c:v>1.9810326659641744E-2</c:v>
                </c:pt>
                <c:pt idx="124">
                  <c:v>2.3447772387594483E-2</c:v>
                </c:pt>
                <c:pt idx="125">
                  <c:v>2.7087397830989492E-2</c:v>
                </c:pt>
                <c:pt idx="126">
                  <c:v>3.0729204949684369E-2</c:v>
                </c:pt>
                <c:pt idx="127">
                  <c:v>2.1569832155932667E-2</c:v>
                </c:pt>
                <c:pt idx="128">
                  <c:v>1.2509873026705053E-2</c:v>
                </c:pt>
                <c:pt idx="129">
                  <c:v>3.5477177795214397E-3</c:v>
                </c:pt>
                <c:pt idx="130">
                  <c:v>-7.254957920035836E-3</c:v>
                </c:pt>
                <c:pt idx="131">
                  <c:v>-1.8011710034041534E-2</c:v>
                </c:pt>
                <c:pt idx="132">
                  <c:v>-2.8722830782105239E-2</c:v>
                </c:pt>
                <c:pt idx="133">
                  <c:v>-2.5883097637362212E-2</c:v>
                </c:pt>
                <c:pt idx="134">
                  <c:v>-2.3039210490938617E-2</c:v>
                </c:pt>
                <c:pt idx="135">
                  <c:v>-2.0191160221364603E-2</c:v>
                </c:pt>
                <c:pt idx="136">
                  <c:v>-1.584855520854371E-2</c:v>
                </c:pt>
                <c:pt idx="137">
                  <c:v>-1.153413437589319E-2</c:v>
                </c:pt>
                <c:pt idx="138">
                  <c:v>-7.2476242313639803E-3</c:v>
                </c:pt>
                <c:pt idx="139">
                  <c:v>3.9558154847722142E-3</c:v>
                </c:pt>
                <c:pt idx="140">
                  <c:v>1.5237064860254713E-2</c:v>
                </c:pt>
                <c:pt idx="141">
                  <c:v>2.6596937320338014E-2</c:v>
                </c:pt>
                <c:pt idx="142">
                  <c:v>4.2189483382857974E-2</c:v>
                </c:pt>
                <c:pt idx="143">
                  <c:v>5.8056620558134125E-2</c:v>
                </c:pt>
                <c:pt idx="144">
                  <c:v>7.4205666774708884E-2</c:v>
                </c:pt>
                <c:pt idx="145">
                  <c:v>7.9918841162211623E-2</c:v>
                </c:pt>
                <c:pt idx="146">
                  <c:v>8.5607086967365173E-2</c:v>
                </c:pt>
                <c:pt idx="147">
                  <c:v>9.1270566993199923E-2</c:v>
                </c:pt>
                <c:pt idx="148">
                  <c:v>8.3175200416652204E-2</c:v>
                </c:pt>
                <c:pt idx="149">
                  <c:v>7.5202813438567787E-2</c:v>
                </c:pt>
                <c:pt idx="150">
                  <c:v>6.7350624843805607E-2</c:v>
                </c:pt>
                <c:pt idx="151">
                  <c:v>6.0098432782224973E-2</c:v>
                </c:pt>
                <c:pt idx="152">
                  <c:v>5.2957604571785492E-2</c:v>
                </c:pt>
                <c:pt idx="153">
                  <c:v>4.5925594621109102E-2</c:v>
                </c:pt>
                <c:pt idx="154">
                  <c:v>4.7054932112585962E-2</c:v>
                </c:pt>
                <c:pt idx="155">
                  <c:v>4.8169987247174278E-2</c:v>
                </c:pt>
                <c:pt idx="156">
                  <c:v>4.9271029258767605E-2</c:v>
                </c:pt>
                <c:pt idx="157">
                  <c:v>3.9565496979097149E-2</c:v>
                </c:pt>
                <c:pt idx="158">
                  <c:v>3.0003799427266904E-2</c:v>
                </c:pt>
                <c:pt idx="159">
                  <c:v>2.0582762703688182E-2</c:v>
                </c:pt>
                <c:pt idx="160">
                  <c:v>2.2004688596263713E-2</c:v>
                </c:pt>
                <c:pt idx="161">
                  <c:v>2.3425939860688454E-2</c:v>
                </c:pt>
                <c:pt idx="162">
                  <c:v>2.4846516976961257E-2</c:v>
                </c:pt>
                <c:pt idx="163">
                  <c:v>1.9493456992108311E-2</c:v>
                </c:pt>
                <c:pt idx="164">
                  <c:v>1.4150549912097835E-2</c:v>
                </c:pt>
                <c:pt idx="165">
                  <c:v>8.8177668794687733E-3</c:v>
                </c:pt>
                <c:pt idx="166">
                  <c:v>3.5699698707306209E-3</c:v>
                </c:pt>
                <c:pt idx="167">
                  <c:v>-1.6003652588708216E-3</c:v>
                </c:pt>
                <c:pt idx="168">
                  <c:v>-6.6949410472144418E-3</c:v>
                </c:pt>
                <c:pt idx="169">
                  <c:v>7.246981070179472E-4</c:v>
                </c:pt>
                <c:pt idx="170">
                  <c:v>8.1711139159141577E-3</c:v>
                </c:pt>
                <c:pt idx="171">
                  <c:v>1.5644451592467731E-2</c:v>
                </c:pt>
                <c:pt idx="172">
                  <c:v>2.0479040020101646E-2</c:v>
                </c:pt>
                <c:pt idx="173">
                  <c:v>2.5297910106580081E-2</c:v>
                </c:pt>
                <c:pt idx="174">
                  <c:v>3.0101138383319188E-2</c:v>
                </c:pt>
                <c:pt idx="175">
                  <c:v>4.1289696686127031E-2</c:v>
                </c:pt>
                <c:pt idx="176">
                  <c:v>5.2574812998951448E-2</c:v>
                </c:pt>
                <c:pt idx="177">
                  <c:v>6.3957742691929387E-2</c:v>
                </c:pt>
                <c:pt idx="178">
                  <c:v>6.7880488717456278E-2</c:v>
                </c:pt>
                <c:pt idx="179">
                  <c:v>7.1785660712421123E-2</c:v>
                </c:pt>
                <c:pt idx="180">
                  <c:v>7.5673376511220969E-2</c:v>
                </c:pt>
                <c:pt idx="181">
                  <c:v>7.2843134528458711E-2</c:v>
                </c:pt>
                <c:pt idx="182">
                  <c:v>7.0044562651489978E-2</c:v>
                </c:pt>
                <c:pt idx="183">
                  <c:v>6.7277132260258818E-2</c:v>
                </c:pt>
                <c:pt idx="184">
                  <c:v>6.4834002105358293E-2</c:v>
                </c:pt>
                <c:pt idx="185">
                  <c:v>6.2421743066916995E-2</c:v>
                </c:pt>
                <c:pt idx="186">
                  <c:v>6.0039773692611098E-2</c:v>
                </c:pt>
                <c:pt idx="187">
                  <c:v>5.430973627642828E-2</c:v>
                </c:pt>
                <c:pt idx="188">
                  <c:v>4.8653646923524071E-2</c:v>
                </c:pt>
                <c:pt idx="189">
                  <c:v>4.3070083324584993E-2</c:v>
                </c:pt>
                <c:pt idx="190">
                  <c:v>4.0678310066320493E-2</c:v>
                </c:pt>
                <c:pt idx="191">
                  <c:v>3.8314642379906838E-2</c:v>
                </c:pt>
                <c:pt idx="192">
                  <c:v>3.5978587758931757E-2</c:v>
                </c:pt>
                <c:pt idx="193">
                  <c:v>3.6730694712798627E-2</c:v>
                </c:pt>
                <c:pt idx="194">
                  <c:v>3.7478297748267123E-2</c:v>
                </c:pt>
                <c:pt idx="195">
                  <c:v>3.8221437201470199E-2</c:v>
                </c:pt>
                <c:pt idx="196">
                  <c:v>4.1564380328085716E-2</c:v>
                </c:pt>
                <c:pt idx="197">
                  <c:v>4.4880166990222382E-2</c:v>
                </c:pt>
                <c:pt idx="198">
                  <c:v>4.8169126758357071E-2</c:v>
                </c:pt>
                <c:pt idx="199">
                  <c:v>4.9309455826771084E-2</c:v>
                </c:pt>
                <c:pt idx="200">
                  <c:v>5.0447290301620804E-2</c:v>
                </c:pt>
                <c:pt idx="201">
                  <c:v>5.1582638359753498E-2</c:v>
                </c:pt>
                <c:pt idx="202">
                  <c:v>5.513343738005963E-2</c:v>
                </c:pt>
                <c:pt idx="203">
                  <c:v>5.8658582614718228E-2</c:v>
                </c:pt>
                <c:pt idx="204">
                  <c:v>6.2158351077956489E-2</c:v>
                </c:pt>
                <c:pt idx="205">
                  <c:v>6.204047009190071E-2</c:v>
                </c:pt>
                <c:pt idx="206">
                  <c:v>6.1923464405041886E-2</c:v>
                </c:pt>
                <c:pt idx="207">
                  <c:v>6.1807324304429978E-2</c:v>
                </c:pt>
                <c:pt idx="208">
                  <c:v>5.9572229558356747E-2</c:v>
                </c:pt>
                <c:pt idx="209">
                  <c:v>5.7369419575360368E-2</c:v>
                </c:pt>
                <c:pt idx="210">
                  <c:v>5.5198199866676644E-2</c:v>
                </c:pt>
                <c:pt idx="211">
                  <c:v>5.398139121801198E-2</c:v>
                </c:pt>
                <c:pt idx="212">
                  <c:v>5.2769877657965356E-2</c:v>
                </c:pt>
                <c:pt idx="213">
                  <c:v>5.1563624698257815E-2</c:v>
                </c:pt>
                <c:pt idx="214">
                  <c:v>5.2647832533688391E-2</c:v>
                </c:pt>
                <c:pt idx="215">
                  <c:v>5.3717012836290309E-2</c:v>
                </c:pt>
                <c:pt idx="216">
                  <c:v>5.4771475886737371E-2</c:v>
                </c:pt>
                <c:pt idx="217">
                  <c:v>5.5383015632594235E-2</c:v>
                </c:pt>
                <c:pt idx="218">
                  <c:v>5.5990148787270218E-2</c:v>
                </c:pt>
                <c:pt idx="219">
                  <c:v>5.6592922808848874E-2</c:v>
                </c:pt>
                <c:pt idx="220">
                  <c:v>5.8908773257637707E-2</c:v>
                </c:pt>
                <c:pt idx="221">
                  <c:v>6.1200751969785742E-2</c:v>
                </c:pt>
                <c:pt idx="222">
                  <c:v>6.3469226156710967E-2</c:v>
                </c:pt>
                <c:pt idx="223">
                  <c:v>7.0534554620345497E-2</c:v>
                </c:pt>
                <c:pt idx="224">
                  <c:v>7.7585363450909425E-2</c:v>
                </c:pt>
                <c:pt idx="225">
                  <c:v>8.4621697360409531E-2</c:v>
                </c:pt>
                <c:pt idx="226">
                  <c:v>8.4673581392083849E-2</c:v>
                </c:pt>
                <c:pt idx="227">
                  <c:v>8.4724641730179046E-2</c:v>
                </c:pt>
                <c:pt idx="228">
                  <c:v>8.4774897835246998E-2</c:v>
                </c:pt>
                <c:pt idx="229">
                  <c:v>8.1456247302004264E-2</c:v>
                </c:pt>
                <c:pt idx="230">
                  <c:v>7.8165312388091102E-2</c:v>
                </c:pt>
                <c:pt idx="231">
                  <c:v>7.490174733793456E-2</c:v>
                </c:pt>
                <c:pt idx="232">
                  <c:v>7.000650882890623E-2</c:v>
                </c:pt>
                <c:pt idx="233">
                  <c:v>6.5182766797396208E-2</c:v>
                </c:pt>
                <c:pt idx="234">
                  <c:v>6.0428966256575838E-2</c:v>
                </c:pt>
                <c:pt idx="235">
                  <c:v>5.5224511677612165E-2</c:v>
                </c:pt>
                <c:pt idx="236">
                  <c:v>5.0098789666541521E-2</c:v>
                </c:pt>
                <c:pt idx="237">
                  <c:v>4.5050027045729968E-2</c:v>
                </c:pt>
                <c:pt idx="238">
                  <c:v>3.9698741929585425E-2</c:v>
                </c:pt>
                <c:pt idx="239">
                  <c:v>3.4432911824983099E-2</c:v>
                </c:pt>
                <c:pt idx="240">
                  <c:v>2.925050599168132E-2</c:v>
                </c:pt>
                <c:pt idx="241">
                  <c:v>2.8289779936476567E-2</c:v>
                </c:pt>
                <c:pt idx="242">
                  <c:v>2.733123691009021E-2</c:v>
                </c:pt>
                <c:pt idx="243">
                  <c:v>2.6374869480320692E-2</c:v>
                </c:pt>
                <c:pt idx="244">
                  <c:v>2.6713396066013535E-2</c:v>
                </c:pt>
                <c:pt idx="245">
                  <c:v>2.705002204999855E-2</c:v>
                </c:pt>
                <c:pt idx="246">
                  <c:v>2.7384763393392866E-2</c:v>
                </c:pt>
                <c:pt idx="247">
                  <c:v>2.7158153018372575E-2</c:v>
                </c:pt>
                <c:pt idx="248">
                  <c:v>2.6932775267756507E-2</c:v>
                </c:pt>
                <c:pt idx="249">
                  <c:v>2.6708620111718179E-2</c:v>
                </c:pt>
                <c:pt idx="250">
                  <c:v>3.0646082377323598E-2</c:v>
                </c:pt>
                <c:pt idx="251">
                  <c:v>3.4560434655990277E-2</c:v>
                </c:pt>
                <c:pt idx="252">
                  <c:v>3.8451879810150434E-2</c:v>
                </c:pt>
                <c:pt idx="253">
                  <c:v>4.4022169135325043E-2</c:v>
                </c:pt>
                <c:pt idx="254">
                  <c:v>4.9590184076482004E-2</c:v>
                </c:pt>
                <c:pt idx="255">
                  <c:v>5.5155926026304647E-2</c:v>
                </c:pt>
                <c:pt idx="256">
                  <c:v>5.455581540233144E-2</c:v>
                </c:pt>
                <c:pt idx="257">
                  <c:v>5.395946628082586E-2</c:v>
                </c:pt>
                <c:pt idx="258">
                  <c:v>5.3366843406545982E-2</c:v>
                </c:pt>
                <c:pt idx="259">
                  <c:v>5.2103459084828711E-2</c:v>
                </c:pt>
                <c:pt idx="260">
                  <c:v>5.0846393781516834E-2</c:v>
                </c:pt>
                <c:pt idx="261">
                  <c:v>4.9595600206505795E-2</c:v>
                </c:pt>
                <c:pt idx="262">
                  <c:v>4.7947097409003013E-2</c:v>
                </c:pt>
                <c:pt idx="263">
                  <c:v>4.6320708010401196E-2</c:v>
                </c:pt>
                <c:pt idx="264">
                  <c:v>4.4715990023764189E-2</c:v>
                </c:pt>
                <c:pt idx="265">
                  <c:v>3.9982619067760836E-2</c:v>
                </c:pt>
                <c:pt idx="266">
                  <c:v>3.5301391039875694E-2</c:v>
                </c:pt>
                <c:pt idx="267">
                  <c:v>3.06714490482571E-2</c:v>
                </c:pt>
                <c:pt idx="268">
                  <c:v>3.0279226628851203E-2</c:v>
                </c:pt>
                <c:pt idx="269">
                  <c:v>2.9889020203616386E-2</c:v>
                </c:pt>
                <c:pt idx="270">
                  <c:v>2.9500814269305412E-2</c:v>
                </c:pt>
                <c:pt idx="271">
                  <c:v>2.6481513277420876E-2</c:v>
                </c:pt>
                <c:pt idx="272">
                  <c:v>2.3470108244668275E-2</c:v>
                </c:pt>
                <c:pt idx="273">
                  <c:v>2.0466568237684307E-2</c:v>
                </c:pt>
                <c:pt idx="274">
                  <c:v>1.4667940391903935E-2</c:v>
                </c:pt>
                <c:pt idx="275">
                  <c:v>8.9291909451927904E-3</c:v>
                </c:pt>
                <c:pt idx="276">
                  <c:v>3.2493971777861645E-3</c:v>
                </c:pt>
                <c:pt idx="277">
                  <c:v>2.7078982191919526E-3</c:v>
                </c:pt>
                <c:pt idx="278">
                  <c:v>2.167494505207904E-3</c:v>
                </c:pt>
                <c:pt idx="279">
                  <c:v>1.6281827163015326E-3</c:v>
                </c:pt>
                <c:pt idx="280">
                  <c:v>2.4978954521549341E-3</c:v>
                </c:pt>
                <c:pt idx="281">
                  <c:v>3.3637952723164447E-3</c:v>
                </c:pt>
                <c:pt idx="282">
                  <c:v>4.2259071963002617E-3</c:v>
                </c:pt>
                <c:pt idx="283">
                  <c:v>2.2679706669162768E-3</c:v>
                </c:pt>
                <c:pt idx="284">
                  <c:v>3.0364766262629605E-4</c:v>
                </c:pt>
                <c:pt idx="285">
                  <c:v>-1.66709311509965E-3</c:v>
                </c:pt>
                <c:pt idx="286">
                  <c:v>7.8699641349596564E-3</c:v>
                </c:pt>
                <c:pt idx="287">
                  <c:v>1.7416471470203695E-2</c:v>
                </c:pt>
                <c:pt idx="288">
                  <c:v>2.6972442943454543E-2</c:v>
                </c:pt>
                <c:pt idx="289">
                  <c:v>2.8338328118077818E-2</c:v>
                </c:pt>
                <c:pt idx="290">
                  <c:v>2.9702922207364629E-2</c:v>
                </c:pt>
                <c:pt idx="291">
                  <c:v>3.1066227041022677E-2</c:v>
                </c:pt>
                <c:pt idx="292">
                  <c:v>3.0728419501035008E-2</c:v>
                </c:pt>
                <c:pt idx="293">
                  <c:v>3.0392674721841987E-2</c:v>
                </c:pt>
                <c:pt idx="294">
                  <c:v>3.0058973867138742E-2</c:v>
                </c:pt>
                <c:pt idx="295">
                  <c:v>3.4564142402737925E-2</c:v>
                </c:pt>
                <c:pt idx="296">
                  <c:v>3.910172877239694E-2</c:v>
                </c:pt>
                <c:pt idx="297">
                  <c:v>4.367208414299667E-2</c:v>
                </c:pt>
                <c:pt idx="298">
                  <c:v>4.0648325709189803E-2</c:v>
                </c:pt>
                <c:pt idx="299">
                  <c:v>3.7678343582516434E-2</c:v>
                </c:pt>
                <c:pt idx="300">
                  <c:v>3.4760715822843999E-2</c:v>
                </c:pt>
                <c:pt idx="301">
                  <c:v>4.0712436463319387E-2</c:v>
                </c:pt>
                <c:pt idx="302">
                  <c:v>4.6642763964396414E-2</c:v>
                </c:pt>
                <c:pt idx="303">
                  <c:v>5.2551813463878744E-2</c:v>
                </c:pt>
                <c:pt idx="304">
                  <c:v>5.2976602972083627E-2</c:v>
                </c:pt>
                <c:pt idx="305">
                  <c:v>5.3399074562768628E-2</c:v>
                </c:pt>
                <c:pt idx="306">
                  <c:v>5.3819247156327056E-2</c:v>
                </c:pt>
                <c:pt idx="307">
                  <c:v>5.8868980921677458E-2</c:v>
                </c:pt>
                <c:pt idx="308">
                  <c:v>6.3910789659477496E-2</c:v>
                </c:pt>
                <c:pt idx="309">
                  <c:v>6.8944692011348688E-2</c:v>
                </c:pt>
                <c:pt idx="310">
                  <c:v>7.1196550347352602E-2</c:v>
                </c:pt>
                <c:pt idx="311">
                  <c:v>7.3421135953510228E-2</c:v>
                </c:pt>
                <c:pt idx="312">
                  <c:v>7.5618941306228302E-2</c:v>
                </c:pt>
                <c:pt idx="313">
                  <c:v>7.1415999237686448E-2</c:v>
                </c:pt>
                <c:pt idx="314">
                  <c:v>6.7275706957608553E-2</c:v>
                </c:pt>
                <c:pt idx="315">
                  <c:v>6.3196674026033309E-2</c:v>
                </c:pt>
                <c:pt idx="316">
                  <c:v>5.8002321594182789E-2</c:v>
                </c:pt>
                <c:pt idx="317">
                  <c:v>5.284046788222789E-2</c:v>
                </c:pt>
                <c:pt idx="318">
                  <c:v>4.7710808846556076E-2</c:v>
                </c:pt>
                <c:pt idx="319">
                  <c:v>4.5192075809379603E-2</c:v>
                </c:pt>
                <c:pt idx="320">
                  <c:v>4.2701149173412237E-2</c:v>
                </c:pt>
                <c:pt idx="321">
                  <c:v>4.0237570999252563E-2</c:v>
                </c:pt>
                <c:pt idx="322">
                  <c:v>2.8769662995218236E-2</c:v>
                </c:pt>
                <c:pt idx="323">
                  <c:v>1.7487890172629153E-2</c:v>
                </c:pt>
                <c:pt idx="324">
                  <c:v>6.3877572829453347E-3</c:v>
                </c:pt>
                <c:pt idx="325">
                  <c:v>3.5433783675926514E-3</c:v>
                </c:pt>
                <c:pt idx="326">
                  <c:v>7.194942895858967E-4</c:v>
                </c:pt>
                <c:pt idx="327">
                  <c:v>-2.0841156656144265E-3</c:v>
                </c:pt>
                <c:pt idx="328">
                  <c:v>-3.4810894273228929E-3</c:v>
                </c:pt>
                <c:pt idx="329">
                  <c:v>-4.8829782355435765E-3</c:v>
                </c:pt>
                <c:pt idx="330">
                  <c:v>-6.2898080752895264E-3</c:v>
                </c:pt>
                <c:pt idx="331">
                  <c:v>-1.0705685587392008E-2</c:v>
                </c:pt>
                <c:pt idx="332">
                  <c:v>-1.5093794403042081E-2</c:v>
                </c:pt>
                <c:pt idx="333">
                  <c:v>-1.9454395631254444E-2</c:v>
                </c:pt>
                <c:pt idx="334">
                  <c:v>-2.0626353654613024E-2</c:v>
                </c:pt>
                <c:pt idx="335">
                  <c:v>-2.1805067793024973E-2</c:v>
                </c:pt>
                <c:pt idx="336">
                  <c:v>-2.2990596636949218E-2</c:v>
                </c:pt>
                <c:pt idx="337">
                  <c:v>-2.1438815467966665E-2</c:v>
                </c:pt>
                <c:pt idx="338">
                  <c:v>-1.9889489228033352E-2</c:v>
                </c:pt>
                <c:pt idx="339">
                  <c:v>-1.8342612096180544E-2</c:v>
                </c:pt>
                <c:pt idx="340">
                  <c:v>-9.6216075927676881E-3</c:v>
                </c:pt>
                <c:pt idx="341">
                  <c:v>-8.4530455243394696E-4</c:v>
                </c:pt>
                <c:pt idx="342">
                  <c:v>7.9868246568049681E-3</c:v>
                </c:pt>
                <c:pt idx="343">
                  <c:v>1.3822718859517889E-2</c:v>
                </c:pt>
                <c:pt idx="344">
                  <c:v>1.9673753248310433E-2</c:v>
                </c:pt>
                <c:pt idx="345">
                  <c:v>2.5539986817473988E-2</c:v>
                </c:pt>
                <c:pt idx="346">
                  <c:v>3.7436875819666912E-2</c:v>
                </c:pt>
                <c:pt idx="347">
                  <c:v>4.9431102006732737E-2</c:v>
                </c:pt>
                <c:pt idx="348">
                  <c:v>6.1523864866092452E-2</c:v>
                </c:pt>
                <c:pt idx="349">
                  <c:v>6.1591470975500599E-2</c:v>
                </c:pt>
                <c:pt idx="350">
                  <c:v>6.1658756561624201E-2</c:v>
                </c:pt>
                <c:pt idx="351">
                  <c:v>6.1725723898493151E-2</c:v>
                </c:pt>
                <c:pt idx="352">
                  <c:v>5.7633339114602285E-2</c:v>
                </c:pt>
                <c:pt idx="353">
                  <c:v>5.3587125873386696E-2</c:v>
                </c:pt>
                <c:pt idx="354">
                  <c:v>4.9586307175719491E-2</c:v>
                </c:pt>
                <c:pt idx="355">
                  <c:v>4.7421068427020534E-2</c:v>
                </c:pt>
                <c:pt idx="356">
                  <c:v>4.5275093487399234E-2</c:v>
                </c:pt>
                <c:pt idx="357">
                  <c:v>4.3148126414503434E-2</c:v>
                </c:pt>
                <c:pt idx="358">
                  <c:v>3.9464672162993888E-2</c:v>
                </c:pt>
                <c:pt idx="359">
                  <c:v>3.5835623661409653E-2</c:v>
                </c:pt>
                <c:pt idx="360">
                  <c:v>3.2259784362000117E-2</c:v>
                </c:pt>
                <c:pt idx="361">
                  <c:v>3.6414494342189789E-2</c:v>
                </c:pt>
                <c:pt idx="362">
                  <c:v>4.054898129093424E-2</c:v>
                </c:pt>
                <c:pt idx="363">
                  <c:v>4.4663392503022557E-2</c:v>
                </c:pt>
                <c:pt idx="364">
                  <c:v>4.902778002889057E-2</c:v>
                </c:pt>
                <c:pt idx="365">
                  <c:v>5.337626022063964E-2</c:v>
                </c:pt>
                <c:pt idx="366">
                  <c:v>5.7708919888722426E-2</c:v>
                </c:pt>
                <c:pt idx="367">
                  <c:v>5.516718458753124E-2</c:v>
                </c:pt>
                <c:pt idx="368">
                  <c:v>5.2637672667965735E-2</c:v>
                </c:pt>
                <c:pt idx="369">
                  <c:v>5.0120296166899475E-2</c:v>
                </c:pt>
                <c:pt idx="370">
                  <c:v>4.7113690811627619E-2</c:v>
                </c:pt>
                <c:pt idx="371">
                  <c:v>4.4130582250978746E-2</c:v>
                </c:pt>
                <c:pt idx="372">
                  <c:v>4.1170696113854294E-2</c:v>
                </c:pt>
                <c:pt idx="373">
                  <c:v>4.7791773171980925E-2</c:v>
                </c:pt>
                <c:pt idx="374">
                  <c:v>5.4328134233829019E-2</c:v>
                </c:pt>
                <c:pt idx="375">
                  <c:v>6.0781394862534283E-2</c:v>
                </c:pt>
                <c:pt idx="376">
                  <c:v>5.7973675968942005E-2</c:v>
                </c:pt>
                <c:pt idx="377">
                  <c:v>5.5199329702306163E-2</c:v>
                </c:pt>
                <c:pt idx="378">
                  <c:v>5.2457764575845327E-2</c:v>
                </c:pt>
                <c:pt idx="379">
                  <c:v>5.7165581540815386E-2</c:v>
                </c:pt>
                <c:pt idx="380">
                  <c:v>6.1873329861378529E-2</c:v>
                </c:pt>
                <c:pt idx="381">
                  <c:v>6.6581009539036395E-2</c:v>
                </c:pt>
                <c:pt idx="382">
                  <c:v>6.6085952917540353E-2</c:v>
                </c:pt>
                <c:pt idx="383">
                  <c:v>6.5591947466091746E-2</c:v>
                </c:pt>
                <c:pt idx="384">
                  <c:v>6.5098989840264881E-2</c:v>
                </c:pt>
                <c:pt idx="385">
                  <c:v>5.1928899553352788E-2</c:v>
                </c:pt>
                <c:pt idx="386">
                  <c:v>3.908957181715228E-2</c:v>
                </c:pt>
                <c:pt idx="387">
                  <c:v>2.6568700670328314E-2</c:v>
                </c:pt>
                <c:pt idx="388">
                  <c:v>2.5672943988807723E-2</c:v>
                </c:pt>
                <c:pt idx="389">
                  <c:v>2.4783152015594348E-2</c:v>
                </c:pt>
                <c:pt idx="390">
                  <c:v>2.3899265371251505E-2</c:v>
                </c:pt>
                <c:pt idx="391">
                  <c:v>2.0181853262963744E-2</c:v>
                </c:pt>
                <c:pt idx="392">
                  <c:v>1.6497456941184204E-2</c:v>
                </c:pt>
                <c:pt idx="393">
                  <c:v>1.2845638511357444E-2</c:v>
                </c:pt>
                <c:pt idx="394">
                  <c:v>1.3300240518412609E-2</c:v>
                </c:pt>
                <c:pt idx="395">
                  <c:v>1.3754298310982137E-2</c:v>
                </c:pt>
                <c:pt idx="396">
                  <c:v>1.4207812865719037E-2</c:v>
                </c:pt>
                <c:pt idx="397">
                  <c:v>6.8830908035286435E-3</c:v>
                </c:pt>
                <c:pt idx="398">
                  <c:v>-4.3641347471694378E-4</c:v>
                </c:pt>
                <c:pt idx="399">
                  <c:v>-7.7507055423842392E-3</c:v>
                </c:pt>
                <c:pt idx="400">
                  <c:v>-1.0593809253494808E-2</c:v>
                </c:pt>
                <c:pt idx="401">
                  <c:v>-1.3422901911653438E-2</c:v>
                </c:pt>
                <c:pt idx="402">
                  <c:v>-1.6238086833745138E-2</c:v>
                </c:pt>
                <c:pt idx="403">
                  <c:v>-1.0947065686263831E-2</c:v>
                </c:pt>
                <c:pt idx="404">
                  <c:v>-5.66485081985235E-3</c:v>
                </c:pt>
                <c:pt idx="405">
                  <c:v>-3.9142026726618538E-4</c:v>
                </c:pt>
                <c:pt idx="406">
                  <c:v>5.0837694705830674E-3</c:v>
                </c:pt>
                <c:pt idx="407">
                  <c:v>1.0547503023816967E-2</c:v>
                </c:pt>
                <c:pt idx="408">
                  <c:v>1.5999816310917868E-2</c:v>
                </c:pt>
                <c:pt idx="409">
                  <c:v>2.049908121599037E-2</c:v>
                </c:pt>
                <c:pt idx="410">
                  <c:v>2.5061011123096479E-2</c:v>
                </c:pt>
                <c:pt idx="411">
                  <c:v>2.9686924394553674E-2</c:v>
                </c:pt>
                <c:pt idx="412">
                  <c:v>3.4206888653192186E-2</c:v>
                </c:pt>
                <c:pt idx="413">
                  <c:v>3.8730437029041262E-2</c:v>
                </c:pt>
                <c:pt idx="414">
                  <c:v>4.3257573786844139E-2</c:v>
                </c:pt>
                <c:pt idx="415">
                  <c:v>3.3046799823863118E-2</c:v>
                </c:pt>
                <c:pt idx="416">
                  <c:v>2.2961415768485104E-2</c:v>
                </c:pt>
                <c:pt idx="417">
                  <c:v>1.2999126004342785E-2</c:v>
                </c:pt>
                <c:pt idx="418">
                  <c:v>1.2139527577178994E-3</c:v>
                </c:pt>
                <c:pt idx="419">
                  <c:v>-1.041925679625468E-2</c:v>
                </c:pt>
                <c:pt idx="420">
                  <c:v>-2.1903423068408204E-2</c:v>
                </c:pt>
                <c:pt idx="421">
                  <c:v>-1.7990256013535225E-2</c:v>
                </c:pt>
                <c:pt idx="422">
                  <c:v>-1.4057659888823255E-2</c:v>
                </c:pt>
                <c:pt idx="423">
                  <c:v>-1.0105489634705466E-2</c:v>
                </c:pt>
                <c:pt idx="424">
                  <c:v>-1.5297613255517676E-2</c:v>
                </c:pt>
                <c:pt idx="425">
                  <c:v>-2.044861388418269E-2</c:v>
                </c:pt>
                <c:pt idx="426">
                  <c:v>-2.5558978151038962E-2</c:v>
                </c:pt>
                <c:pt idx="427">
                  <c:v>-2.1876871999856121E-2</c:v>
                </c:pt>
                <c:pt idx="428">
                  <c:v>-1.8167824660787785E-2</c:v>
                </c:pt>
                <c:pt idx="429">
                  <c:v>-1.4431539363715747E-2</c:v>
                </c:pt>
                <c:pt idx="430">
                  <c:v>-4.9492482385628308E-3</c:v>
                </c:pt>
                <c:pt idx="431">
                  <c:v>4.6322781517989901E-3</c:v>
                </c:pt>
                <c:pt idx="432">
                  <c:v>1.431460579571856E-2</c:v>
                </c:pt>
                <c:pt idx="433">
                  <c:v>2.0456775474793128E-2</c:v>
                </c:pt>
                <c:pt idx="434">
                  <c:v>2.658032154932129E-2</c:v>
                </c:pt>
                <c:pt idx="435">
                  <c:v>3.2685328593721856E-2</c:v>
                </c:pt>
                <c:pt idx="436">
                  <c:v>4.0893120334793455E-2</c:v>
                </c:pt>
                <c:pt idx="437">
                  <c:v>4.9121884191663329E-2</c:v>
                </c:pt>
                <c:pt idx="438">
                  <c:v>5.7371700647417881E-2</c:v>
                </c:pt>
                <c:pt idx="439">
                  <c:v>6.4582991353960728E-2</c:v>
                </c:pt>
                <c:pt idx="440">
                  <c:v>7.1792362326955295E-2</c:v>
                </c:pt>
                <c:pt idx="441">
                  <c:v>7.8999814332883903E-2</c:v>
                </c:pt>
                <c:pt idx="442">
                  <c:v>8.1280567072339591E-2</c:v>
                </c:pt>
                <c:pt idx="443">
                  <c:v>8.3541456327445071E-2</c:v>
                </c:pt>
                <c:pt idx="444">
                  <c:v>8.5782740465086021E-2</c:v>
                </c:pt>
                <c:pt idx="445">
                  <c:v>8.3814974797523312E-2</c:v>
                </c:pt>
                <c:pt idx="446">
                  <c:v>8.1876615403789266E-2</c:v>
                </c:pt>
                <c:pt idx="447">
                  <c:v>7.9967008002006484E-2</c:v>
                </c:pt>
                <c:pt idx="448">
                  <c:v>7.6265768376905893E-2</c:v>
                </c:pt>
                <c:pt idx="449">
                  <c:v>7.2613206896484178E-2</c:v>
                </c:pt>
                <c:pt idx="450">
                  <c:v>6.900836952300847E-2</c:v>
                </c:pt>
                <c:pt idx="451">
                  <c:v>6.453058596383901E-2</c:v>
                </c:pt>
                <c:pt idx="452">
                  <c:v>6.0114225712106804E-2</c:v>
                </c:pt>
                <c:pt idx="453">
                  <c:v>5.5758033529916554E-2</c:v>
                </c:pt>
                <c:pt idx="454">
                  <c:v>5.2311681047966227E-2</c:v>
                </c:pt>
                <c:pt idx="455">
                  <c:v>4.8909662976957313E-2</c:v>
                </c:pt>
                <c:pt idx="456">
                  <c:v>4.5551129297211133E-2</c:v>
                </c:pt>
                <c:pt idx="457">
                  <c:v>4.2614931036727803E-2</c:v>
                </c:pt>
                <c:pt idx="458">
                  <c:v>3.9712168552793588E-2</c:v>
                </c:pt>
                <c:pt idx="459">
                  <c:v>3.6842273957041177E-2</c:v>
                </c:pt>
                <c:pt idx="460">
                  <c:v>3.8782055828551827E-2</c:v>
                </c:pt>
                <c:pt idx="461">
                  <c:v>4.0709450155420254E-2</c:v>
                </c:pt>
                <c:pt idx="462">
                  <c:v>4.2624575221189398E-2</c:v>
                </c:pt>
                <c:pt idx="463">
                  <c:v>4.2355720181275446E-2</c:v>
                </c:pt>
                <c:pt idx="464">
                  <c:v>4.208832842104223E-2</c:v>
                </c:pt>
                <c:pt idx="465">
                  <c:v>4.1822388026765737E-2</c:v>
                </c:pt>
                <c:pt idx="466">
                  <c:v>4.1699215638908167E-2</c:v>
                </c:pt>
                <c:pt idx="467">
                  <c:v>4.1576833907856936E-2</c:v>
                </c:pt>
                <c:pt idx="468">
                  <c:v>4.1455235245001817E-2</c:v>
                </c:pt>
                <c:pt idx="469">
                  <c:v>3.9966603841789974E-2</c:v>
                </c:pt>
                <c:pt idx="470">
                  <c:v>3.8486659272504629E-2</c:v>
                </c:pt>
                <c:pt idx="471">
                  <c:v>3.7015325720980791E-2</c:v>
                </c:pt>
                <c:pt idx="472">
                  <c:v>3.505465936771434E-2</c:v>
                </c:pt>
                <c:pt idx="473">
                  <c:v>3.311375304947823E-2</c:v>
                </c:pt>
                <c:pt idx="474">
                  <c:v>3.1192309544910268E-2</c:v>
                </c:pt>
                <c:pt idx="475">
                  <c:v>3.0485232579604747E-2</c:v>
                </c:pt>
                <c:pt idx="476">
                  <c:v>2.9781642102251541E-2</c:v>
                </c:pt>
                <c:pt idx="477">
                  <c:v>2.9081512389265457E-2</c:v>
                </c:pt>
                <c:pt idx="478">
                  <c:v>2.8437484937794556E-2</c:v>
                </c:pt>
                <c:pt idx="479">
                  <c:v>2.7797440711484739E-2</c:v>
                </c:pt>
                <c:pt idx="480">
                  <c:v>2.7161342870673687E-2</c:v>
                </c:pt>
                <c:pt idx="481">
                  <c:v>2.9310067852931207E-2</c:v>
                </c:pt>
                <c:pt idx="482">
                  <c:v>3.1452360473782005E-2</c:v>
                </c:pt>
                <c:pt idx="483">
                  <c:v>3.3588249573656623E-2</c:v>
                </c:pt>
                <c:pt idx="484">
                  <c:v>3.3281149878959367E-2</c:v>
                </c:pt>
                <c:pt idx="485">
                  <c:v>3.2975997124703581E-2</c:v>
                </c:pt>
                <c:pt idx="486">
                  <c:v>3.2672772854671052E-2</c:v>
                </c:pt>
                <c:pt idx="487">
                  <c:v>3.6727280794968481E-2</c:v>
                </c:pt>
                <c:pt idx="488">
                  <c:v>4.0767323343092791E-2</c:v>
                </c:pt>
                <c:pt idx="489">
                  <c:v>4.4792977774129314E-2</c:v>
                </c:pt>
                <c:pt idx="490">
                  <c:v>4.3999008723775025E-2</c:v>
                </c:pt>
                <c:pt idx="491">
                  <c:v>4.3208964462901983E-2</c:v>
                </c:pt>
                <c:pt idx="492">
                  <c:v>4.24228159614237E-2</c:v>
                </c:pt>
                <c:pt idx="493">
                  <c:v>4.3236348373793684E-2</c:v>
                </c:pt>
                <c:pt idx="494">
                  <c:v>4.4044071116956657E-2</c:v>
                </c:pt>
                <c:pt idx="495">
                  <c:v>4.484604620227356E-2</c:v>
                </c:pt>
                <c:pt idx="496">
                  <c:v>4.3867823106382521E-2</c:v>
                </c:pt>
                <c:pt idx="497">
                  <c:v>4.2895225592569558E-2</c:v>
                </c:pt>
                <c:pt idx="498">
                  <c:v>4.1928205272430713E-2</c:v>
                </c:pt>
                <c:pt idx="499">
                  <c:v>4.06002043232895E-2</c:v>
                </c:pt>
                <c:pt idx="500">
                  <c:v>3.9287232979707799E-2</c:v>
                </c:pt>
                <c:pt idx="501">
                  <c:v>3.7989037531788027E-2</c:v>
                </c:pt>
                <c:pt idx="502">
                  <c:v>3.9715962956957139E-2</c:v>
                </c:pt>
                <c:pt idx="503">
                  <c:v>4.1436960963214378E-2</c:v>
                </c:pt>
                <c:pt idx="504">
                  <c:v>4.3152062015774019E-2</c:v>
                </c:pt>
                <c:pt idx="505">
                  <c:v>4.1245884835376327E-2</c:v>
                </c:pt>
                <c:pt idx="506">
                  <c:v>3.935625910458198E-2</c:v>
                </c:pt>
                <c:pt idx="507">
                  <c:v>3.7482970179445199E-2</c:v>
                </c:pt>
                <c:pt idx="508">
                  <c:v>3.8017792293674406E-2</c:v>
                </c:pt>
                <c:pt idx="509">
                  <c:v>3.8550533418880331E-2</c:v>
                </c:pt>
                <c:pt idx="510">
                  <c:v>3.908120567714899E-2</c:v>
                </c:pt>
                <c:pt idx="511">
                  <c:v>3.5165850445621892E-2</c:v>
                </c:pt>
                <c:pt idx="512">
                  <c:v>3.1284970258361279E-2</c:v>
                </c:pt>
                <c:pt idx="513">
                  <c:v>2.7438111777549921E-2</c:v>
                </c:pt>
                <c:pt idx="514">
                  <c:v>2.7698158210064491E-2</c:v>
                </c:pt>
                <c:pt idx="515">
                  <c:v>2.7956454081073081E-2</c:v>
                </c:pt>
                <c:pt idx="516">
                  <c:v>2.8213017007731121E-2</c:v>
                </c:pt>
                <c:pt idx="517">
                  <c:v>2.6844311679337363E-2</c:v>
                </c:pt>
                <c:pt idx="518">
                  <c:v>2.5482535694658404E-2</c:v>
                </c:pt>
                <c:pt idx="519">
                  <c:v>2.4127636564784692E-2</c:v>
                </c:pt>
                <c:pt idx="520">
                  <c:v>2.1831212981370973E-2</c:v>
                </c:pt>
                <c:pt idx="521">
                  <c:v>1.9546076156659323E-2</c:v>
                </c:pt>
                <c:pt idx="522">
                  <c:v>1.7272143084210042E-2</c:v>
                </c:pt>
                <c:pt idx="523">
                  <c:v>1.3519428574189307E-2</c:v>
                </c:pt>
                <c:pt idx="524">
                  <c:v>9.7716373320691548E-3</c:v>
                </c:pt>
                <c:pt idx="525">
                  <c:v>6.0287596757870564E-3</c:v>
                </c:pt>
                <c:pt idx="526">
                  <c:v>8.142779929138775E-4</c:v>
                </c:pt>
                <c:pt idx="527">
                  <c:v>-4.3624895464333489E-3</c:v>
                </c:pt>
                <c:pt idx="528">
                  <c:v>-9.501950623666407E-3</c:v>
                </c:pt>
                <c:pt idx="529">
                  <c:v>-8.1274463621378527E-3</c:v>
                </c:pt>
                <c:pt idx="530">
                  <c:v>-6.7562595337471347E-3</c:v>
                </c:pt>
                <c:pt idx="531">
                  <c:v>-5.388378142790304E-3</c:v>
                </c:pt>
                <c:pt idx="532">
                  <c:v>-3.9340026280379357E-3</c:v>
                </c:pt>
                <c:pt idx="533">
                  <c:v>-2.4802718227790064E-3</c:v>
                </c:pt>
                <c:pt idx="534">
                  <c:v>-1.0271852984184444E-3</c:v>
                </c:pt>
                <c:pt idx="535">
                  <c:v>3.1775242454314943E-3</c:v>
                </c:pt>
                <c:pt idx="536">
                  <c:v>7.4079088227951657E-3</c:v>
                </c:pt>
                <c:pt idx="537">
                  <c:v>1.1664204321365066E-2</c:v>
                </c:pt>
                <c:pt idx="538">
                  <c:v>1.7287357366799479E-2</c:v>
                </c:pt>
                <c:pt idx="539">
                  <c:v>2.2928103667460491E-2</c:v>
                </c:pt>
                <c:pt idx="540">
                  <c:v>2.8586525919191606E-2</c:v>
                </c:pt>
                <c:pt idx="541">
                  <c:v>2.9628294826439958E-2</c:v>
                </c:pt>
                <c:pt idx="542">
                  <c:v>3.0664676491686006E-2</c:v>
                </c:pt>
                <c:pt idx="543">
                  <c:v>3.1695712595280374E-2</c:v>
                </c:pt>
                <c:pt idx="544">
                  <c:v>3.3353864966921408E-2</c:v>
                </c:pt>
                <c:pt idx="545">
                  <c:v>3.5006450366601959E-2</c:v>
                </c:pt>
                <c:pt idx="546">
                  <c:v>3.6653496782618103E-2</c:v>
                </c:pt>
                <c:pt idx="547">
                  <c:v>3.905113805311522E-2</c:v>
                </c:pt>
                <c:pt idx="548">
                  <c:v>4.1443221737055218E-2</c:v>
                </c:pt>
                <c:pt idx="549">
                  <c:v>4.3829767135290125E-2</c:v>
                </c:pt>
                <c:pt idx="550">
                  <c:v>4.0261403093072828E-2</c:v>
                </c:pt>
                <c:pt idx="551">
                  <c:v>3.6721290369546349E-2</c:v>
                </c:pt>
                <c:pt idx="552">
                  <c:v>3.3209094782169685E-2</c:v>
                </c:pt>
                <c:pt idx="553">
                  <c:v>3.1486645637227487E-2</c:v>
                </c:pt>
                <c:pt idx="554">
                  <c:v>2.9776558748565093E-2</c:v>
                </c:pt>
                <c:pt idx="555">
                  <c:v>2.8078701503631745E-2</c:v>
                </c:pt>
                <c:pt idx="556">
                  <c:v>2.63334367859729E-2</c:v>
                </c:pt>
                <c:pt idx="557">
                  <c:v>2.4599595446487942E-2</c:v>
                </c:pt>
                <c:pt idx="558">
                  <c:v>2.2877065695919026E-2</c:v>
                </c:pt>
                <c:pt idx="559">
                  <c:v>2.3953985990940278E-2</c:v>
                </c:pt>
                <c:pt idx="560">
                  <c:v>2.5023468642387324E-2</c:v>
                </c:pt>
                <c:pt idx="561">
                  <c:v>2.6085590436127543E-2</c:v>
                </c:pt>
                <c:pt idx="562">
                  <c:v>2.8829918760482069E-2</c:v>
                </c:pt>
                <c:pt idx="563">
                  <c:v>3.1571187822939779E-2</c:v>
                </c:pt>
                <c:pt idx="564">
                  <c:v>3.430940273615609E-2</c:v>
                </c:pt>
                <c:pt idx="565">
                  <c:v>3.6968023247861692E-2</c:v>
                </c:pt>
                <c:pt idx="566">
                  <c:v>3.9616360801137444E-2</c:v>
                </c:pt>
                <c:pt idx="567">
                  <c:v>4.2254474939159931E-2</c:v>
                </c:pt>
                <c:pt idx="568">
                  <c:v>4.2626317351326361E-2</c:v>
                </c:pt>
                <c:pt idx="569">
                  <c:v>4.2996980277655389E-2</c:v>
                </c:pt>
                <c:pt idx="570">
                  <c:v>4.3366469321262188E-2</c:v>
                </c:pt>
                <c:pt idx="571">
                  <c:v>4.2623521485713911E-2</c:v>
                </c:pt>
                <c:pt idx="572">
                  <c:v>4.1887249736949246E-2</c:v>
                </c:pt>
                <c:pt idx="573">
                  <c:v>4.1157564491065148E-2</c:v>
                </c:pt>
                <c:pt idx="574">
                  <c:v>3.9028480146160151E-2</c:v>
                </c:pt>
                <c:pt idx="575">
                  <c:v>3.6913078448993171E-2</c:v>
                </c:pt>
                <c:pt idx="576">
                  <c:v>3.4811227923887036E-2</c:v>
                </c:pt>
                <c:pt idx="577">
                  <c:v>3.1182650263262352E-2</c:v>
                </c:pt>
                <c:pt idx="578">
                  <c:v>2.7586558398744222E-2</c:v>
                </c:pt>
                <c:pt idx="579">
                  <c:v>2.4022518018026316E-2</c:v>
                </c:pt>
                <c:pt idx="580">
                  <c:v>2.4929271921194332E-2</c:v>
                </c:pt>
                <c:pt idx="581">
                  <c:v>2.5832506129954028E-2</c:v>
                </c:pt>
                <c:pt idx="582">
                  <c:v>2.6732241097901271E-2</c:v>
                </c:pt>
                <c:pt idx="583">
                  <c:v>2.5141733983062554E-2</c:v>
                </c:pt>
                <c:pt idx="584">
                  <c:v>2.3563281242884284E-2</c:v>
                </c:pt>
                <c:pt idx="585">
                  <c:v>2.1996746355449796E-2</c:v>
                </c:pt>
                <c:pt idx="586">
                  <c:v>2.3338032223459912E-2</c:v>
                </c:pt>
                <c:pt idx="587">
                  <c:v>2.4676153380140269E-2</c:v>
                </c:pt>
                <c:pt idx="588">
                  <c:v>2.6011121012811167E-2</c:v>
                </c:pt>
                <c:pt idx="589">
                  <c:v>3.0690230945309756E-2</c:v>
                </c:pt>
                <c:pt idx="590">
                  <c:v>3.5360052885980056E-2</c:v>
                </c:pt>
                <c:pt idx="591">
                  <c:v>4.0020614462274562E-2</c:v>
                </c:pt>
                <c:pt idx="592">
                  <c:v>4.0180718309389976E-2</c:v>
                </c:pt>
                <c:pt idx="593">
                  <c:v>4.0339919298472339E-2</c:v>
                </c:pt>
                <c:pt idx="594">
                  <c:v>4.049822504514753E-2</c:v>
                </c:pt>
                <c:pt idx="595">
                  <c:v>4.1741791823634716E-2</c:v>
                </c:pt>
                <c:pt idx="596">
                  <c:v>4.297975458381853E-2</c:v>
                </c:pt>
                <c:pt idx="597">
                  <c:v>4.4212151121520417E-2</c:v>
                </c:pt>
                <c:pt idx="598">
                  <c:v>4.3853203179452745E-2</c:v>
                </c:pt>
                <c:pt idx="599">
                  <c:v>4.349603855279361E-2</c:v>
                </c:pt>
                <c:pt idx="600">
                  <c:v>4.3140643984745174E-2</c:v>
                </c:pt>
                <c:pt idx="601">
                  <c:v>4.3120429131307085E-2</c:v>
                </c:pt>
                <c:pt idx="602">
                  <c:v>4.3100436574762167E-2</c:v>
                </c:pt>
                <c:pt idx="603">
                  <c:v>4.3080662668359818E-2</c:v>
                </c:pt>
                <c:pt idx="604">
                  <c:v>4.4307331745514773E-2</c:v>
                </c:pt>
                <c:pt idx="605">
                  <c:v>4.5526709016682571E-2</c:v>
                </c:pt>
                <c:pt idx="606">
                  <c:v>4.6738859307256304E-2</c:v>
                </c:pt>
                <c:pt idx="607">
                  <c:v>4.6114493205548786E-2</c:v>
                </c:pt>
                <c:pt idx="608">
                  <c:v>4.5494419592316329E-2</c:v>
                </c:pt>
                <c:pt idx="609">
                  <c:v>4.4878594353207076E-2</c:v>
                </c:pt>
                <c:pt idx="610">
                  <c:v>4.6108610113792518E-2</c:v>
                </c:pt>
                <c:pt idx="611">
                  <c:v>4.7333354863932663E-2</c:v>
                </c:pt>
                <c:pt idx="612">
                  <c:v>4.8552862413130518E-2</c:v>
                </c:pt>
                <c:pt idx="613">
                  <c:v>4.5993910164035784E-2</c:v>
                </c:pt>
                <c:pt idx="614">
                  <c:v>4.3463000419441428E-2</c:v>
                </c:pt>
                <c:pt idx="615">
                  <c:v>4.0959674731917743E-2</c:v>
                </c:pt>
                <c:pt idx="616">
                  <c:v>4.0965615940550662E-2</c:v>
                </c:pt>
                <c:pt idx="617">
                  <c:v>4.0971508015249944E-2</c:v>
                </c:pt>
                <c:pt idx="618">
                  <c:v>4.0977351563013784E-2</c:v>
                </c:pt>
                <c:pt idx="619">
                  <c:v>4.3596806733918629E-2</c:v>
                </c:pt>
                <c:pt idx="620">
                  <c:v>4.6201349741208937E-2</c:v>
                </c:pt>
                <c:pt idx="621">
                  <c:v>4.8791107562503447E-2</c:v>
                </c:pt>
                <c:pt idx="622">
                  <c:v>4.8606408390009889E-2</c:v>
                </c:pt>
                <c:pt idx="623">
                  <c:v>4.8422931758900618E-2</c:v>
                </c:pt>
                <c:pt idx="624">
                  <c:v>4.8240665571038822E-2</c:v>
                </c:pt>
                <c:pt idx="625">
                  <c:v>4.7694998433454164E-2</c:v>
                </c:pt>
                <c:pt idx="626">
                  <c:v>4.7152678520181852E-2</c:v>
                </c:pt>
                <c:pt idx="627">
                  <c:v>4.6613675126645139E-2</c:v>
                </c:pt>
                <c:pt idx="628">
                  <c:v>4.6812043403323747E-2</c:v>
                </c:pt>
                <c:pt idx="629">
                  <c:v>4.7008768933427841E-2</c:v>
                </c:pt>
                <c:pt idx="630">
                  <c:v>4.7203872038918931E-2</c:v>
                </c:pt>
                <c:pt idx="631">
                  <c:v>4.7494493316575979E-2</c:v>
                </c:pt>
                <c:pt idx="632">
                  <c:v>4.778201723282207E-2</c:v>
                </c:pt>
                <c:pt idx="633">
                  <c:v>4.8066493041425962E-2</c:v>
                </c:pt>
                <c:pt idx="634">
                  <c:v>4.6030194800901196E-2</c:v>
                </c:pt>
                <c:pt idx="635">
                  <c:v>4.4006664656256154E-2</c:v>
                </c:pt>
                <c:pt idx="636">
                  <c:v>4.199578289410727E-2</c:v>
                </c:pt>
                <c:pt idx="637">
                  <c:v>4.5675035812624921E-2</c:v>
                </c:pt>
                <c:pt idx="638">
                  <c:v>4.9335518783735488E-2</c:v>
                </c:pt>
                <c:pt idx="639">
                  <c:v>5.2977375076148039E-2</c:v>
                </c:pt>
                <c:pt idx="640">
                  <c:v>4.886726215795309E-2</c:v>
                </c:pt>
                <c:pt idx="641">
                  <c:v>4.4792724431585607E-2</c:v>
                </c:pt>
                <c:pt idx="642">
                  <c:v>4.0753302004322221E-2</c:v>
                </c:pt>
                <c:pt idx="643">
                  <c:v>3.7039096246480878E-2</c:v>
                </c:pt>
                <c:pt idx="644">
                  <c:v>3.3366503051429269E-2</c:v>
                </c:pt>
                <c:pt idx="645">
                  <c:v>2.9734826997560696E-2</c:v>
                </c:pt>
                <c:pt idx="646">
                  <c:v>2.7516920197629961E-2</c:v>
                </c:pt>
                <c:pt idx="647">
                  <c:v>2.5304349530370654E-2</c:v>
                </c:pt>
                <c:pt idx="648">
                  <c:v>2.3097095761363286E-2</c:v>
                </c:pt>
                <c:pt idx="649">
                  <c:v>1.8871548250156439E-2</c:v>
                </c:pt>
                <c:pt idx="650">
                  <c:v>1.4696963091370885E-2</c:v>
                </c:pt>
                <c:pt idx="651">
                  <c:v>1.0572423861634371E-2</c:v>
                </c:pt>
                <c:pt idx="652">
                  <c:v>8.7252683872746858E-3</c:v>
                </c:pt>
                <c:pt idx="653">
                  <c:v>6.8797560990422361E-3</c:v>
                </c:pt>
                <c:pt idx="654">
                  <c:v>5.035884805301742E-3</c:v>
                </c:pt>
                <c:pt idx="655">
                  <c:v>3.8640399517948639E-3</c:v>
                </c:pt>
                <c:pt idx="656">
                  <c:v>2.6970411742172394E-3</c:v>
                </c:pt>
                <c:pt idx="657">
                  <c:v>1.534858473726491E-3</c:v>
                </c:pt>
                <c:pt idx="658">
                  <c:v>5.4101150416233593E-3</c:v>
                </c:pt>
                <c:pt idx="659">
                  <c:v>9.2927532205173639E-3</c:v>
                </c:pt>
                <c:pt idx="660">
                  <c:v>1.3182794121317213E-2</c:v>
                </c:pt>
                <c:pt idx="661">
                  <c:v>1.3254174751047681E-2</c:v>
                </c:pt>
                <c:pt idx="662">
                  <c:v>1.3325278287551756E-2</c:v>
                </c:pt>
                <c:pt idx="663">
                  <c:v>1.3396106341180535E-2</c:v>
                </c:pt>
                <c:pt idx="664">
                  <c:v>1.6303878613675483E-2</c:v>
                </c:pt>
                <c:pt idx="665">
                  <c:v>1.9219718784468771E-2</c:v>
                </c:pt>
                <c:pt idx="666">
                  <c:v>2.2143660477966304E-2</c:v>
                </c:pt>
                <c:pt idx="667">
                  <c:v>2.174351811711752E-2</c:v>
                </c:pt>
                <c:pt idx="668">
                  <c:v>2.1344101021486345E-2</c:v>
                </c:pt>
                <c:pt idx="669">
                  <c:v>2.0945407221023796E-2</c:v>
                </c:pt>
                <c:pt idx="670">
                  <c:v>1.9860420954425053E-2</c:v>
                </c:pt>
                <c:pt idx="671">
                  <c:v>1.8781723595661569E-2</c:v>
                </c:pt>
                <c:pt idx="672">
                  <c:v>1.7709260624130696E-2</c:v>
                </c:pt>
                <c:pt idx="673">
                  <c:v>1.8570969977371014E-2</c:v>
                </c:pt>
                <c:pt idx="674">
                  <c:v>1.9429213556876931E-2</c:v>
                </c:pt>
                <c:pt idx="675">
                  <c:v>2.0284012229569721E-2</c:v>
                </c:pt>
                <c:pt idx="676">
                  <c:v>2.4541259754193911E-2</c:v>
                </c:pt>
                <c:pt idx="677">
                  <c:v>2.8785926896622835E-2</c:v>
                </c:pt>
                <c:pt idx="678">
                  <c:v>3.3018069338085973E-2</c:v>
                </c:pt>
                <c:pt idx="679">
                  <c:v>3.6436780783230809E-2</c:v>
                </c:pt>
                <c:pt idx="680">
                  <c:v>3.9851967240566166E-2</c:v>
                </c:pt>
                <c:pt idx="681">
                  <c:v>4.3263634159134756E-2</c:v>
                </c:pt>
                <c:pt idx="682">
                  <c:v>4.3190673060380859E-2</c:v>
                </c:pt>
                <c:pt idx="683">
                  <c:v>4.3117980809913102E-2</c:v>
                </c:pt>
                <c:pt idx="684">
                  <c:v>4.304555592447934E-2</c:v>
                </c:pt>
                <c:pt idx="685">
                  <c:v>4.2705165954336044E-2</c:v>
                </c:pt>
                <c:pt idx="686">
                  <c:v>4.2366717011034609E-2</c:v>
                </c:pt>
                <c:pt idx="687">
                  <c:v>4.2030192539120853E-2</c:v>
                </c:pt>
                <c:pt idx="688">
                  <c:v>3.9429828640986528E-2</c:v>
                </c:pt>
                <c:pt idx="689">
                  <c:v>3.6858574924903006E-2</c:v>
                </c:pt>
                <c:pt idx="690">
                  <c:v>3.4315945293957352E-2</c:v>
                </c:pt>
                <c:pt idx="691">
                  <c:v>3.3812804323204999E-2</c:v>
                </c:pt>
                <c:pt idx="692">
                  <c:v>3.3313485362967514E-2</c:v>
                </c:pt>
                <c:pt idx="693">
                  <c:v>3.2817945028310813E-2</c:v>
                </c:pt>
                <c:pt idx="694">
                  <c:v>3.4787866901161167E-2</c:v>
                </c:pt>
                <c:pt idx="695">
                  <c:v>3.675080402458545E-2</c:v>
                </c:pt>
                <c:pt idx="696">
                  <c:v>3.8706793481566561E-2</c:v>
                </c:pt>
                <c:pt idx="697">
                  <c:v>3.7668939806789169E-2</c:v>
                </c:pt>
                <c:pt idx="698">
                  <c:v>3.6636332303821448E-2</c:v>
                </c:pt>
                <c:pt idx="699">
                  <c:v>3.5608931295200826E-2</c:v>
                </c:pt>
                <c:pt idx="700">
                  <c:v>3.5423127198455112E-2</c:v>
                </c:pt>
                <c:pt idx="701">
                  <c:v>3.5238486740400941E-2</c:v>
                </c:pt>
                <c:pt idx="702">
                  <c:v>3.5054999023849572E-2</c:v>
                </c:pt>
                <c:pt idx="703">
                  <c:v>3.3781953835204388E-2</c:v>
                </c:pt>
                <c:pt idx="704">
                  <c:v>3.2517353429811206E-2</c:v>
                </c:pt>
                <c:pt idx="705">
                  <c:v>3.1261114057367735E-2</c:v>
                </c:pt>
                <c:pt idx="706">
                  <c:v>3.2025974922254001E-2</c:v>
                </c:pt>
                <c:pt idx="707">
                  <c:v>3.2785232649681591E-2</c:v>
                </c:pt>
                <c:pt idx="708">
                  <c:v>3.3538948585265092E-2</c:v>
                </c:pt>
                <c:pt idx="709">
                  <c:v>3.2755141801410134E-2</c:v>
                </c:pt>
                <c:pt idx="710">
                  <c:v>3.1973739451514147E-2</c:v>
                </c:pt>
                <c:pt idx="711">
                  <c:v>3.119473048862852E-2</c:v>
                </c:pt>
                <c:pt idx="712">
                  <c:v>2.8669957715754202E-2</c:v>
                </c:pt>
                <c:pt idx="713">
                  <c:v>2.6160099089203841E-2</c:v>
                </c:pt>
                <c:pt idx="714">
                  <c:v>2.3665022848568428E-2</c:v>
                </c:pt>
                <c:pt idx="715">
                  <c:v>2.4415502934246398E-2</c:v>
                </c:pt>
                <c:pt idx="716">
                  <c:v>2.5162836927534519E-2</c:v>
                </c:pt>
                <c:pt idx="717">
                  <c:v>2.5907044570183974E-2</c:v>
                </c:pt>
                <c:pt idx="718">
                  <c:v>2.2179716309744673E-2</c:v>
                </c:pt>
                <c:pt idx="719">
                  <c:v>1.8485153577528956E-2</c:v>
                </c:pt>
                <c:pt idx="720">
                  <c:v>1.4822926220208159E-2</c:v>
                </c:pt>
                <c:pt idx="721">
                  <c:v>1.596936711731136E-2</c:v>
                </c:pt>
                <c:pt idx="722">
                  <c:v>1.7114024639981937E-2</c:v>
                </c:pt>
                <c:pt idx="723">
                  <c:v>1.8256902946243766E-2</c:v>
                </c:pt>
                <c:pt idx="724">
                  <c:v>1.9575336273722994E-2</c:v>
                </c:pt>
                <c:pt idx="725">
                  <c:v>2.0892411847380415E-2</c:v>
                </c:pt>
                <c:pt idx="726">
                  <c:v>2.2208131763507111E-2</c:v>
                </c:pt>
                <c:pt idx="727">
                  <c:v>2.1379010699362218E-2</c:v>
                </c:pt>
                <c:pt idx="728">
                  <c:v>2.0554571707957055E-2</c:v>
                </c:pt>
                <c:pt idx="729">
                  <c:v>1.9734775241238147E-2</c:v>
                </c:pt>
                <c:pt idx="730">
                  <c:v>1.6982995563790373E-2</c:v>
                </c:pt>
                <c:pt idx="731">
                  <c:v>1.4235529282150253E-2</c:v>
                </c:pt>
                <c:pt idx="732">
                  <c:v>1.1492366262432467E-2</c:v>
                </c:pt>
                <c:pt idx="733">
                  <c:v>1.1302281073048759E-2</c:v>
                </c:pt>
                <c:pt idx="734">
                  <c:v>1.1112919085374179E-2</c:v>
                </c:pt>
                <c:pt idx="735">
                  <c:v>1.0924276179985013E-2</c:v>
                </c:pt>
                <c:pt idx="736">
                  <c:v>7.2759639851528246E-3</c:v>
                </c:pt>
                <c:pt idx="737">
                  <c:v>3.6408175956801452E-3</c:v>
                </c:pt>
                <c:pt idx="738">
                  <c:v>1.876587200219146E-5</c:v>
                </c:pt>
                <c:pt idx="739">
                  <c:v>-9.2015696720380603E-3</c:v>
                </c:pt>
                <c:pt idx="740">
                  <c:v>-1.8384692635866669E-2</c:v>
                </c:pt>
                <c:pt idx="741">
                  <c:v>-2.7530827846549893E-2</c:v>
                </c:pt>
                <c:pt idx="742">
                  <c:v>-2.9310598761313551E-2</c:v>
                </c:pt>
                <c:pt idx="743">
                  <c:v>-3.1097214795804046E-2</c:v>
                </c:pt>
                <c:pt idx="744">
                  <c:v>-3.2890715516301232E-2</c:v>
                </c:pt>
                <c:pt idx="745">
                  <c:v>-3.5015912704585685E-2</c:v>
                </c:pt>
                <c:pt idx="746">
                  <c:v>-3.7133818830206486E-2</c:v>
                </c:pt>
                <c:pt idx="747">
                  <c:v>-3.9244471349849222E-2</c:v>
                </c:pt>
                <c:pt idx="748">
                  <c:v>-3.6339455428820236E-2</c:v>
                </c:pt>
                <c:pt idx="749">
                  <c:v>-3.3423917221738764E-2</c:v>
                </c:pt>
                <c:pt idx="750">
                  <c:v>-3.0497799455570112E-2</c:v>
                </c:pt>
                <c:pt idx="751">
                  <c:v>-1.9878856264713897E-2</c:v>
                </c:pt>
                <c:pt idx="752">
                  <c:v>-9.1044884185823884E-3</c:v>
                </c:pt>
                <c:pt idx="753">
                  <c:v>1.8287415594975698E-3</c:v>
                </c:pt>
                <c:pt idx="754">
                  <c:v>6.8817567731280123E-3</c:v>
                </c:pt>
                <c:pt idx="755">
                  <c:v>1.1972877157703172E-2</c:v>
                </c:pt>
                <c:pt idx="756">
                  <c:v>1.7102535375568915E-2</c:v>
                </c:pt>
                <c:pt idx="757">
                  <c:v>2.071843643346629E-2</c:v>
                </c:pt>
                <c:pt idx="758">
                  <c:v>2.4337811844415698E-2</c:v>
                </c:pt>
                <c:pt idx="759">
                  <c:v>2.7960666618343167E-2</c:v>
                </c:pt>
                <c:pt idx="760">
                  <c:v>2.9237557860694995E-2</c:v>
                </c:pt>
                <c:pt idx="761">
                  <c:v>3.0511357073490102E-2</c:v>
                </c:pt>
                <c:pt idx="762">
                  <c:v>3.1782075474306767E-2</c:v>
                </c:pt>
                <c:pt idx="763">
                  <c:v>2.9738095759739489E-2</c:v>
                </c:pt>
                <c:pt idx="764">
                  <c:v>2.7708974409416935E-2</c:v>
                </c:pt>
                <c:pt idx="765">
                  <c:v>2.5694549994536298E-2</c:v>
                </c:pt>
                <c:pt idx="766">
                  <c:v>2.3559668977527284E-2</c:v>
                </c:pt>
                <c:pt idx="767">
                  <c:v>2.1430250341507959E-2</c:v>
                </c:pt>
                <c:pt idx="768">
                  <c:v>1.9306273148906504E-2</c:v>
                </c:pt>
                <c:pt idx="769">
                  <c:v>1.8604920581413557E-2</c:v>
                </c:pt>
                <c:pt idx="770">
                  <c:v>1.790785278881761E-2</c:v>
                </c:pt>
                <c:pt idx="771">
                  <c:v>1.7215030625217995E-2</c:v>
                </c:pt>
                <c:pt idx="772">
                  <c:v>1.4627524880509789E-2</c:v>
                </c:pt>
                <c:pt idx="773">
                  <c:v>1.205267386379426E-2</c:v>
                </c:pt>
                <c:pt idx="774">
                  <c:v>9.4903849657161834E-3</c:v>
                </c:pt>
                <c:pt idx="775">
                  <c:v>1.169876120933639E-2</c:v>
                </c:pt>
                <c:pt idx="776">
                  <c:v>1.3899772830841631E-2</c:v>
                </c:pt>
                <c:pt idx="777">
                  <c:v>1.6093456608864725E-2</c:v>
                </c:pt>
                <c:pt idx="778">
                  <c:v>1.9562585710798754E-2</c:v>
                </c:pt>
                <c:pt idx="779">
                  <c:v>2.3037284552339121E-2</c:v>
                </c:pt>
                <c:pt idx="780">
                  <c:v>2.6517566557714759E-2</c:v>
                </c:pt>
                <c:pt idx="781">
                  <c:v>2.5545472392268231E-2</c:v>
                </c:pt>
                <c:pt idx="782">
                  <c:v>2.4577989722176632E-2</c:v>
                </c:pt>
                <c:pt idx="783">
                  <c:v>2.3615085810537968E-2</c:v>
                </c:pt>
                <c:pt idx="784">
                  <c:v>2.4170369497164806E-2</c:v>
                </c:pt>
                <c:pt idx="785">
                  <c:v>2.4725756036426093E-2</c:v>
                </c:pt>
                <c:pt idx="786">
                  <c:v>2.528124545690132E-2</c:v>
                </c:pt>
                <c:pt idx="787">
                  <c:v>2.1722195127443986E-2</c:v>
                </c:pt>
                <c:pt idx="788">
                  <c:v>1.819044020108853E-2</c:v>
                </c:pt>
                <c:pt idx="789">
                  <c:v>1.4685667872627999E-2</c:v>
                </c:pt>
                <c:pt idx="790">
                  <c:v>1.5032064726407893E-2</c:v>
                </c:pt>
                <c:pt idx="791">
                  <c:v>1.5376662794890059E-2</c:v>
                </c:pt>
                <c:pt idx="792">
                  <c:v>1.5719476053010734E-2</c:v>
                </c:pt>
                <c:pt idx="793">
                  <c:v>1.4682204002369586E-2</c:v>
                </c:pt>
                <c:pt idx="794">
                  <c:v>1.364789835075835E-2</c:v>
                </c:pt>
                <c:pt idx="795">
                  <c:v>1.2616546391348423E-2</c:v>
                </c:pt>
                <c:pt idx="796">
                  <c:v>1.4804390142876525E-2</c:v>
                </c:pt>
                <c:pt idx="797">
                  <c:v>1.6990267359627997E-2</c:v>
                </c:pt>
                <c:pt idx="798">
                  <c:v>1.9174180691829863E-2</c:v>
                </c:pt>
                <c:pt idx="799">
                  <c:v>2.1498291963972752E-2</c:v>
                </c:pt>
                <c:pt idx="800">
                  <c:v>2.3820640213895419E-2</c:v>
                </c:pt>
                <c:pt idx="801">
                  <c:v>2.6141227446924854E-2</c:v>
                </c:pt>
                <c:pt idx="802">
                  <c:v>2.2156580553420256E-2</c:v>
                </c:pt>
                <c:pt idx="803">
                  <c:v>1.8195322908043807E-2</c:v>
                </c:pt>
                <c:pt idx="804">
                  <c:v>1.4257249176644771E-2</c:v>
                </c:pt>
                <c:pt idx="805">
                  <c:v>1.8414956805805946E-2</c:v>
                </c:pt>
                <c:pt idx="806">
                  <c:v>2.2569246936591385E-2</c:v>
                </c:pt>
                <c:pt idx="807">
                  <c:v>2.6720123780876529E-2</c:v>
                </c:pt>
                <c:pt idx="808">
                  <c:v>2.8213582439271554E-2</c:v>
                </c:pt>
                <c:pt idx="809">
                  <c:v>2.9699281635772186E-2</c:v>
                </c:pt>
                <c:pt idx="810">
                  <c:v>3.1177281686652052E-2</c:v>
                </c:pt>
                <c:pt idx="811">
                  <c:v>3.0370109255895825E-2</c:v>
                </c:pt>
                <c:pt idx="812">
                  <c:v>2.9567209583877627E-2</c:v>
                </c:pt>
                <c:pt idx="813">
                  <c:v>2.8768548833451736E-2</c:v>
                </c:pt>
                <c:pt idx="814">
                  <c:v>3.2432789806822529E-2</c:v>
                </c:pt>
                <c:pt idx="815">
                  <c:v>3.6103949820037395E-2</c:v>
                </c:pt>
                <c:pt idx="816">
                  <c:v>3.9782048489035673E-2</c:v>
                </c:pt>
                <c:pt idx="817">
                  <c:v>3.7669311289935677E-2</c:v>
                </c:pt>
                <c:pt idx="818">
                  <c:v>3.5575470049497661E-2</c:v>
                </c:pt>
                <c:pt idx="819">
                  <c:v>3.3500272393006146E-2</c:v>
                </c:pt>
                <c:pt idx="820">
                  <c:v>3.0445703501010092E-2</c:v>
                </c:pt>
                <c:pt idx="821">
                  <c:v>2.7415796682054096E-2</c:v>
                </c:pt>
                <c:pt idx="822">
                  <c:v>2.4410254460905882E-2</c:v>
                </c:pt>
                <c:pt idx="823">
                  <c:v>2.2602937543427907E-2</c:v>
                </c:pt>
                <c:pt idx="824">
                  <c:v>2.0802376256726356E-2</c:v>
                </c:pt>
                <c:pt idx="825">
                  <c:v>1.9008532793312233E-2</c:v>
                </c:pt>
                <c:pt idx="826">
                  <c:v>1.8055100670130796E-2</c:v>
                </c:pt>
                <c:pt idx="827">
                  <c:v>1.710663106671521E-2</c:v>
                </c:pt>
                <c:pt idx="828">
                  <c:v>1.616308533949767E-2</c:v>
                </c:pt>
                <c:pt idx="829">
                  <c:v>1.5247370283487752E-2</c:v>
                </c:pt>
                <c:pt idx="830">
                  <c:v>1.4336158796771199E-2</c:v>
                </c:pt>
                <c:pt idx="831">
                  <c:v>1.3429417737404956E-2</c:v>
                </c:pt>
                <c:pt idx="832">
                  <c:v>1.4143552810391934E-2</c:v>
                </c:pt>
                <c:pt idx="833">
                  <c:v>1.4856117122578135E-2</c:v>
                </c:pt>
                <c:pt idx="834">
                  <c:v>1.556711585067171E-2</c:v>
                </c:pt>
                <c:pt idx="835">
                  <c:v>1.7158642296206776E-2</c:v>
                </c:pt>
                <c:pt idx="836">
                  <c:v>1.8749823715283782E-2</c:v>
                </c:pt>
                <c:pt idx="837">
                  <c:v>2.0340660220087192E-2</c:v>
                </c:pt>
                <c:pt idx="838">
                  <c:v>2.055590700940681E-2</c:v>
                </c:pt>
                <c:pt idx="839">
                  <c:v>2.0770433858513609E-2</c:v>
                </c:pt>
                <c:pt idx="840">
                  <c:v>2.0984244373375028E-2</c:v>
                </c:pt>
                <c:pt idx="841">
                  <c:v>2.1201883984247962E-2</c:v>
                </c:pt>
                <c:pt idx="842">
                  <c:v>2.1418843287942909E-2</c:v>
                </c:pt>
                <c:pt idx="843">
                  <c:v>2.1635125469282663E-2</c:v>
                </c:pt>
                <c:pt idx="844">
                  <c:v>2.247987452651103E-2</c:v>
                </c:pt>
                <c:pt idx="845">
                  <c:v>2.332158058534288E-2</c:v>
                </c:pt>
                <c:pt idx="846">
                  <c:v>2.4160260058683734E-2</c:v>
                </c:pt>
                <c:pt idx="847">
                  <c:v>2.5428591634401091E-2</c:v>
                </c:pt>
                <c:pt idx="848">
                  <c:v>2.6692686674033749E-2</c:v>
                </c:pt>
                <c:pt idx="849">
                  <c:v>2.7952566368781923E-2</c:v>
                </c:pt>
                <c:pt idx="850">
                  <c:v>2.8175457226993213E-2</c:v>
                </c:pt>
                <c:pt idx="851">
                  <c:v>2.8397509048157028E-2</c:v>
                </c:pt>
                <c:pt idx="852">
                  <c:v>2.8618726561004181E-2</c:v>
                </c:pt>
                <c:pt idx="853">
                  <c:v>2.9757500989390159E-2</c:v>
                </c:pt>
                <c:pt idx="854">
                  <c:v>3.0892232770657252E-2</c:v>
                </c:pt>
                <c:pt idx="855">
                  <c:v>3.2022943393747109E-2</c:v>
                </c:pt>
                <c:pt idx="856">
                  <c:v>3.1792550644255659E-2</c:v>
                </c:pt>
                <c:pt idx="857">
                  <c:v>3.1563366151614418E-2</c:v>
                </c:pt>
                <c:pt idx="858">
                  <c:v>3.1335380435925618E-2</c:v>
                </c:pt>
                <c:pt idx="859">
                  <c:v>2.9266611015125753E-2</c:v>
                </c:pt>
                <c:pt idx="860">
                  <c:v>2.7209837542310544E-2</c:v>
                </c:pt>
                <c:pt idx="861">
                  <c:v>2.51649559797197E-2</c:v>
                </c:pt>
                <c:pt idx="862">
                  <c:v>2.561934421290318E-2</c:v>
                </c:pt>
                <c:pt idx="863">
                  <c:v>2.6071826120239852E-2</c:v>
                </c:pt>
                <c:pt idx="864">
                  <c:v>2.6522413673225144E-2</c:v>
                </c:pt>
                <c:pt idx="865">
                  <c:v>2.5268824172514189E-2</c:v>
                </c:pt>
                <c:pt idx="866">
                  <c:v>2.4022439735442089E-2</c:v>
                </c:pt>
                <c:pt idx="867">
                  <c:v>2.2783198422852733E-2</c:v>
                </c:pt>
                <c:pt idx="868">
                  <c:v>2.2096626454366521E-2</c:v>
                </c:pt>
                <c:pt idx="869">
                  <c:v>2.141335082538004E-2</c:v>
                </c:pt>
                <c:pt idx="870">
                  <c:v>2.0733347853381667E-2</c:v>
                </c:pt>
                <c:pt idx="871">
                  <c:v>2.1604050903102637E-2</c:v>
                </c:pt>
                <c:pt idx="872">
                  <c:v>2.2473181795123399E-2</c:v>
                </c:pt>
                <c:pt idx="873">
                  <c:v>2.3340744783679968E-2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4-FF4B-8022-C369EE25F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110304"/>
        <c:axId val="1630519024"/>
      </c:lineChart>
      <c:dateAx>
        <c:axId val="16301103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19024"/>
        <c:crosses val="autoZero"/>
        <c:auto val="1"/>
        <c:lblOffset val="100"/>
        <c:baseTimeUnit val="months"/>
      </c:dateAx>
      <c:valAx>
        <c:axId val="16305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11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(YoY % Change)</a:t>
            </a:r>
            <a:r>
              <a:rPr lang="en-US" baseline="0"/>
              <a:t> (With Quarterly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'Appendix. Monthly'!$I$9:$I$296</c:f>
              <c:numCache>
                <c:formatCode>yyyy\-mm\-dd</c:formatCode>
                <c:ptCount val="288"/>
                <c:pt idx="0">
                  <c:v>17533</c:v>
                </c:pt>
                <c:pt idx="1">
                  <c:v>17624</c:v>
                </c:pt>
                <c:pt idx="2">
                  <c:v>17715</c:v>
                </c:pt>
                <c:pt idx="3">
                  <c:v>17807</c:v>
                </c:pt>
                <c:pt idx="4">
                  <c:v>17899</c:v>
                </c:pt>
                <c:pt idx="5">
                  <c:v>17989</c:v>
                </c:pt>
                <c:pt idx="6">
                  <c:v>18080</c:v>
                </c:pt>
                <c:pt idx="7">
                  <c:v>18172</c:v>
                </c:pt>
                <c:pt idx="8">
                  <c:v>18264</c:v>
                </c:pt>
                <c:pt idx="9">
                  <c:v>18354</c:v>
                </c:pt>
                <c:pt idx="10">
                  <c:v>18445</c:v>
                </c:pt>
                <c:pt idx="11">
                  <c:v>18537</c:v>
                </c:pt>
                <c:pt idx="12">
                  <c:v>18629</c:v>
                </c:pt>
                <c:pt idx="13">
                  <c:v>18719</c:v>
                </c:pt>
                <c:pt idx="14">
                  <c:v>18810</c:v>
                </c:pt>
                <c:pt idx="15">
                  <c:v>18902</c:v>
                </c:pt>
                <c:pt idx="16">
                  <c:v>18994</c:v>
                </c:pt>
                <c:pt idx="17">
                  <c:v>19085</c:v>
                </c:pt>
                <c:pt idx="18">
                  <c:v>19176</c:v>
                </c:pt>
                <c:pt idx="19">
                  <c:v>19268</c:v>
                </c:pt>
                <c:pt idx="20">
                  <c:v>19360</c:v>
                </c:pt>
                <c:pt idx="21">
                  <c:v>19450</c:v>
                </c:pt>
                <c:pt idx="22">
                  <c:v>19541</c:v>
                </c:pt>
                <c:pt idx="23">
                  <c:v>19633</c:v>
                </c:pt>
                <c:pt idx="24">
                  <c:v>19725</c:v>
                </c:pt>
                <c:pt idx="25">
                  <c:v>19815</c:v>
                </c:pt>
                <c:pt idx="26">
                  <c:v>19906</c:v>
                </c:pt>
                <c:pt idx="27">
                  <c:v>19998</c:v>
                </c:pt>
                <c:pt idx="28">
                  <c:v>20090</c:v>
                </c:pt>
                <c:pt idx="29">
                  <c:v>20180</c:v>
                </c:pt>
                <c:pt idx="30">
                  <c:v>20271</c:v>
                </c:pt>
                <c:pt idx="31">
                  <c:v>20363</c:v>
                </c:pt>
                <c:pt idx="32">
                  <c:v>20455</c:v>
                </c:pt>
                <c:pt idx="33">
                  <c:v>20546</c:v>
                </c:pt>
                <c:pt idx="34">
                  <c:v>20637</c:v>
                </c:pt>
                <c:pt idx="35">
                  <c:v>20729</c:v>
                </c:pt>
                <c:pt idx="36">
                  <c:v>20821</c:v>
                </c:pt>
                <c:pt idx="37">
                  <c:v>20911</c:v>
                </c:pt>
                <c:pt idx="38">
                  <c:v>21002</c:v>
                </c:pt>
                <c:pt idx="39">
                  <c:v>21094</c:v>
                </c:pt>
                <c:pt idx="40">
                  <c:v>21186</c:v>
                </c:pt>
                <c:pt idx="41">
                  <c:v>21276</c:v>
                </c:pt>
                <c:pt idx="42">
                  <c:v>21367</c:v>
                </c:pt>
                <c:pt idx="43">
                  <c:v>21459</c:v>
                </c:pt>
                <c:pt idx="44">
                  <c:v>21551</c:v>
                </c:pt>
                <c:pt idx="45">
                  <c:v>21641</c:v>
                </c:pt>
                <c:pt idx="46">
                  <c:v>21732</c:v>
                </c:pt>
                <c:pt idx="47">
                  <c:v>21824</c:v>
                </c:pt>
                <c:pt idx="48">
                  <c:v>21916</c:v>
                </c:pt>
                <c:pt idx="49">
                  <c:v>22007</c:v>
                </c:pt>
                <c:pt idx="50">
                  <c:v>22098</c:v>
                </c:pt>
                <c:pt idx="51">
                  <c:v>22190</c:v>
                </c:pt>
                <c:pt idx="52">
                  <c:v>22282</c:v>
                </c:pt>
                <c:pt idx="53">
                  <c:v>22372</c:v>
                </c:pt>
                <c:pt idx="54">
                  <c:v>22463</c:v>
                </c:pt>
                <c:pt idx="55">
                  <c:v>22555</c:v>
                </c:pt>
                <c:pt idx="56">
                  <c:v>22647</c:v>
                </c:pt>
                <c:pt idx="57">
                  <c:v>22737</c:v>
                </c:pt>
                <c:pt idx="58">
                  <c:v>22828</c:v>
                </c:pt>
                <c:pt idx="59">
                  <c:v>22920</c:v>
                </c:pt>
                <c:pt idx="60">
                  <c:v>23012</c:v>
                </c:pt>
                <c:pt idx="61">
                  <c:v>23102</c:v>
                </c:pt>
                <c:pt idx="62">
                  <c:v>23193</c:v>
                </c:pt>
                <c:pt idx="63">
                  <c:v>23285</c:v>
                </c:pt>
                <c:pt idx="64">
                  <c:v>23377</c:v>
                </c:pt>
                <c:pt idx="65">
                  <c:v>23468</c:v>
                </c:pt>
                <c:pt idx="66">
                  <c:v>23559</c:v>
                </c:pt>
                <c:pt idx="67">
                  <c:v>23651</c:v>
                </c:pt>
                <c:pt idx="68">
                  <c:v>23743</c:v>
                </c:pt>
                <c:pt idx="69">
                  <c:v>23833</c:v>
                </c:pt>
                <c:pt idx="70">
                  <c:v>23924</c:v>
                </c:pt>
                <c:pt idx="71">
                  <c:v>24016</c:v>
                </c:pt>
                <c:pt idx="72">
                  <c:v>24108</c:v>
                </c:pt>
                <c:pt idx="73">
                  <c:v>24198</c:v>
                </c:pt>
                <c:pt idx="74">
                  <c:v>24289</c:v>
                </c:pt>
                <c:pt idx="75">
                  <c:v>24381</c:v>
                </c:pt>
                <c:pt idx="76">
                  <c:v>24473</c:v>
                </c:pt>
                <c:pt idx="77">
                  <c:v>24563</c:v>
                </c:pt>
                <c:pt idx="78">
                  <c:v>24654</c:v>
                </c:pt>
                <c:pt idx="79">
                  <c:v>24746</c:v>
                </c:pt>
                <c:pt idx="80">
                  <c:v>24838</c:v>
                </c:pt>
                <c:pt idx="81">
                  <c:v>24929</c:v>
                </c:pt>
                <c:pt idx="82">
                  <c:v>25020</c:v>
                </c:pt>
                <c:pt idx="83">
                  <c:v>25112</c:v>
                </c:pt>
                <c:pt idx="84">
                  <c:v>25204</c:v>
                </c:pt>
                <c:pt idx="85">
                  <c:v>25294</c:v>
                </c:pt>
                <c:pt idx="86">
                  <c:v>25385</c:v>
                </c:pt>
                <c:pt idx="87">
                  <c:v>25477</c:v>
                </c:pt>
                <c:pt idx="88">
                  <c:v>25569</c:v>
                </c:pt>
                <c:pt idx="89">
                  <c:v>25659</c:v>
                </c:pt>
                <c:pt idx="90">
                  <c:v>25750</c:v>
                </c:pt>
                <c:pt idx="91">
                  <c:v>25842</c:v>
                </c:pt>
                <c:pt idx="92">
                  <c:v>25934</c:v>
                </c:pt>
                <c:pt idx="93">
                  <c:v>26024</c:v>
                </c:pt>
                <c:pt idx="94">
                  <c:v>26115</c:v>
                </c:pt>
                <c:pt idx="95">
                  <c:v>26207</c:v>
                </c:pt>
                <c:pt idx="96">
                  <c:v>26299</c:v>
                </c:pt>
                <c:pt idx="97">
                  <c:v>26390</c:v>
                </c:pt>
                <c:pt idx="98">
                  <c:v>26481</c:v>
                </c:pt>
                <c:pt idx="99">
                  <c:v>26573</c:v>
                </c:pt>
                <c:pt idx="100">
                  <c:v>26665</c:v>
                </c:pt>
                <c:pt idx="101">
                  <c:v>26755</c:v>
                </c:pt>
                <c:pt idx="102">
                  <c:v>26846</c:v>
                </c:pt>
                <c:pt idx="103">
                  <c:v>26938</c:v>
                </c:pt>
                <c:pt idx="104">
                  <c:v>27030</c:v>
                </c:pt>
                <c:pt idx="105">
                  <c:v>27120</c:v>
                </c:pt>
                <c:pt idx="106">
                  <c:v>27211</c:v>
                </c:pt>
                <c:pt idx="107">
                  <c:v>27303</c:v>
                </c:pt>
                <c:pt idx="108">
                  <c:v>27395</c:v>
                </c:pt>
                <c:pt idx="109">
                  <c:v>27485</c:v>
                </c:pt>
                <c:pt idx="110">
                  <c:v>27576</c:v>
                </c:pt>
                <c:pt idx="111">
                  <c:v>27668</c:v>
                </c:pt>
                <c:pt idx="112">
                  <c:v>27760</c:v>
                </c:pt>
                <c:pt idx="113">
                  <c:v>27851</c:v>
                </c:pt>
                <c:pt idx="114">
                  <c:v>27942</c:v>
                </c:pt>
                <c:pt idx="115">
                  <c:v>28034</c:v>
                </c:pt>
                <c:pt idx="116">
                  <c:v>28126</c:v>
                </c:pt>
                <c:pt idx="117">
                  <c:v>28216</c:v>
                </c:pt>
                <c:pt idx="118">
                  <c:v>28307</c:v>
                </c:pt>
                <c:pt idx="119">
                  <c:v>28399</c:v>
                </c:pt>
                <c:pt idx="120">
                  <c:v>28491</c:v>
                </c:pt>
                <c:pt idx="121">
                  <c:v>28581</c:v>
                </c:pt>
                <c:pt idx="122">
                  <c:v>28672</c:v>
                </c:pt>
                <c:pt idx="123">
                  <c:v>28764</c:v>
                </c:pt>
                <c:pt idx="124">
                  <c:v>28856</c:v>
                </c:pt>
                <c:pt idx="125">
                  <c:v>28946</c:v>
                </c:pt>
                <c:pt idx="126">
                  <c:v>29037</c:v>
                </c:pt>
                <c:pt idx="127">
                  <c:v>29129</c:v>
                </c:pt>
                <c:pt idx="128">
                  <c:v>29221</c:v>
                </c:pt>
                <c:pt idx="129">
                  <c:v>29312</c:v>
                </c:pt>
                <c:pt idx="130">
                  <c:v>29403</c:v>
                </c:pt>
                <c:pt idx="131">
                  <c:v>29495</c:v>
                </c:pt>
                <c:pt idx="132">
                  <c:v>29587</c:v>
                </c:pt>
                <c:pt idx="133">
                  <c:v>29677</c:v>
                </c:pt>
                <c:pt idx="134">
                  <c:v>29768</c:v>
                </c:pt>
                <c:pt idx="135">
                  <c:v>29860</c:v>
                </c:pt>
                <c:pt idx="136">
                  <c:v>29952</c:v>
                </c:pt>
                <c:pt idx="137">
                  <c:v>30042</c:v>
                </c:pt>
                <c:pt idx="138">
                  <c:v>30133</c:v>
                </c:pt>
                <c:pt idx="139">
                  <c:v>30225</c:v>
                </c:pt>
                <c:pt idx="140">
                  <c:v>30317</c:v>
                </c:pt>
                <c:pt idx="141">
                  <c:v>30407</c:v>
                </c:pt>
                <c:pt idx="142">
                  <c:v>30498</c:v>
                </c:pt>
                <c:pt idx="143">
                  <c:v>30590</c:v>
                </c:pt>
                <c:pt idx="144">
                  <c:v>30682</c:v>
                </c:pt>
                <c:pt idx="145">
                  <c:v>30773</c:v>
                </c:pt>
                <c:pt idx="146">
                  <c:v>30864</c:v>
                </c:pt>
                <c:pt idx="147">
                  <c:v>30956</c:v>
                </c:pt>
                <c:pt idx="148">
                  <c:v>31048</c:v>
                </c:pt>
                <c:pt idx="149">
                  <c:v>31138</c:v>
                </c:pt>
                <c:pt idx="150">
                  <c:v>31229</c:v>
                </c:pt>
                <c:pt idx="151">
                  <c:v>31321</c:v>
                </c:pt>
                <c:pt idx="152">
                  <c:v>31413</c:v>
                </c:pt>
                <c:pt idx="153">
                  <c:v>31503</c:v>
                </c:pt>
                <c:pt idx="154">
                  <c:v>31594</c:v>
                </c:pt>
                <c:pt idx="155">
                  <c:v>31686</c:v>
                </c:pt>
                <c:pt idx="156">
                  <c:v>31778</c:v>
                </c:pt>
                <c:pt idx="157">
                  <c:v>31868</c:v>
                </c:pt>
                <c:pt idx="158">
                  <c:v>31959</c:v>
                </c:pt>
                <c:pt idx="159">
                  <c:v>32051</c:v>
                </c:pt>
                <c:pt idx="160">
                  <c:v>32143</c:v>
                </c:pt>
                <c:pt idx="161">
                  <c:v>32234</c:v>
                </c:pt>
                <c:pt idx="162">
                  <c:v>32325</c:v>
                </c:pt>
                <c:pt idx="163">
                  <c:v>32417</c:v>
                </c:pt>
                <c:pt idx="164">
                  <c:v>32509</c:v>
                </c:pt>
                <c:pt idx="165">
                  <c:v>32599</c:v>
                </c:pt>
                <c:pt idx="166">
                  <c:v>32690</c:v>
                </c:pt>
                <c:pt idx="167">
                  <c:v>32782</c:v>
                </c:pt>
                <c:pt idx="168">
                  <c:v>32874</c:v>
                </c:pt>
                <c:pt idx="169">
                  <c:v>32964</c:v>
                </c:pt>
                <c:pt idx="170">
                  <c:v>33055</c:v>
                </c:pt>
                <c:pt idx="171">
                  <c:v>33147</c:v>
                </c:pt>
                <c:pt idx="172">
                  <c:v>33239</c:v>
                </c:pt>
                <c:pt idx="173">
                  <c:v>33329</c:v>
                </c:pt>
                <c:pt idx="174">
                  <c:v>33420</c:v>
                </c:pt>
                <c:pt idx="175">
                  <c:v>33512</c:v>
                </c:pt>
                <c:pt idx="176">
                  <c:v>33604</c:v>
                </c:pt>
                <c:pt idx="177">
                  <c:v>33695</c:v>
                </c:pt>
                <c:pt idx="178">
                  <c:v>33786</c:v>
                </c:pt>
                <c:pt idx="179">
                  <c:v>33878</c:v>
                </c:pt>
                <c:pt idx="180">
                  <c:v>33970</c:v>
                </c:pt>
                <c:pt idx="181">
                  <c:v>34060</c:v>
                </c:pt>
                <c:pt idx="182">
                  <c:v>34151</c:v>
                </c:pt>
                <c:pt idx="183">
                  <c:v>34243</c:v>
                </c:pt>
                <c:pt idx="184">
                  <c:v>34335</c:v>
                </c:pt>
                <c:pt idx="185">
                  <c:v>34425</c:v>
                </c:pt>
                <c:pt idx="186">
                  <c:v>34516</c:v>
                </c:pt>
                <c:pt idx="187">
                  <c:v>34608</c:v>
                </c:pt>
                <c:pt idx="188">
                  <c:v>34700</c:v>
                </c:pt>
                <c:pt idx="189">
                  <c:v>34790</c:v>
                </c:pt>
                <c:pt idx="190">
                  <c:v>34881</c:v>
                </c:pt>
                <c:pt idx="191">
                  <c:v>34973</c:v>
                </c:pt>
                <c:pt idx="192">
                  <c:v>35065</c:v>
                </c:pt>
                <c:pt idx="193">
                  <c:v>35156</c:v>
                </c:pt>
                <c:pt idx="194">
                  <c:v>35247</c:v>
                </c:pt>
                <c:pt idx="195">
                  <c:v>35339</c:v>
                </c:pt>
                <c:pt idx="196">
                  <c:v>35431</c:v>
                </c:pt>
                <c:pt idx="197">
                  <c:v>35521</c:v>
                </c:pt>
                <c:pt idx="198">
                  <c:v>35612</c:v>
                </c:pt>
                <c:pt idx="199">
                  <c:v>35704</c:v>
                </c:pt>
                <c:pt idx="200">
                  <c:v>35796</c:v>
                </c:pt>
                <c:pt idx="201">
                  <c:v>35886</c:v>
                </c:pt>
                <c:pt idx="202">
                  <c:v>35977</c:v>
                </c:pt>
                <c:pt idx="203">
                  <c:v>36069</c:v>
                </c:pt>
                <c:pt idx="204">
                  <c:v>36161</c:v>
                </c:pt>
                <c:pt idx="205">
                  <c:v>36251</c:v>
                </c:pt>
                <c:pt idx="206">
                  <c:v>36342</c:v>
                </c:pt>
                <c:pt idx="207">
                  <c:v>36434</c:v>
                </c:pt>
                <c:pt idx="208">
                  <c:v>36526</c:v>
                </c:pt>
                <c:pt idx="209">
                  <c:v>36617</c:v>
                </c:pt>
                <c:pt idx="210">
                  <c:v>36708</c:v>
                </c:pt>
                <c:pt idx="211">
                  <c:v>36800</c:v>
                </c:pt>
                <c:pt idx="212">
                  <c:v>36892</c:v>
                </c:pt>
                <c:pt idx="213">
                  <c:v>36982</c:v>
                </c:pt>
                <c:pt idx="214">
                  <c:v>37073</c:v>
                </c:pt>
                <c:pt idx="215">
                  <c:v>37165</c:v>
                </c:pt>
                <c:pt idx="216">
                  <c:v>37257</c:v>
                </c:pt>
                <c:pt idx="217">
                  <c:v>37347</c:v>
                </c:pt>
                <c:pt idx="218">
                  <c:v>37438</c:v>
                </c:pt>
                <c:pt idx="219">
                  <c:v>37530</c:v>
                </c:pt>
                <c:pt idx="220">
                  <c:v>37622</c:v>
                </c:pt>
                <c:pt idx="221">
                  <c:v>37712</c:v>
                </c:pt>
                <c:pt idx="222">
                  <c:v>37803</c:v>
                </c:pt>
                <c:pt idx="223">
                  <c:v>37895</c:v>
                </c:pt>
                <c:pt idx="224">
                  <c:v>37987</c:v>
                </c:pt>
                <c:pt idx="225">
                  <c:v>38078</c:v>
                </c:pt>
                <c:pt idx="226">
                  <c:v>38169</c:v>
                </c:pt>
                <c:pt idx="227">
                  <c:v>38261</c:v>
                </c:pt>
                <c:pt idx="228">
                  <c:v>38353</c:v>
                </c:pt>
                <c:pt idx="229">
                  <c:v>38443</c:v>
                </c:pt>
                <c:pt idx="230">
                  <c:v>38534</c:v>
                </c:pt>
                <c:pt idx="231">
                  <c:v>38626</c:v>
                </c:pt>
                <c:pt idx="232">
                  <c:v>38718</c:v>
                </c:pt>
                <c:pt idx="233">
                  <c:v>38808</c:v>
                </c:pt>
                <c:pt idx="234">
                  <c:v>38899</c:v>
                </c:pt>
                <c:pt idx="235">
                  <c:v>38991</c:v>
                </c:pt>
                <c:pt idx="236">
                  <c:v>39083</c:v>
                </c:pt>
                <c:pt idx="237">
                  <c:v>39173</c:v>
                </c:pt>
                <c:pt idx="238">
                  <c:v>39264</c:v>
                </c:pt>
                <c:pt idx="239">
                  <c:v>39356</c:v>
                </c:pt>
                <c:pt idx="240">
                  <c:v>39448</c:v>
                </c:pt>
                <c:pt idx="241">
                  <c:v>39539</c:v>
                </c:pt>
                <c:pt idx="242">
                  <c:v>39630</c:v>
                </c:pt>
                <c:pt idx="243">
                  <c:v>39722</c:v>
                </c:pt>
                <c:pt idx="244">
                  <c:v>39814</c:v>
                </c:pt>
                <c:pt idx="245">
                  <c:v>39904</c:v>
                </c:pt>
                <c:pt idx="246">
                  <c:v>39995</c:v>
                </c:pt>
                <c:pt idx="247">
                  <c:v>40087</c:v>
                </c:pt>
                <c:pt idx="248">
                  <c:v>40179</c:v>
                </c:pt>
                <c:pt idx="249">
                  <c:v>40269</c:v>
                </c:pt>
                <c:pt idx="250">
                  <c:v>40360</c:v>
                </c:pt>
                <c:pt idx="251">
                  <c:v>40452</c:v>
                </c:pt>
                <c:pt idx="252">
                  <c:v>40544</c:v>
                </c:pt>
                <c:pt idx="253">
                  <c:v>40634</c:v>
                </c:pt>
                <c:pt idx="254">
                  <c:v>40725</c:v>
                </c:pt>
                <c:pt idx="255">
                  <c:v>40817</c:v>
                </c:pt>
                <c:pt idx="256">
                  <c:v>40909</c:v>
                </c:pt>
                <c:pt idx="257">
                  <c:v>41000</c:v>
                </c:pt>
                <c:pt idx="258">
                  <c:v>41091</c:v>
                </c:pt>
                <c:pt idx="259">
                  <c:v>41183</c:v>
                </c:pt>
                <c:pt idx="260">
                  <c:v>41275</c:v>
                </c:pt>
                <c:pt idx="261">
                  <c:v>41365</c:v>
                </c:pt>
                <c:pt idx="262">
                  <c:v>41456</c:v>
                </c:pt>
                <c:pt idx="263">
                  <c:v>41548</c:v>
                </c:pt>
                <c:pt idx="264">
                  <c:v>41640</c:v>
                </c:pt>
                <c:pt idx="265">
                  <c:v>41730</c:v>
                </c:pt>
                <c:pt idx="266">
                  <c:v>41821</c:v>
                </c:pt>
                <c:pt idx="267">
                  <c:v>41913</c:v>
                </c:pt>
                <c:pt idx="268">
                  <c:v>42005</c:v>
                </c:pt>
                <c:pt idx="269">
                  <c:v>42095</c:v>
                </c:pt>
                <c:pt idx="270">
                  <c:v>42186</c:v>
                </c:pt>
                <c:pt idx="271">
                  <c:v>42278</c:v>
                </c:pt>
                <c:pt idx="272">
                  <c:v>42370</c:v>
                </c:pt>
                <c:pt idx="273">
                  <c:v>42461</c:v>
                </c:pt>
                <c:pt idx="274">
                  <c:v>42552</c:v>
                </c:pt>
                <c:pt idx="275">
                  <c:v>42644</c:v>
                </c:pt>
                <c:pt idx="276">
                  <c:v>42736</c:v>
                </c:pt>
                <c:pt idx="277">
                  <c:v>42826</c:v>
                </c:pt>
                <c:pt idx="278">
                  <c:v>42917</c:v>
                </c:pt>
                <c:pt idx="279">
                  <c:v>43009</c:v>
                </c:pt>
                <c:pt idx="280">
                  <c:v>43101</c:v>
                </c:pt>
                <c:pt idx="281">
                  <c:v>43191</c:v>
                </c:pt>
                <c:pt idx="282">
                  <c:v>43282</c:v>
                </c:pt>
                <c:pt idx="283">
                  <c:v>43374</c:v>
                </c:pt>
                <c:pt idx="284">
                  <c:v>43466</c:v>
                </c:pt>
                <c:pt idx="285">
                  <c:v>43556</c:v>
                </c:pt>
                <c:pt idx="286">
                  <c:v>43647</c:v>
                </c:pt>
                <c:pt idx="287">
                  <c:v>43739</c:v>
                </c:pt>
              </c:numCache>
            </c:numRef>
          </c:cat>
          <c:val>
            <c:numRef>
              <c:f>'Appendix. Monthly'!$K$9:$K$296</c:f>
              <c:numCache>
                <c:formatCode>General</c:formatCode>
                <c:ptCount val="288"/>
                <c:pt idx="0">
                  <c:v>2.6047423072893486E-2</c:v>
                </c:pt>
                <c:pt idx="1">
                  <c:v>4.5772940844006217E-2</c:v>
                </c:pt>
                <c:pt idx="2">
                  <c:v>5.3940493770052347E-2</c:v>
                </c:pt>
                <c:pt idx="3">
                  <c:v>3.8868124857975563E-2</c:v>
                </c:pt>
                <c:pt idx="4">
                  <c:v>9.369530545532502E-3</c:v>
                </c:pt>
                <c:pt idx="5">
                  <c:v>-1.0408168077530576E-2</c:v>
                </c:pt>
                <c:pt idx="6">
                  <c:v>-5.8867165776203892E-3</c:v>
                </c:pt>
                <c:pt idx="7">
                  <c:v>-1.5330347202153094E-2</c:v>
                </c:pt>
                <c:pt idx="8">
                  <c:v>3.7666903183093133E-2</c:v>
                </c:pt>
                <c:pt idx="9">
                  <c:v>7.2973913209237573E-2</c:v>
                </c:pt>
                <c:pt idx="10">
                  <c:v>0.10304974802409773</c:v>
                </c:pt>
                <c:pt idx="11">
                  <c:v>0.13368527354725954</c:v>
                </c:pt>
                <c:pt idx="12">
                  <c:v>0.10562998656214187</c:v>
                </c:pt>
                <c:pt idx="13">
                  <c:v>9.1498716193198493E-2</c:v>
                </c:pt>
                <c:pt idx="14">
                  <c:v>7.2546925098588261E-2</c:v>
                </c:pt>
                <c:pt idx="15">
                  <c:v>5.4713838973083809E-2</c:v>
                </c:pt>
                <c:pt idx="16">
                  <c:v>5.1700156478974829E-2</c:v>
                </c:pt>
                <c:pt idx="17">
                  <c:v>3.6013992985602997E-2</c:v>
                </c:pt>
                <c:pt idx="18">
                  <c:v>2.2420764813812031E-2</c:v>
                </c:pt>
                <c:pt idx="19">
                  <c:v>5.3678456770723533E-2</c:v>
                </c:pt>
                <c:pt idx="20">
                  <c:v>6.191769498730583E-2</c:v>
                </c:pt>
                <c:pt idx="21">
                  <c:v>6.782620103047024E-2</c:v>
                </c:pt>
                <c:pt idx="22">
                  <c:v>5.4207590778509375E-2</c:v>
                </c:pt>
                <c:pt idx="23">
                  <c:v>5.2332893230099273E-3</c:v>
                </c:pt>
                <c:pt idx="24">
                  <c:v>-1.7828978948090209E-2</c:v>
                </c:pt>
                <c:pt idx="25">
                  <c:v>-2.4300504393813316E-2</c:v>
                </c:pt>
                <c:pt idx="26">
                  <c:v>-7.6976826683030977E-3</c:v>
                </c:pt>
                <c:pt idx="27">
                  <c:v>2.7271170283968089E-2</c:v>
                </c:pt>
                <c:pt idx="28">
                  <c:v>6.1687589984734392E-2</c:v>
                </c:pt>
                <c:pt idx="29">
                  <c:v>7.7788454760026063E-2</c:v>
                </c:pt>
                <c:pt idx="30">
                  <c:v>8.01449786979129E-2</c:v>
                </c:pt>
                <c:pt idx="31">
                  <c:v>6.5775508017831968E-2</c:v>
                </c:pt>
                <c:pt idx="32">
                  <c:v>3.2155059767980457E-2</c:v>
                </c:pt>
                <c:pt idx="33">
                  <c:v>2.4021436956013855E-2</c:v>
                </c:pt>
                <c:pt idx="34">
                  <c:v>9.4688773252880141E-3</c:v>
                </c:pt>
                <c:pt idx="35">
                  <c:v>1.996093987189683E-2</c:v>
                </c:pt>
                <c:pt idx="36">
                  <c:v>3.0495190398636841E-2</c:v>
                </c:pt>
                <c:pt idx="37">
                  <c:v>1.9810326659641744E-2</c:v>
                </c:pt>
                <c:pt idx="38">
                  <c:v>3.0729204949684369E-2</c:v>
                </c:pt>
                <c:pt idx="39">
                  <c:v>3.5477177795214397E-3</c:v>
                </c:pt>
                <c:pt idx="40">
                  <c:v>-2.8722830782105239E-2</c:v>
                </c:pt>
                <c:pt idx="41">
                  <c:v>-2.0191160221364603E-2</c:v>
                </c:pt>
                <c:pt idx="42">
                  <c:v>-7.2476242313639803E-3</c:v>
                </c:pt>
                <c:pt idx="43">
                  <c:v>2.6596937320338014E-2</c:v>
                </c:pt>
                <c:pt idx="44">
                  <c:v>7.4205666774708884E-2</c:v>
                </c:pt>
                <c:pt idx="45">
                  <c:v>9.1270566993199923E-2</c:v>
                </c:pt>
                <c:pt idx="46">
                  <c:v>6.7350624843805607E-2</c:v>
                </c:pt>
                <c:pt idx="47">
                  <c:v>4.5925594621109102E-2</c:v>
                </c:pt>
                <c:pt idx="48">
                  <c:v>4.9271029258767605E-2</c:v>
                </c:pt>
                <c:pt idx="49">
                  <c:v>2.0582762703688182E-2</c:v>
                </c:pt>
                <c:pt idx="50">
                  <c:v>2.4846516976961257E-2</c:v>
                </c:pt>
                <c:pt idx="51">
                  <c:v>8.8177668794687733E-3</c:v>
                </c:pt>
                <c:pt idx="52">
                  <c:v>-6.6949410472144418E-3</c:v>
                </c:pt>
                <c:pt idx="53">
                  <c:v>1.5644451592467731E-2</c:v>
                </c:pt>
                <c:pt idx="54">
                  <c:v>3.0101138383319188E-2</c:v>
                </c:pt>
                <c:pt idx="55">
                  <c:v>6.3957742691929387E-2</c:v>
                </c:pt>
                <c:pt idx="56">
                  <c:v>7.5673376511220969E-2</c:v>
                </c:pt>
                <c:pt idx="57">
                  <c:v>6.7277132260258818E-2</c:v>
                </c:pt>
                <c:pt idx="58">
                  <c:v>6.0039773692611098E-2</c:v>
                </c:pt>
                <c:pt idx="59">
                  <c:v>4.3070083324584993E-2</c:v>
                </c:pt>
                <c:pt idx="60">
                  <c:v>3.5978587758931757E-2</c:v>
                </c:pt>
                <c:pt idx="61">
                  <c:v>3.8221437201470199E-2</c:v>
                </c:pt>
                <c:pt idx="62">
                  <c:v>4.8169126758357071E-2</c:v>
                </c:pt>
                <c:pt idx="63">
                  <c:v>5.1582638359753498E-2</c:v>
                </c:pt>
                <c:pt idx="64">
                  <c:v>6.2158351077956489E-2</c:v>
                </c:pt>
                <c:pt idx="65">
                  <c:v>6.1807324304429978E-2</c:v>
                </c:pt>
                <c:pt idx="66">
                  <c:v>5.5198199866676644E-2</c:v>
                </c:pt>
                <c:pt idx="67">
                  <c:v>5.1563624698257815E-2</c:v>
                </c:pt>
                <c:pt idx="68">
                  <c:v>5.4771475886737371E-2</c:v>
                </c:pt>
                <c:pt idx="69">
                  <c:v>5.6592922808848874E-2</c:v>
                </c:pt>
                <c:pt idx="70">
                  <c:v>6.3469226156710967E-2</c:v>
                </c:pt>
                <c:pt idx="71">
                  <c:v>8.4621697360409531E-2</c:v>
                </c:pt>
                <c:pt idx="72">
                  <c:v>8.4774897835246998E-2</c:v>
                </c:pt>
                <c:pt idx="73">
                  <c:v>7.490174733793456E-2</c:v>
                </c:pt>
                <c:pt idx="74">
                  <c:v>6.0428966256575838E-2</c:v>
                </c:pt>
                <c:pt idx="75">
                  <c:v>4.5050027045729968E-2</c:v>
                </c:pt>
                <c:pt idx="76">
                  <c:v>2.925050599168132E-2</c:v>
                </c:pt>
                <c:pt idx="77">
                  <c:v>2.6374869480320692E-2</c:v>
                </c:pt>
                <c:pt idx="78">
                  <c:v>2.7384763393392866E-2</c:v>
                </c:pt>
                <c:pt idx="79">
                  <c:v>2.6708620111718179E-2</c:v>
                </c:pt>
                <c:pt idx="80">
                  <c:v>3.8451879810150434E-2</c:v>
                </c:pt>
                <c:pt idx="81">
                  <c:v>5.5155926026304647E-2</c:v>
                </c:pt>
                <c:pt idx="82">
                  <c:v>5.3366843406545982E-2</c:v>
                </c:pt>
                <c:pt idx="83">
                  <c:v>4.9595600206505795E-2</c:v>
                </c:pt>
                <c:pt idx="84">
                  <c:v>4.4715990023764189E-2</c:v>
                </c:pt>
                <c:pt idx="85">
                  <c:v>3.06714490482571E-2</c:v>
                </c:pt>
                <c:pt idx="86">
                  <c:v>2.9500814269305412E-2</c:v>
                </c:pt>
                <c:pt idx="87">
                  <c:v>2.0466568237684307E-2</c:v>
                </c:pt>
                <c:pt idx="88">
                  <c:v>3.2493971777861645E-3</c:v>
                </c:pt>
                <c:pt idx="89">
                  <c:v>1.6281827163015326E-3</c:v>
                </c:pt>
                <c:pt idx="90">
                  <c:v>4.2259071963002617E-3</c:v>
                </c:pt>
                <c:pt idx="91">
                  <c:v>-1.66709311509965E-3</c:v>
                </c:pt>
                <c:pt idx="92">
                  <c:v>2.6972442943454543E-2</c:v>
                </c:pt>
                <c:pt idx="93">
                  <c:v>3.1066227041022677E-2</c:v>
                </c:pt>
                <c:pt idx="94">
                  <c:v>3.0058973867138742E-2</c:v>
                </c:pt>
                <c:pt idx="95">
                  <c:v>4.367208414299667E-2</c:v>
                </c:pt>
                <c:pt idx="96">
                  <c:v>3.4760715822843999E-2</c:v>
                </c:pt>
                <c:pt idx="97">
                  <c:v>5.2551813463878744E-2</c:v>
                </c:pt>
                <c:pt idx="98">
                  <c:v>5.3819247156327056E-2</c:v>
                </c:pt>
                <c:pt idx="99">
                  <c:v>6.8944692011348688E-2</c:v>
                </c:pt>
                <c:pt idx="100">
                  <c:v>7.5618941306228302E-2</c:v>
                </c:pt>
                <c:pt idx="101">
                  <c:v>6.3196674026033309E-2</c:v>
                </c:pt>
                <c:pt idx="102">
                  <c:v>4.7710808846556076E-2</c:v>
                </c:pt>
                <c:pt idx="103">
                  <c:v>4.0237570999252563E-2</c:v>
                </c:pt>
                <c:pt idx="104">
                  <c:v>6.3877572829453347E-3</c:v>
                </c:pt>
                <c:pt idx="105">
                  <c:v>-2.0841156656144265E-3</c:v>
                </c:pt>
                <c:pt idx="106">
                  <c:v>-6.2898080752895264E-3</c:v>
                </c:pt>
                <c:pt idx="107">
                  <c:v>-1.9454395631254444E-2</c:v>
                </c:pt>
                <c:pt idx="108">
                  <c:v>-2.2990596636949218E-2</c:v>
                </c:pt>
                <c:pt idx="109">
                  <c:v>-1.8342612096180544E-2</c:v>
                </c:pt>
                <c:pt idx="110">
                  <c:v>7.9868246568049681E-3</c:v>
                </c:pt>
                <c:pt idx="111">
                  <c:v>2.5539986817473988E-2</c:v>
                </c:pt>
                <c:pt idx="112">
                  <c:v>6.1523864866092452E-2</c:v>
                </c:pt>
                <c:pt idx="113">
                  <c:v>6.1725723898493151E-2</c:v>
                </c:pt>
                <c:pt idx="114">
                  <c:v>4.9586307175719491E-2</c:v>
                </c:pt>
                <c:pt idx="115">
                  <c:v>4.3148126414503434E-2</c:v>
                </c:pt>
                <c:pt idx="116">
                  <c:v>3.2259784362000117E-2</c:v>
                </c:pt>
                <c:pt idx="117">
                  <c:v>4.4663392503022557E-2</c:v>
                </c:pt>
                <c:pt idx="118">
                  <c:v>5.7708919888722426E-2</c:v>
                </c:pt>
                <c:pt idx="119">
                  <c:v>5.0120296166899475E-2</c:v>
                </c:pt>
                <c:pt idx="120">
                  <c:v>4.1170696113854294E-2</c:v>
                </c:pt>
                <c:pt idx="121">
                  <c:v>6.0781394862534283E-2</c:v>
                </c:pt>
                <c:pt idx="122">
                  <c:v>5.2457764575845327E-2</c:v>
                </c:pt>
                <c:pt idx="123">
                  <c:v>6.6581009539036395E-2</c:v>
                </c:pt>
                <c:pt idx="124">
                  <c:v>6.5098989840264881E-2</c:v>
                </c:pt>
                <c:pt idx="125">
                  <c:v>2.6568700670328314E-2</c:v>
                </c:pt>
                <c:pt idx="126">
                  <c:v>2.3899265371251505E-2</c:v>
                </c:pt>
                <c:pt idx="127">
                  <c:v>1.2845638511357444E-2</c:v>
                </c:pt>
                <c:pt idx="128">
                  <c:v>1.4207812865719037E-2</c:v>
                </c:pt>
                <c:pt idx="129">
                  <c:v>-7.7507055423842392E-3</c:v>
                </c:pt>
                <c:pt idx="130">
                  <c:v>-1.6238086833745138E-2</c:v>
                </c:pt>
                <c:pt idx="131">
                  <c:v>-3.9142026726618538E-4</c:v>
                </c:pt>
                <c:pt idx="132">
                  <c:v>1.5999816310917868E-2</c:v>
                </c:pt>
                <c:pt idx="133">
                  <c:v>2.9686924394553674E-2</c:v>
                </c:pt>
                <c:pt idx="134">
                  <c:v>4.3257573786844139E-2</c:v>
                </c:pt>
                <c:pt idx="135">
                  <c:v>1.2999126004342785E-2</c:v>
                </c:pt>
                <c:pt idx="136">
                  <c:v>-2.1903423068408204E-2</c:v>
                </c:pt>
                <c:pt idx="137">
                  <c:v>-1.0105489634705466E-2</c:v>
                </c:pt>
                <c:pt idx="138">
                  <c:v>-2.5558978151038962E-2</c:v>
                </c:pt>
                <c:pt idx="139">
                  <c:v>-1.4431539363715747E-2</c:v>
                </c:pt>
                <c:pt idx="140">
                  <c:v>1.431460579571856E-2</c:v>
                </c:pt>
                <c:pt idx="141">
                  <c:v>3.2685328593721856E-2</c:v>
                </c:pt>
                <c:pt idx="142">
                  <c:v>5.7371700647417881E-2</c:v>
                </c:pt>
                <c:pt idx="143">
                  <c:v>7.8999814332883903E-2</c:v>
                </c:pt>
                <c:pt idx="144">
                  <c:v>8.5782740465086021E-2</c:v>
                </c:pt>
                <c:pt idx="145">
                  <c:v>7.9967008002006484E-2</c:v>
                </c:pt>
                <c:pt idx="146">
                  <c:v>6.900836952300847E-2</c:v>
                </c:pt>
                <c:pt idx="147">
                  <c:v>5.5758033529916554E-2</c:v>
                </c:pt>
                <c:pt idx="148">
                  <c:v>4.5551129297211133E-2</c:v>
                </c:pt>
                <c:pt idx="149">
                  <c:v>3.6842273957041177E-2</c:v>
                </c:pt>
                <c:pt idx="150">
                  <c:v>4.2624575221189398E-2</c:v>
                </c:pt>
                <c:pt idx="151">
                  <c:v>4.1822388026765737E-2</c:v>
                </c:pt>
                <c:pt idx="152">
                  <c:v>4.1455235245001817E-2</c:v>
                </c:pt>
                <c:pt idx="153">
                  <c:v>3.7015325720980791E-2</c:v>
                </c:pt>
                <c:pt idx="154">
                  <c:v>3.1192309544910268E-2</c:v>
                </c:pt>
                <c:pt idx="155">
                  <c:v>2.9081512389265457E-2</c:v>
                </c:pt>
                <c:pt idx="156">
                  <c:v>2.7161342870673687E-2</c:v>
                </c:pt>
                <c:pt idx="157">
                  <c:v>3.3588249573656623E-2</c:v>
                </c:pt>
                <c:pt idx="158">
                  <c:v>3.2672772854671052E-2</c:v>
                </c:pt>
                <c:pt idx="159">
                  <c:v>4.4792977774129314E-2</c:v>
                </c:pt>
                <c:pt idx="160">
                  <c:v>4.24228159614237E-2</c:v>
                </c:pt>
                <c:pt idx="161">
                  <c:v>4.484604620227356E-2</c:v>
                </c:pt>
                <c:pt idx="162">
                  <c:v>4.1928205272430713E-2</c:v>
                </c:pt>
                <c:pt idx="163">
                  <c:v>3.7989037531788027E-2</c:v>
                </c:pt>
                <c:pt idx="164">
                  <c:v>4.3152062015774019E-2</c:v>
                </c:pt>
                <c:pt idx="165">
                  <c:v>3.7482970179445199E-2</c:v>
                </c:pt>
                <c:pt idx="166">
                  <c:v>3.908120567714899E-2</c:v>
                </c:pt>
                <c:pt idx="167">
                  <c:v>2.7438111777549921E-2</c:v>
                </c:pt>
                <c:pt idx="168">
                  <c:v>2.8213017007731121E-2</c:v>
                </c:pt>
                <c:pt idx="169">
                  <c:v>2.4127636564784692E-2</c:v>
                </c:pt>
                <c:pt idx="170">
                  <c:v>1.7272143084210042E-2</c:v>
                </c:pt>
                <c:pt idx="171">
                  <c:v>6.0287596757870564E-3</c:v>
                </c:pt>
                <c:pt idx="172">
                  <c:v>-9.501950623666407E-3</c:v>
                </c:pt>
                <c:pt idx="173">
                  <c:v>-5.388378142790304E-3</c:v>
                </c:pt>
                <c:pt idx="174">
                  <c:v>-1.0271852984184444E-3</c:v>
                </c:pt>
                <c:pt idx="175">
                  <c:v>1.1664204321365066E-2</c:v>
                </c:pt>
                <c:pt idx="176">
                  <c:v>2.8586525919191606E-2</c:v>
                </c:pt>
                <c:pt idx="177">
                  <c:v>3.1695712595280374E-2</c:v>
                </c:pt>
                <c:pt idx="178">
                  <c:v>3.6653496782618103E-2</c:v>
                </c:pt>
                <c:pt idx="179">
                  <c:v>4.3829767135290125E-2</c:v>
                </c:pt>
                <c:pt idx="180">
                  <c:v>3.3209094782169685E-2</c:v>
                </c:pt>
                <c:pt idx="181">
                  <c:v>2.8078701503631745E-2</c:v>
                </c:pt>
                <c:pt idx="182">
                  <c:v>2.2877065695919026E-2</c:v>
                </c:pt>
                <c:pt idx="183">
                  <c:v>2.6085590436127543E-2</c:v>
                </c:pt>
                <c:pt idx="184">
                  <c:v>3.430940273615609E-2</c:v>
                </c:pt>
                <c:pt idx="185">
                  <c:v>4.2254474939159931E-2</c:v>
                </c:pt>
                <c:pt idx="186">
                  <c:v>4.3366469321262188E-2</c:v>
                </c:pt>
                <c:pt idx="187">
                  <c:v>4.1157564491065148E-2</c:v>
                </c:pt>
                <c:pt idx="188">
                  <c:v>3.4811227923887036E-2</c:v>
                </c:pt>
                <c:pt idx="189">
                  <c:v>2.4022518018026316E-2</c:v>
                </c:pt>
                <c:pt idx="190">
                  <c:v>2.6732241097901271E-2</c:v>
                </c:pt>
                <c:pt idx="191">
                  <c:v>2.1996746355449796E-2</c:v>
                </c:pt>
                <c:pt idx="192">
                  <c:v>2.6011121012811167E-2</c:v>
                </c:pt>
                <c:pt idx="193">
                  <c:v>4.0020614462274562E-2</c:v>
                </c:pt>
                <c:pt idx="194">
                  <c:v>4.049822504514753E-2</c:v>
                </c:pt>
                <c:pt idx="195">
                  <c:v>4.4212151121520417E-2</c:v>
                </c:pt>
                <c:pt idx="196">
                  <c:v>4.3140643984745174E-2</c:v>
                </c:pt>
                <c:pt idx="197">
                  <c:v>4.3080662668359818E-2</c:v>
                </c:pt>
                <c:pt idx="198">
                  <c:v>4.6738859307256304E-2</c:v>
                </c:pt>
                <c:pt idx="199">
                  <c:v>4.4878594353207076E-2</c:v>
                </c:pt>
                <c:pt idx="200">
                  <c:v>4.8552862413130518E-2</c:v>
                </c:pt>
                <c:pt idx="201">
                  <c:v>4.0959674731917743E-2</c:v>
                </c:pt>
                <c:pt idx="202">
                  <c:v>4.0977351563013784E-2</c:v>
                </c:pt>
                <c:pt idx="203">
                  <c:v>4.8791107562503447E-2</c:v>
                </c:pt>
                <c:pt idx="204">
                  <c:v>4.8240665571038822E-2</c:v>
                </c:pt>
                <c:pt idx="205">
                  <c:v>4.6613675126645139E-2</c:v>
                </c:pt>
                <c:pt idx="206">
                  <c:v>4.7203872038918931E-2</c:v>
                </c:pt>
                <c:pt idx="207">
                  <c:v>4.8066493041425962E-2</c:v>
                </c:pt>
                <c:pt idx="208">
                  <c:v>4.199578289410727E-2</c:v>
                </c:pt>
                <c:pt idx="209">
                  <c:v>5.2977375076148039E-2</c:v>
                </c:pt>
                <c:pt idx="210">
                  <c:v>4.0753302004322221E-2</c:v>
                </c:pt>
                <c:pt idx="211">
                  <c:v>2.9734826997560696E-2</c:v>
                </c:pt>
                <c:pt idx="212">
                  <c:v>2.3097095761363286E-2</c:v>
                </c:pt>
                <c:pt idx="213">
                  <c:v>1.0572423861634371E-2</c:v>
                </c:pt>
                <c:pt idx="214">
                  <c:v>5.035884805301742E-3</c:v>
                </c:pt>
                <c:pt idx="215">
                  <c:v>1.534858473726491E-3</c:v>
                </c:pt>
                <c:pt idx="216">
                  <c:v>1.3182794121317213E-2</c:v>
                </c:pt>
                <c:pt idx="217">
                  <c:v>1.3396106341180535E-2</c:v>
                </c:pt>
                <c:pt idx="218">
                  <c:v>2.2143660477966304E-2</c:v>
                </c:pt>
                <c:pt idx="219">
                  <c:v>2.0945407221023796E-2</c:v>
                </c:pt>
                <c:pt idx="220">
                  <c:v>1.7709260624130696E-2</c:v>
                </c:pt>
                <c:pt idx="221">
                  <c:v>2.0284012229569721E-2</c:v>
                </c:pt>
                <c:pt idx="222">
                  <c:v>3.3018069338085973E-2</c:v>
                </c:pt>
                <c:pt idx="223">
                  <c:v>4.3263634159134756E-2</c:v>
                </c:pt>
                <c:pt idx="224">
                  <c:v>4.304555592447934E-2</c:v>
                </c:pt>
                <c:pt idx="225">
                  <c:v>4.2030192539120853E-2</c:v>
                </c:pt>
                <c:pt idx="226">
                  <c:v>3.4315945293957352E-2</c:v>
                </c:pt>
                <c:pt idx="227">
                  <c:v>3.2817945028310813E-2</c:v>
                </c:pt>
                <c:pt idx="228">
                  <c:v>3.8706793481566561E-2</c:v>
                </c:pt>
                <c:pt idx="229">
                  <c:v>3.5608931295200826E-2</c:v>
                </c:pt>
                <c:pt idx="230">
                  <c:v>3.5054999023849572E-2</c:v>
                </c:pt>
                <c:pt idx="231">
                  <c:v>3.1261114057367735E-2</c:v>
                </c:pt>
                <c:pt idx="232">
                  <c:v>3.3538948585265092E-2</c:v>
                </c:pt>
                <c:pt idx="233">
                  <c:v>3.119473048862852E-2</c:v>
                </c:pt>
                <c:pt idx="234">
                  <c:v>2.3665022848568428E-2</c:v>
                </c:pt>
                <c:pt idx="235">
                  <c:v>2.5907044570183974E-2</c:v>
                </c:pt>
                <c:pt idx="236">
                  <c:v>1.4822926220208159E-2</c:v>
                </c:pt>
                <c:pt idx="237">
                  <c:v>1.8256902946243766E-2</c:v>
                </c:pt>
                <c:pt idx="238">
                  <c:v>2.2208131763507111E-2</c:v>
                </c:pt>
                <c:pt idx="239">
                  <c:v>1.9734775241238147E-2</c:v>
                </c:pt>
                <c:pt idx="240">
                  <c:v>1.1492366262432467E-2</c:v>
                </c:pt>
                <c:pt idx="241">
                  <c:v>1.0924276179985013E-2</c:v>
                </c:pt>
                <c:pt idx="242">
                  <c:v>1.876587200219146E-5</c:v>
                </c:pt>
                <c:pt idx="243">
                  <c:v>-2.7530827846549893E-2</c:v>
                </c:pt>
                <c:pt idx="244">
                  <c:v>-3.2890715516301232E-2</c:v>
                </c:pt>
                <c:pt idx="245">
                  <c:v>-3.9244471349849222E-2</c:v>
                </c:pt>
                <c:pt idx="246">
                  <c:v>-3.0497799455570112E-2</c:v>
                </c:pt>
                <c:pt idx="247">
                  <c:v>1.8287415594975698E-3</c:v>
                </c:pt>
                <c:pt idx="248">
                  <c:v>1.7102535375568915E-2</c:v>
                </c:pt>
                <c:pt idx="249">
                  <c:v>2.7960666618343167E-2</c:v>
                </c:pt>
                <c:pt idx="250">
                  <c:v>3.1782075474306767E-2</c:v>
                </c:pt>
                <c:pt idx="251">
                  <c:v>2.5694549994536298E-2</c:v>
                </c:pt>
                <c:pt idx="252">
                  <c:v>1.9306273148906504E-2</c:v>
                </c:pt>
                <c:pt idx="253">
                  <c:v>1.7215030625217995E-2</c:v>
                </c:pt>
                <c:pt idx="254">
                  <c:v>9.4903849657161834E-3</c:v>
                </c:pt>
                <c:pt idx="255">
                  <c:v>1.6093456608864725E-2</c:v>
                </c:pt>
                <c:pt idx="256">
                  <c:v>2.6517566557714759E-2</c:v>
                </c:pt>
                <c:pt idx="257">
                  <c:v>2.3615085810537968E-2</c:v>
                </c:pt>
                <c:pt idx="258">
                  <c:v>2.528124545690132E-2</c:v>
                </c:pt>
                <c:pt idx="259">
                  <c:v>1.4685667872627999E-2</c:v>
                </c:pt>
                <c:pt idx="260">
                  <c:v>1.5719476053010734E-2</c:v>
                </c:pt>
                <c:pt idx="261">
                  <c:v>1.2616546391348423E-2</c:v>
                </c:pt>
                <c:pt idx="262">
                  <c:v>1.9174180691829863E-2</c:v>
                </c:pt>
                <c:pt idx="263">
                  <c:v>2.6141227446924854E-2</c:v>
                </c:pt>
                <c:pt idx="264">
                  <c:v>1.4257249176644771E-2</c:v>
                </c:pt>
                <c:pt idx="265">
                  <c:v>2.6720123780876529E-2</c:v>
                </c:pt>
                <c:pt idx="266">
                  <c:v>3.1177281686652052E-2</c:v>
                </c:pt>
                <c:pt idx="267">
                  <c:v>2.8768548833451736E-2</c:v>
                </c:pt>
                <c:pt idx="268">
                  <c:v>3.9782048489035673E-2</c:v>
                </c:pt>
                <c:pt idx="269">
                  <c:v>3.3500272393006146E-2</c:v>
                </c:pt>
                <c:pt idx="270">
                  <c:v>2.4410254460905882E-2</c:v>
                </c:pt>
                <c:pt idx="271">
                  <c:v>1.9008532793312233E-2</c:v>
                </c:pt>
                <c:pt idx="272">
                  <c:v>1.616308533949767E-2</c:v>
                </c:pt>
                <c:pt idx="273">
                  <c:v>1.3429417737404956E-2</c:v>
                </c:pt>
                <c:pt idx="274">
                  <c:v>1.556711585067171E-2</c:v>
                </c:pt>
                <c:pt idx="275">
                  <c:v>2.0340660220087192E-2</c:v>
                </c:pt>
                <c:pt idx="276">
                  <c:v>2.0984244373375028E-2</c:v>
                </c:pt>
                <c:pt idx="277">
                  <c:v>2.1635125469282663E-2</c:v>
                </c:pt>
                <c:pt idx="278">
                  <c:v>2.4160260058683734E-2</c:v>
                </c:pt>
                <c:pt idx="279">
                  <c:v>2.7952566368781923E-2</c:v>
                </c:pt>
                <c:pt idx="280">
                  <c:v>2.8618726561004181E-2</c:v>
                </c:pt>
                <c:pt idx="281">
                  <c:v>3.2022943393747109E-2</c:v>
                </c:pt>
                <c:pt idx="282">
                  <c:v>3.1335380435925618E-2</c:v>
                </c:pt>
                <c:pt idx="283">
                  <c:v>2.51649559797197E-2</c:v>
                </c:pt>
                <c:pt idx="284">
                  <c:v>2.6522413673225144E-2</c:v>
                </c:pt>
                <c:pt idx="285">
                  <c:v>2.2783198422852733E-2</c:v>
                </c:pt>
                <c:pt idx="286">
                  <c:v>2.0733347853381667E-2</c:v>
                </c:pt>
                <c:pt idx="287">
                  <c:v>2.3340744783679968E-2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A-504E-9830-3F7635A5E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969840"/>
        <c:axId val="1635999408"/>
      </c:lineChart>
      <c:dateAx>
        <c:axId val="16359698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99408"/>
        <c:crosses val="autoZero"/>
        <c:auto val="1"/>
        <c:lblOffset val="100"/>
        <c:baseTimeUnit val="months"/>
      </c:dateAx>
      <c:valAx>
        <c:axId val="16359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6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848</xdr:row>
      <xdr:rowOff>6350</xdr:rowOff>
    </xdr:from>
    <xdr:to>
      <xdr:col>13</xdr:col>
      <xdr:colOff>552450</xdr:colOff>
      <xdr:row>864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F1BC78-D8FD-B041-A6C8-A9A734FF1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107950</xdr:colOff>
      <xdr:row>848</xdr:row>
      <xdr:rowOff>6350</xdr:rowOff>
    </xdr:from>
    <xdr:to>
      <xdr:col>13</xdr:col>
      <xdr:colOff>552450</xdr:colOff>
      <xdr:row>864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BF3A2F-AF30-FA43-BF65-27DEBEE07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139700</xdr:colOff>
      <xdr:row>864</xdr:row>
      <xdr:rowOff>127000</xdr:rowOff>
    </xdr:from>
    <xdr:to>
      <xdr:col>13</xdr:col>
      <xdr:colOff>584200</xdr:colOff>
      <xdr:row>881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9833A7-CC9B-C94F-A286-A58B70EBF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C64D9-7E1D-6543-B60B-8AB0CA133238}">
  <dimension ref="A3:C880"/>
  <sheetViews>
    <sheetView tabSelected="1" workbookViewId="0">
      <selection activeCell="B853" sqref="B853"/>
    </sheetView>
  </sheetViews>
  <sheetFormatPr baseColWidth="10" defaultRowHeight="13" x14ac:dyDescent="0.15"/>
  <cols>
    <col min="2" max="2" width="22.6640625" bestFit="1" customWidth="1"/>
    <col min="3" max="3" width="13.1640625" bestFit="1" customWidth="1"/>
  </cols>
  <sheetData>
    <row r="3" spans="1:3" x14ac:dyDescent="0.15">
      <c r="A3" s="4" t="s">
        <v>14</v>
      </c>
      <c r="B3" s="18" t="s">
        <v>33</v>
      </c>
      <c r="C3" t="s">
        <v>17</v>
      </c>
    </row>
    <row r="4" spans="1:3" x14ac:dyDescent="0.15">
      <c r="A4" s="9">
        <v>17199</v>
      </c>
      <c r="B4" s="18"/>
      <c r="C4">
        <v>0</v>
      </c>
    </row>
    <row r="5" spans="1:3" x14ac:dyDescent="0.15">
      <c r="A5" s="10">
        <v>17227</v>
      </c>
      <c r="B5" s="18"/>
      <c r="C5">
        <v>0</v>
      </c>
    </row>
    <row r="6" spans="1:3" x14ac:dyDescent="0.15">
      <c r="A6" s="9">
        <v>17258</v>
      </c>
      <c r="B6" s="18"/>
      <c r="C6">
        <v>0</v>
      </c>
    </row>
    <row r="7" spans="1:3" x14ac:dyDescent="0.15">
      <c r="A7" s="10">
        <v>17288</v>
      </c>
      <c r="B7" s="18"/>
      <c r="C7">
        <v>0</v>
      </c>
    </row>
    <row r="8" spans="1:3" x14ac:dyDescent="0.15">
      <c r="A8" s="9">
        <v>17319</v>
      </c>
      <c r="B8" s="18"/>
      <c r="C8">
        <v>0</v>
      </c>
    </row>
    <row r="9" spans="1:3" x14ac:dyDescent="0.15">
      <c r="A9" s="10">
        <v>17349</v>
      </c>
      <c r="B9" s="18">
        <v>1</v>
      </c>
      <c r="C9">
        <v>0</v>
      </c>
    </row>
    <row r="10" spans="1:3" x14ac:dyDescent="0.15">
      <c r="A10" s="9">
        <v>17380</v>
      </c>
      <c r="B10" s="18">
        <v>1</v>
      </c>
      <c r="C10">
        <v>0</v>
      </c>
    </row>
    <row r="11" spans="1:3" x14ac:dyDescent="0.15">
      <c r="A11" s="10">
        <v>17411</v>
      </c>
      <c r="B11" s="18">
        <v>0</v>
      </c>
      <c r="C11">
        <v>0</v>
      </c>
    </row>
    <row r="12" spans="1:3" x14ac:dyDescent="0.15">
      <c r="A12" s="9">
        <v>17441</v>
      </c>
      <c r="B12" s="18">
        <v>0</v>
      </c>
      <c r="C12">
        <v>0</v>
      </c>
    </row>
    <row r="13" spans="1:3" x14ac:dyDescent="0.15">
      <c r="A13" s="10">
        <v>17472</v>
      </c>
      <c r="B13" s="18">
        <v>0</v>
      </c>
      <c r="C13">
        <v>0</v>
      </c>
    </row>
    <row r="14" spans="1:3" x14ac:dyDescent="0.15">
      <c r="A14" s="9">
        <v>17502</v>
      </c>
      <c r="B14" s="18">
        <v>0</v>
      </c>
      <c r="C14">
        <v>0</v>
      </c>
    </row>
    <row r="15" spans="1:3" x14ac:dyDescent="0.15">
      <c r="A15" s="10">
        <v>17533</v>
      </c>
      <c r="B15" s="18">
        <v>0</v>
      </c>
      <c r="C15">
        <v>0</v>
      </c>
    </row>
    <row r="16" spans="1:3" x14ac:dyDescent="0.15">
      <c r="A16" s="9">
        <v>17564</v>
      </c>
      <c r="B16" s="18">
        <v>0</v>
      </c>
      <c r="C16">
        <v>0</v>
      </c>
    </row>
    <row r="17" spans="1:3" x14ac:dyDescent="0.15">
      <c r="A17" s="10">
        <v>17593</v>
      </c>
      <c r="B17" s="18">
        <v>0</v>
      </c>
      <c r="C17">
        <v>0</v>
      </c>
    </row>
    <row r="18" spans="1:3" x14ac:dyDescent="0.15">
      <c r="A18" s="9">
        <v>17624</v>
      </c>
      <c r="B18" s="18">
        <v>0</v>
      </c>
      <c r="C18">
        <v>0</v>
      </c>
    </row>
    <row r="19" spans="1:3" x14ac:dyDescent="0.15">
      <c r="A19" s="10">
        <v>17654</v>
      </c>
      <c r="B19" s="18">
        <v>0</v>
      </c>
      <c r="C19">
        <v>0</v>
      </c>
    </row>
    <row r="20" spans="1:3" x14ac:dyDescent="0.15">
      <c r="A20" s="9">
        <v>17685</v>
      </c>
      <c r="B20" s="18">
        <v>0</v>
      </c>
      <c r="C20">
        <v>0</v>
      </c>
    </row>
    <row r="21" spans="1:3" x14ac:dyDescent="0.15">
      <c r="A21" s="10">
        <v>17715</v>
      </c>
      <c r="B21" s="18">
        <v>0</v>
      </c>
      <c r="C21">
        <v>0</v>
      </c>
    </row>
    <row r="22" spans="1:3" x14ac:dyDescent="0.15">
      <c r="A22" s="9">
        <v>17746</v>
      </c>
      <c r="B22" s="18">
        <v>0</v>
      </c>
      <c r="C22">
        <v>0</v>
      </c>
    </row>
    <row r="23" spans="1:3" x14ac:dyDescent="0.15">
      <c r="A23" s="10">
        <v>17777</v>
      </c>
      <c r="B23" s="18">
        <v>0</v>
      </c>
      <c r="C23">
        <v>0</v>
      </c>
    </row>
    <row r="24" spans="1:3" x14ac:dyDescent="0.15">
      <c r="A24" s="9">
        <v>17807</v>
      </c>
      <c r="B24" s="18">
        <v>0</v>
      </c>
      <c r="C24">
        <v>0</v>
      </c>
    </row>
    <row r="25" spans="1:3" x14ac:dyDescent="0.15">
      <c r="A25" s="10">
        <v>17838</v>
      </c>
      <c r="B25" s="18">
        <v>0</v>
      </c>
      <c r="C25">
        <v>0</v>
      </c>
    </row>
    <row r="26" spans="1:3" x14ac:dyDescent="0.15">
      <c r="A26" s="9">
        <v>17868</v>
      </c>
      <c r="B26" s="18">
        <v>1</v>
      </c>
      <c r="C26">
        <v>1</v>
      </c>
    </row>
    <row r="27" spans="1:3" x14ac:dyDescent="0.15">
      <c r="A27" s="10">
        <v>17899</v>
      </c>
      <c r="B27" s="18">
        <v>1</v>
      </c>
      <c r="C27">
        <v>1</v>
      </c>
    </row>
    <row r="28" spans="1:3" x14ac:dyDescent="0.15">
      <c r="A28" s="9">
        <v>17930</v>
      </c>
      <c r="B28" s="18">
        <v>1</v>
      </c>
      <c r="C28">
        <v>1</v>
      </c>
    </row>
    <row r="29" spans="1:3" x14ac:dyDescent="0.15">
      <c r="A29" s="10">
        <v>17958</v>
      </c>
      <c r="B29" s="18">
        <v>1</v>
      </c>
      <c r="C29">
        <v>1</v>
      </c>
    </row>
    <row r="30" spans="1:3" x14ac:dyDescent="0.15">
      <c r="A30" s="9">
        <v>17989</v>
      </c>
      <c r="B30" s="18">
        <v>1</v>
      </c>
      <c r="C30">
        <v>1</v>
      </c>
    </row>
    <row r="31" spans="1:3" x14ac:dyDescent="0.15">
      <c r="A31" s="10">
        <v>18019</v>
      </c>
      <c r="B31" s="18">
        <v>1</v>
      </c>
      <c r="C31">
        <v>1</v>
      </c>
    </row>
    <row r="32" spans="1:3" x14ac:dyDescent="0.15">
      <c r="A32" s="9">
        <v>18050</v>
      </c>
      <c r="B32" s="18">
        <v>0</v>
      </c>
      <c r="C32">
        <v>1</v>
      </c>
    </row>
    <row r="33" spans="1:3" x14ac:dyDescent="0.15">
      <c r="A33" s="10">
        <v>18080</v>
      </c>
      <c r="B33" s="18">
        <v>0</v>
      </c>
      <c r="C33">
        <v>1</v>
      </c>
    </row>
    <row r="34" spans="1:3" x14ac:dyDescent="0.15">
      <c r="A34" s="9">
        <v>18111</v>
      </c>
      <c r="B34" s="18">
        <v>0</v>
      </c>
      <c r="C34">
        <v>1</v>
      </c>
    </row>
    <row r="35" spans="1:3" x14ac:dyDescent="0.15">
      <c r="A35" s="10">
        <v>18142</v>
      </c>
      <c r="B35" s="18">
        <v>0</v>
      </c>
      <c r="C35">
        <v>1</v>
      </c>
    </row>
    <row r="36" spans="1:3" x14ac:dyDescent="0.15">
      <c r="A36" s="9">
        <v>18172</v>
      </c>
      <c r="B36" s="18">
        <v>1</v>
      </c>
      <c r="C36">
        <v>1</v>
      </c>
    </row>
    <row r="37" spans="1:3" x14ac:dyDescent="0.15">
      <c r="A37" s="10">
        <v>18203</v>
      </c>
      <c r="B37" s="18">
        <v>1</v>
      </c>
      <c r="C37">
        <v>0</v>
      </c>
    </row>
    <row r="38" spans="1:3" x14ac:dyDescent="0.15">
      <c r="A38" s="9">
        <v>18233</v>
      </c>
      <c r="B38" s="18">
        <v>0</v>
      </c>
      <c r="C38">
        <v>0</v>
      </c>
    </row>
    <row r="39" spans="1:3" x14ac:dyDescent="0.15">
      <c r="A39" s="10">
        <v>18264</v>
      </c>
      <c r="B39" s="18">
        <v>0</v>
      </c>
      <c r="C39">
        <v>0</v>
      </c>
    </row>
    <row r="40" spans="1:3" x14ac:dyDescent="0.15">
      <c r="A40" s="9">
        <v>18295</v>
      </c>
      <c r="B40" s="18">
        <v>0</v>
      </c>
      <c r="C40">
        <v>0</v>
      </c>
    </row>
    <row r="41" spans="1:3" x14ac:dyDescent="0.15">
      <c r="A41" s="10">
        <v>18323</v>
      </c>
      <c r="B41" s="18">
        <v>0</v>
      </c>
      <c r="C41">
        <v>0</v>
      </c>
    </row>
    <row r="42" spans="1:3" x14ac:dyDescent="0.15">
      <c r="A42" s="9">
        <v>18354</v>
      </c>
      <c r="B42" s="18">
        <v>0</v>
      </c>
      <c r="C42">
        <v>0</v>
      </c>
    </row>
    <row r="43" spans="1:3" x14ac:dyDescent="0.15">
      <c r="A43" s="10">
        <v>18384</v>
      </c>
      <c r="B43" s="18">
        <v>0</v>
      </c>
      <c r="C43">
        <v>0</v>
      </c>
    </row>
    <row r="44" spans="1:3" x14ac:dyDescent="0.15">
      <c r="A44" s="9">
        <v>18415</v>
      </c>
      <c r="B44" s="18">
        <v>0</v>
      </c>
      <c r="C44">
        <v>0</v>
      </c>
    </row>
    <row r="45" spans="1:3" x14ac:dyDescent="0.15">
      <c r="A45" s="10">
        <v>18445</v>
      </c>
      <c r="B45" s="18">
        <v>0</v>
      </c>
      <c r="C45">
        <v>0</v>
      </c>
    </row>
    <row r="46" spans="1:3" x14ac:dyDescent="0.15">
      <c r="A46" s="9">
        <v>18476</v>
      </c>
      <c r="B46" s="18">
        <v>0</v>
      </c>
      <c r="C46">
        <v>0</v>
      </c>
    </row>
    <row r="47" spans="1:3" x14ac:dyDescent="0.15">
      <c r="A47" s="10">
        <v>18507</v>
      </c>
      <c r="B47" s="18">
        <v>0</v>
      </c>
      <c r="C47">
        <v>0</v>
      </c>
    </row>
    <row r="48" spans="1:3" x14ac:dyDescent="0.15">
      <c r="A48" s="9">
        <v>18537</v>
      </c>
      <c r="B48" s="18">
        <v>0</v>
      </c>
      <c r="C48">
        <v>0</v>
      </c>
    </row>
    <row r="49" spans="1:3" x14ac:dyDescent="0.15">
      <c r="A49" s="10">
        <v>18568</v>
      </c>
      <c r="B49" s="18">
        <v>0</v>
      </c>
      <c r="C49">
        <v>0</v>
      </c>
    </row>
    <row r="50" spans="1:3" x14ac:dyDescent="0.15">
      <c r="A50" s="9">
        <v>18598</v>
      </c>
      <c r="B50" s="18">
        <v>0</v>
      </c>
      <c r="C50">
        <v>0</v>
      </c>
    </row>
    <row r="51" spans="1:3" x14ac:dyDescent="0.15">
      <c r="A51" s="10">
        <v>18629</v>
      </c>
      <c r="B51" s="18">
        <v>0</v>
      </c>
      <c r="C51">
        <v>0</v>
      </c>
    </row>
    <row r="52" spans="1:3" x14ac:dyDescent="0.15">
      <c r="A52" s="9">
        <v>18660</v>
      </c>
      <c r="B52" s="18">
        <v>0</v>
      </c>
      <c r="C52">
        <v>0</v>
      </c>
    </row>
    <row r="53" spans="1:3" x14ac:dyDescent="0.15">
      <c r="A53" s="10">
        <v>18688</v>
      </c>
      <c r="B53" s="18">
        <v>0</v>
      </c>
      <c r="C53">
        <v>0</v>
      </c>
    </row>
    <row r="54" spans="1:3" x14ac:dyDescent="0.15">
      <c r="A54" s="9">
        <v>18719</v>
      </c>
      <c r="B54" s="18">
        <v>0</v>
      </c>
      <c r="C54">
        <v>0</v>
      </c>
    </row>
    <row r="55" spans="1:3" x14ac:dyDescent="0.15">
      <c r="A55" s="10">
        <v>18749</v>
      </c>
      <c r="B55" s="18">
        <v>0</v>
      </c>
      <c r="C55">
        <v>0</v>
      </c>
    </row>
    <row r="56" spans="1:3" x14ac:dyDescent="0.15">
      <c r="A56" s="9">
        <v>18780</v>
      </c>
      <c r="B56" s="18">
        <v>0</v>
      </c>
      <c r="C56">
        <v>0</v>
      </c>
    </row>
    <row r="57" spans="1:3" x14ac:dyDescent="0.15">
      <c r="A57" s="10">
        <v>18810</v>
      </c>
      <c r="B57" s="18">
        <v>0</v>
      </c>
      <c r="C57">
        <v>0</v>
      </c>
    </row>
    <row r="58" spans="1:3" x14ac:dyDescent="0.15">
      <c r="A58" s="9">
        <v>18841</v>
      </c>
      <c r="B58" s="18">
        <v>0</v>
      </c>
      <c r="C58">
        <v>0</v>
      </c>
    </row>
    <row r="59" spans="1:3" x14ac:dyDescent="0.15">
      <c r="A59" s="10">
        <v>18872</v>
      </c>
      <c r="B59" s="18">
        <v>0</v>
      </c>
      <c r="C59">
        <v>0</v>
      </c>
    </row>
    <row r="60" spans="1:3" x14ac:dyDescent="0.15">
      <c r="A60" s="9">
        <v>18902</v>
      </c>
      <c r="B60" s="18">
        <v>0</v>
      </c>
      <c r="C60">
        <v>0</v>
      </c>
    </row>
    <row r="61" spans="1:3" x14ac:dyDescent="0.15">
      <c r="A61" s="10">
        <v>18933</v>
      </c>
      <c r="B61" s="18">
        <v>0</v>
      </c>
      <c r="C61">
        <v>0</v>
      </c>
    </row>
    <row r="62" spans="1:3" x14ac:dyDescent="0.15">
      <c r="A62" s="9">
        <v>18963</v>
      </c>
      <c r="B62" s="18">
        <v>0</v>
      </c>
      <c r="C62">
        <v>0</v>
      </c>
    </row>
    <row r="63" spans="1:3" x14ac:dyDescent="0.15">
      <c r="A63" s="10">
        <v>18994</v>
      </c>
      <c r="B63" s="18">
        <v>0</v>
      </c>
      <c r="C63">
        <v>0</v>
      </c>
    </row>
    <row r="64" spans="1:3" x14ac:dyDescent="0.15">
      <c r="A64" s="9">
        <v>19025</v>
      </c>
      <c r="B64" s="18">
        <v>0</v>
      </c>
      <c r="C64">
        <v>0</v>
      </c>
    </row>
    <row r="65" spans="1:3" x14ac:dyDescent="0.15">
      <c r="A65" s="10">
        <v>19054</v>
      </c>
      <c r="B65" s="18">
        <v>0</v>
      </c>
      <c r="C65">
        <v>0</v>
      </c>
    </row>
    <row r="66" spans="1:3" x14ac:dyDescent="0.15">
      <c r="A66" s="9">
        <v>19085</v>
      </c>
      <c r="B66" s="18">
        <v>0</v>
      </c>
      <c r="C66">
        <v>0</v>
      </c>
    </row>
    <row r="67" spans="1:3" x14ac:dyDescent="0.15">
      <c r="A67" s="10">
        <v>19115</v>
      </c>
      <c r="B67" s="18">
        <v>0</v>
      </c>
      <c r="C67">
        <v>0</v>
      </c>
    </row>
    <row r="68" spans="1:3" x14ac:dyDescent="0.15">
      <c r="A68" s="9">
        <v>19146</v>
      </c>
      <c r="B68" s="18">
        <v>0</v>
      </c>
      <c r="C68">
        <v>0</v>
      </c>
    </row>
    <row r="69" spans="1:3" x14ac:dyDescent="0.15">
      <c r="A69" s="10">
        <v>19176</v>
      </c>
      <c r="B69" s="18">
        <v>0</v>
      </c>
      <c r="C69">
        <v>0</v>
      </c>
    </row>
    <row r="70" spans="1:3" x14ac:dyDescent="0.15">
      <c r="A70" s="9">
        <v>19207</v>
      </c>
      <c r="B70" s="18">
        <v>0</v>
      </c>
      <c r="C70">
        <v>0</v>
      </c>
    </row>
    <row r="71" spans="1:3" x14ac:dyDescent="0.15">
      <c r="A71" s="10">
        <v>19238</v>
      </c>
      <c r="B71" s="18">
        <v>0</v>
      </c>
      <c r="C71">
        <v>0</v>
      </c>
    </row>
    <row r="72" spans="1:3" x14ac:dyDescent="0.15">
      <c r="A72" s="9">
        <v>19268</v>
      </c>
      <c r="B72" s="18">
        <v>0</v>
      </c>
      <c r="C72">
        <v>0</v>
      </c>
    </row>
    <row r="73" spans="1:3" x14ac:dyDescent="0.15">
      <c r="A73" s="10">
        <v>19299</v>
      </c>
      <c r="B73" s="18">
        <v>0</v>
      </c>
      <c r="C73">
        <v>0</v>
      </c>
    </row>
    <row r="74" spans="1:3" x14ac:dyDescent="0.15">
      <c r="A74" s="9">
        <v>19329</v>
      </c>
      <c r="B74" s="18">
        <v>0</v>
      </c>
      <c r="C74">
        <v>0</v>
      </c>
    </row>
    <row r="75" spans="1:3" x14ac:dyDescent="0.15">
      <c r="A75" s="10">
        <v>19360</v>
      </c>
      <c r="B75" s="18">
        <v>0</v>
      </c>
      <c r="C75">
        <v>0</v>
      </c>
    </row>
    <row r="76" spans="1:3" x14ac:dyDescent="0.15">
      <c r="A76" s="9">
        <v>19391</v>
      </c>
      <c r="B76" s="18">
        <v>0</v>
      </c>
      <c r="C76">
        <v>0</v>
      </c>
    </row>
    <row r="77" spans="1:3" x14ac:dyDescent="0.15">
      <c r="A77" s="10">
        <v>19419</v>
      </c>
      <c r="B77" s="18">
        <v>0</v>
      </c>
      <c r="C77">
        <v>0</v>
      </c>
    </row>
    <row r="78" spans="1:3" x14ac:dyDescent="0.15">
      <c r="A78" s="9">
        <v>19450</v>
      </c>
      <c r="B78" s="18">
        <v>0</v>
      </c>
      <c r="C78">
        <v>0</v>
      </c>
    </row>
    <row r="79" spans="1:3" x14ac:dyDescent="0.15">
      <c r="A79" s="10">
        <v>19480</v>
      </c>
      <c r="B79" s="18">
        <v>0</v>
      </c>
      <c r="C79">
        <v>0</v>
      </c>
    </row>
    <row r="80" spans="1:3" x14ac:dyDescent="0.15">
      <c r="A80" s="9">
        <v>19511</v>
      </c>
      <c r="B80" s="18">
        <v>0</v>
      </c>
      <c r="C80">
        <v>0</v>
      </c>
    </row>
    <row r="81" spans="1:3" x14ac:dyDescent="0.15">
      <c r="A81" s="10">
        <v>19541</v>
      </c>
      <c r="B81" s="18">
        <v>0</v>
      </c>
      <c r="C81">
        <v>0</v>
      </c>
    </row>
    <row r="82" spans="1:3" x14ac:dyDescent="0.15">
      <c r="A82" s="9">
        <v>19572</v>
      </c>
      <c r="B82" s="18">
        <v>1</v>
      </c>
      <c r="C82">
        <v>1</v>
      </c>
    </row>
    <row r="83" spans="1:3" x14ac:dyDescent="0.15">
      <c r="A83" s="10">
        <v>19603</v>
      </c>
      <c r="B83" s="18">
        <v>1</v>
      </c>
      <c r="C83">
        <v>1</v>
      </c>
    </row>
    <row r="84" spans="1:3" x14ac:dyDescent="0.15">
      <c r="A84" s="9">
        <v>19633</v>
      </c>
      <c r="B84" s="18">
        <v>1</v>
      </c>
      <c r="C84">
        <v>1</v>
      </c>
    </row>
    <row r="85" spans="1:3" x14ac:dyDescent="0.15">
      <c r="A85" s="10">
        <v>19664</v>
      </c>
      <c r="B85" s="18">
        <v>1</v>
      </c>
      <c r="C85">
        <v>1</v>
      </c>
    </row>
    <row r="86" spans="1:3" x14ac:dyDescent="0.15">
      <c r="A86" s="9">
        <v>19694</v>
      </c>
      <c r="B86" s="18">
        <v>1</v>
      </c>
      <c r="C86">
        <v>1</v>
      </c>
    </row>
    <row r="87" spans="1:3" x14ac:dyDescent="0.15">
      <c r="A87" s="10">
        <v>19725</v>
      </c>
      <c r="B87" s="18">
        <v>1</v>
      </c>
      <c r="C87">
        <v>1</v>
      </c>
    </row>
    <row r="88" spans="1:3" x14ac:dyDescent="0.15">
      <c r="A88" s="9">
        <v>19756</v>
      </c>
      <c r="B88" s="18">
        <v>1</v>
      </c>
      <c r="C88">
        <v>1</v>
      </c>
    </row>
    <row r="89" spans="1:3" x14ac:dyDescent="0.15">
      <c r="A89" s="10">
        <v>19784</v>
      </c>
      <c r="B89" s="18">
        <v>1</v>
      </c>
      <c r="C89">
        <v>1</v>
      </c>
    </row>
    <row r="90" spans="1:3" x14ac:dyDescent="0.15">
      <c r="A90" s="9">
        <v>19815</v>
      </c>
      <c r="B90" s="18">
        <v>1</v>
      </c>
      <c r="C90">
        <v>1</v>
      </c>
    </row>
    <row r="91" spans="1:3" x14ac:dyDescent="0.15">
      <c r="A91" s="10">
        <v>19845</v>
      </c>
      <c r="B91" s="18">
        <v>0</v>
      </c>
      <c r="C91">
        <v>1</v>
      </c>
    </row>
    <row r="92" spans="1:3" x14ac:dyDescent="0.15">
      <c r="A92" s="9">
        <v>19876</v>
      </c>
      <c r="B92" s="18">
        <v>0</v>
      </c>
      <c r="C92">
        <v>0</v>
      </c>
    </row>
    <row r="93" spans="1:3" x14ac:dyDescent="0.15">
      <c r="A93" s="10">
        <v>19906</v>
      </c>
      <c r="B93" s="18">
        <v>0</v>
      </c>
      <c r="C93">
        <v>0</v>
      </c>
    </row>
    <row r="94" spans="1:3" x14ac:dyDescent="0.15">
      <c r="A94" s="9">
        <v>19937</v>
      </c>
      <c r="B94" s="18">
        <v>0</v>
      </c>
      <c r="C94">
        <v>0</v>
      </c>
    </row>
    <row r="95" spans="1:3" x14ac:dyDescent="0.15">
      <c r="A95" s="10">
        <v>19968</v>
      </c>
      <c r="B95" s="18">
        <v>0</v>
      </c>
      <c r="C95">
        <v>0</v>
      </c>
    </row>
    <row r="96" spans="1:3" x14ac:dyDescent="0.15">
      <c r="A96" s="9">
        <v>19998</v>
      </c>
      <c r="B96" s="18">
        <v>0</v>
      </c>
      <c r="C96">
        <v>0</v>
      </c>
    </row>
    <row r="97" spans="1:3" x14ac:dyDescent="0.15">
      <c r="A97" s="10">
        <v>20029</v>
      </c>
      <c r="B97" s="18">
        <v>0</v>
      </c>
      <c r="C97">
        <v>0</v>
      </c>
    </row>
    <row r="98" spans="1:3" x14ac:dyDescent="0.15">
      <c r="A98" s="9">
        <v>20059</v>
      </c>
      <c r="B98" s="18">
        <v>0</v>
      </c>
      <c r="C98">
        <v>0</v>
      </c>
    </row>
    <row r="99" spans="1:3" x14ac:dyDescent="0.15">
      <c r="A99" s="10">
        <v>20090</v>
      </c>
      <c r="B99" s="18">
        <v>0</v>
      </c>
      <c r="C99">
        <v>0</v>
      </c>
    </row>
    <row r="100" spans="1:3" x14ac:dyDescent="0.15">
      <c r="A100" s="9">
        <v>20121</v>
      </c>
      <c r="B100" s="18">
        <v>0</v>
      </c>
      <c r="C100">
        <v>0</v>
      </c>
    </row>
    <row r="101" spans="1:3" x14ac:dyDescent="0.15">
      <c r="A101" s="10">
        <v>20149</v>
      </c>
      <c r="B101" s="18">
        <v>0</v>
      </c>
      <c r="C101">
        <v>0</v>
      </c>
    </row>
    <row r="102" spans="1:3" x14ac:dyDescent="0.15">
      <c r="A102" s="9">
        <v>20180</v>
      </c>
      <c r="B102" s="18">
        <v>0</v>
      </c>
      <c r="C102">
        <v>0</v>
      </c>
    </row>
    <row r="103" spans="1:3" x14ac:dyDescent="0.15">
      <c r="A103" s="10">
        <v>20210</v>
      </c>
      <c r="B103" s="18">
        <v>0</v>
      </c>
      <c r="C103">
        <v>0</v>
      </c>
    </row>
    <row r="104" spans="1:3" x14ac:dyDescent="0.15">
      <c r="A104" s="9">
        <v>20241</v>
      </c>
      <c r="B104" s="18">
        <v>0</v>
      </c>
      <c r="C104">
        <v>0</v>
      </c>
    </row>
    <row r="105" spans="1:3" x14ac:dyDescent="0.15">
      <c r="A105" s="10">
        <v>20271</v>
      </c>
      <c r="B105" s="18">
        <v>0</v>
      </c>
      <c r="C105">
        <v>0</v>
      </c>
    </row>
    <row r="106" spans="1:3" x14ac:dyDescent="0.15">
      <c r="A106" s="9">
        <v>20302</v>
      </c>
      <c r="B106" s="18">
        <v>0</v>
      </c>
      <c r="C106">
        <v>0</v>
      </c>
    </row>
    <row r="107" spans="1:3" x14ac:dyDescent="0.15">
      <c r="A107" s="10">
        <v>20333</v>
      </c>
      <c r="B107" s="18">
        <v>0</v>
      </c>
      <c r="C107">
        <v>0</v>
      </c>
    </row>
    <row r="108" spans="1:3" x14ac:dyDescent="0.15">
      <c r="A108" s="9">
        <v>20363</v>
      </c>
      <c r="B108" s="18">
        <v>0</v>
      </c>
      <c r="C108">
        <v>0</v>
      </c>
    </row>
    <row r="109" spans="1:3" x14ac:dyDescent="0.15">
      <c r="A109" s="10">
        <v>20394</v>
      </c>
      <c r="B109" s="18">
        <v>0</v>
      </c>
      <c r="C109">
        <v>0</v>
      </c>
    </row>
    <row r="110" spans="1:3" x14ac:dyDescent="0.15">
      <c r="A110" s="9">
        <v>20424</v>
      </c>
      <c r="B110" s="18">
        <v>0</v>
      </c>
      <c r="C110">
        <v>0</v>
      </c>
    </row>
    <row r="111" spans="1:3" x14ac:dyDescent="0.15">
      <c r="A111" s="10">
        <v>20455</v>
      </c>
      <c r="B111" s="18">
        <v>0</v>
      </c>
      <c r="C111">
        <v>0</v>
      </c>
    </row>
    <row r="112" spans="1:3" x14ac:dyDescent="0.15">
      <c r="A112" s="9">
        <v>20486</v>
      </c>
      <c r="B112" s="18">
        <v>1</v>
      </c>
      <c r="C112">
        <v>0</v>
      </c>
    </row>
    <row r="113" spans="1:3" x14ac:dyDescent="0.15">
      <c r="A113" s="10">
        <v>20515</v>
      </c>
      <c r="B113" s="18">
        <v>0</v>
      </c>
      <c r="C113">
        <v>0</v>
      </c>
    </row>
    <row r="114" spans="1:3" x14ac:dyDescent="0.15">
      <c r="A114" s="9">
        <v>20546</v>
      </c>
      <c r="B114" s="18">
        <v>0</v>
      </c>
      <c r="C114">
        <v>0</v>
      </c>
    </row>
    <row r="115" spans="1:3" x14ac:dyDescent="0.15">
      <c r="A115" s="10">
        <v>20576</v>
      </c>
      <c r="B115" s="18">
        <v>0</v>
      </c>
      <c r="C115">
        <v>0</v>
      </c>
    </row>
    <row r="116" spans="1:3" x14ac:dyDescent="0.15">
      <c r="A116" s="9">
        <v>20607</v>
      </c>
      <c r="B116" s="18">
        <v>0</v>
      </c>
      <c r="C116">
        <v>0</v>
      </c>
    </row>
    <row r="117" spans="1:3" x14ac:dyDescent="0.15">
      <c r="A117" s="10">
        <v>20637</v>
      </c>
      <c r="B117" s="18">
        <v>0</v>
      </c>
      <c r="C117">
        <v>0</v>
      </c>
    </row>
    <row r="118" spans="1:3" x14ac:dyDescent="0.15">
      <c r="A118" s="9">
        <v>20668</v>
      </c>
      <c r="B118" s="18">
        <v>0</v>
      </c>
      <c r="C118">
        <v>0</v>
      </c>
    </row>
    <row r="119" spans="1:3" x14ac:dyDescent="0.15">
      <c r="A119" s="10">
        <v>20699</v>
      </c>
      <c r="B119" s="18">
        <v>0</v>
      </c>
      <c r="C119">
        <v>0</v>
      </c>
    </row>
    <row r="120" spans="1:3" x14ac:dyDescent="0.15">
      <c r="A120" s="9">
        <v>20729</v>
      </c>
      <c r="B120" s="18">
        <v>0</v>
      </c>
      <c r="C120">
        <v>0</v>
      </c>
    </row>
    <row r="121" spans="1:3" x14ac:dyDescent="0.15">
      <c r="A121" s="10">
        <v>20760</v>
      </c>
      <c r="B121" s="18">
        <v>0</v>
      </c>
      <c r="C121">
        <v>0</v>
      </c>
    </row>
    <row r="122" spans="1:3" x14ac:dyDescent="0.15">
      <c r="A122" s="9">
        <v>20790</v>
      </c>
      <c r="B122" s="18">
        <v>0</v>
      </c>
      <c r="C122">
        <v>0</v>
      </c>
    </row>
    <row r="123" spans="1:3" x14ac:dyDescent="0.15">
      <c r="A123" s="10">
        <v>20821</v>
      </c>
      <c r="B123" s="18">
        <v>0</v>
      </c>
      <c r="C123">
        <v>0</v>
      </c>
    </row>
    <row r="124" spans="1:3" x14ac:dyDescent="0.15">
      <c r="A124" s="9">
        <v>20852</v>
      </c>
      <c r="B124" s="18">
        <v>0</v>
      </c>
      <c r="C124">
        <v>0</v>
      </c>
    </row>
    <row r="125" spans="1:3" x14ac:dyDescent="0.15">
      <c r="A125" s="10">
        <v>20880</v>
      </c>
      <c r="B125" s="18">
        <v>0</v>
      </c>
      <c r="C125">
        <v>0</v>
      </c>
    </row>
    <row r="126" spans="1:3" x14ac:dyDescent="0.15">
      <c r="A126" s="9">
        <v>20911</v>
      </c>
      <c r="B126" s="18">
        <v>0</v>
      </c>
      <c r="C126">
        <v>0</v>
      </c>
    </row>
    <row r="127" spans="1:3" x14ac:dyDescent="0.15">
      <c r="A127" s="10">
        <v>20941</v>
      </c>
      <c r="B127" s="18">
        <v>0</v>
      </c>
      <c r="C127">
        <v>0</v>
      </c>
    </row>
    <row r="128" spans="1:3" x14ac:dyDescent="0.15">
      <c r="A128" s="9">
        <v>20972</v>
      </c>
      <c r="B128" s="18">
        <v>0</v>
      </c>
      <c r="C128">
        <v>0</v>
      </c>
    </row>
    <row r="129" spans="1:3" x14ac:dyDescent="0.15">
      <c r="A129" s="10">
        <v>21002</v>
      </c>
      <c r="B129" s="18">
        <v>0</v>
      </c>
      <c r="C129">
        <v>0</v>
      </c>
    </row>
    <row r="130" spans="1:3" x14ac:dyDescent="0.15">
      <c r="A130" s="9">
        <v>21033</v>
      </c>
      <c r="B130" s="18">
        <v>0</v>
      </c>
      <c r="C130">
        <v>0</v>
      </c>
    </row>
    <row r="131" spans="1:3" x14ac:dyDescent="0.15">
      <c r="A131" s="10">
        <v>21064</v>
      </c>
      <c r="B131" s="18">
        <v>0</v>
      </c>
      <c r="C131">
        <v>1</v>
      </c>
    </row>
    <row r="132" spans="1:3" x14ac:dyDescent="0.15">
      <c r="A132" s="9">
        <v>21094</v>
      </c>
      <c r="B132" s="18">
        <v>1</v>
      </c>
      <c r="C132">
        <v>1</v>
      </c>
    </row>
    <row r="133" spans="1:3" x14ac:dyDescent="0.15">
      <c r="A133" s="10">
        <v>21125</v>
      </c>
      <c r="B133" s="18">
        <v>1</v>
      </c>
      <c r="C133">
        <v>1</v>
      </c>
    </row>
    <row r="134" spans="1:3" x14ac:dyDescent="0.15">
      <c r="A134" s="9">
        <v>21155</v>
      </c>
      <c r="B134" s="18">
        <v>1</v>
      </c>
      <c r="C134">
        <v>1</v>
      </c>
    </row>
    <row r="135" spans="1:3" x14ac:dyDescent="0.15">
      <c r="A135" s="10">
        <v>21186</v>
      </c>
      <c r="B135" s="18">
        <v>1</v>
      </c>
      <c r="C135">
        <v>1</v>
      </c>
    </row>
    <row r="136" spans="1:3" x14ac:dyDescent="0.15">
      <c r="A136" s="9">
        <v>21217</v>
      </c>
      <c r="B136" s="18">
        <v>1</v>
      </c>
      <c r="C136">
        <v>1</v>
      </c>
    </row>
    <row r="137" spans="1:3" x14ac:dyDescent="0.15">
      <c r="A137" s="10">
        <v>21245</v>
      </c>
      <c r="B137" s="18">
        <v>1</v>
      </c>
      <c r="C137">
        <v>1</v>
      </c>
    </row>
    <row r="138" spans="1:3" x14ac:dyDescent="0.15">
      <c r="A138" s="9">
        <v>21276</v>
      </c>
      <c r="B138" s="18">
        <v>1</v>
      </c>
      <c r="C138">
        <v>1</v>
      </c>
    </row>
    <row r="139" spans="1:3" x14ac:dyDescent="0.15">
      <c r="A139" s="10">
        <v>21306</v>
      </c>
      <c r="B139" s="18">
        <v>0</v>
      </c>
      <c r="C139">
        <v>0</v>
      </c>
    </row>
    <row r="140" spans="1:3" x14ac:dyDescent="0.15">
      <c r="A140" s="9">
        <v>21337</v>
      </c>
      <c r="B140" s="18">
        <v>0</v>
      </c>
      <c r="C140">
        <v>0</v>
      </c>
    </row>
    <row r="141" spans="1:3" x14ac:dyDescent="0.15">
      <c r="A141" s="10">
        <v>21367</v>
      </c>
      <c r="B141" s="18">
        <v>0</v>
      </c>
      <c r="C141">
        <v>0</v>
      </c>
    </row>
    <row r="142" spans="1:3" x14ac:dyDescent="0.15">
      <c r="A142" s="9">
        <v>21398</v>
      </c>
      <c r="B142" s="18">
        <v>0</v>
      </c>
      <c r="C142">
        <v>0</v>
      </c>
    </row>
    <row r="143" spans="1:3" x14ac:dyDescent="0.15">
      <c r="A143" s="10">
        <v>21429</v>
      </c>
      <c r="B143" s="18">
        <v>0</v>
      </c>
      <c r="C143">
        <v>0</v>
      </c>
    </row>
    <row r="144" spans="1:3" x14ac:dyDescent="0.15">
      <c r="A144" s="9">
        <v>21459</v>
      </c>
      <c r="B144" s="18">
        <v>0</v>
      </c>
      <c r="C144">
        <v>0</v>
      </c>
    </row>
    <row r="145" spans="1:3" x14ac:dyDescent="0.15">
      <c r="A145" s="10">
        <v>21490</v>
      </c>
      <c r="B145" s="18">
        <v>0</v>
      </c>
      <c r="C145">
        <v>0</v>
      </c>
    </row>
    <row r="146" spans="1:3" x14ac:dyDescent="0.15">
      <c r="A146" s="9">
        <v>21520</v>
      </c>
      <c r="B146" s="18">
        <v>0</v>
      </c>
      <c r="C146">
        <v>0</v>
      </c>
    </row>
    <row r="147" spans="1:3" x14ac:dyDescent="0.15">
      <c r="A147" s="10">
        <v>21551</v>
      </c>
      <c r="B147" s="18">
        <v>0</v>
      </c>
      <c r="C147">
        <v>0</v>
      </c>
    </row>
    <row r="148" spans="1:3" x14ac:dyDescent="0.15">
      <c r="A148" s="9">
        <v>21582</v>
      </c>
      <c r="B148" s="18">
        <v>0</v>
      </c>
      <c r="C148">
        <v>0</v>
      </c>
    </row>
    <row r="149" spans="1:3" x14ac:dyDescent="0.15">
      <c r="A149" s="10">
        <v>21610</v>
      </c>
      <c r="B149" s="18">
        <v>0</v>
      </c>
      <c r="C149">
        <v>0</v>
      </c>
    </row>
    <row r="150" spans="1:3" x14ac:dyDescent="0.15">
      <c r="A150" s="9">
        <v>21641</v>
      </c>
      <c r="B150" s="18">
        <v>0</v>
      </c>
      <c r="C150">
        <v>0</v>
      </c>
    </row>
    <row r="151" spans="1:3" x14ac:dyDescent="0.15">
      <c r="A151" s="10">
        <v>21671</v>
      </c>
      <c r="B151" s="18">
        <v>0</v>
      </c>
      <c r="C151">
        <v>0</v>
      </c>
    </row>
    <row r="152" spans="1:3" x14ac:dyDescent="0.15">
      <c r="A152" s="9">
        <v>21702</v>
      </c>
      <c r="B152" s="18">
        <v>0</v>
      </c>
      <c r="C152">
        <v>0</v>
      </c>
    </row>
    <row r="153" spans="1:3" x14ac:dyDescent="0.15">
      <c r="A153" s="10">
        <v>21732</v>
      </c>
      <c r="B153" s="18">
        <v>0</v>
      </c>
      <c r="C153">
        <v>0</v>
      </c>
    </row>
    <row r="154" spans="1:3" x14ac:dyDescent="0.15">
      <c r="A154" s="9">
        <v>21763</v>
      </c>
      <c r="B154" s="18">
        <v>0</v>
      </c>
      <c r="C154">
        <v>0</v>
      </c>
    </row>
    <row r="155" spans="1:3" x14ac:dyDescent="0.15">
      <c r="A155" s="10">
        <v>21794</v>
      </c>
      <c r="B155" s="18">
        <v>0</v>
      </c>
      <c r="C155">
        <v>0</v>
      </c>
    </row>
    <row r="156" spans="1:3" x14ac:dyDescent="0.15">
      <c r="A156" s="9">
        <v>21824</v>
      </c>
      <c r="B156" s="18">
        <v>0</v>
      </c>
      <c r="C156">
        <v>0</v>
      </c>
    </row>
    <row r="157" spans="1:3" x14ac:dyDescent="0.15">
      <c r="A157" s="10">
        <v>21855</v>
      </c>
      <c r="B157" s="18">
        <v>0</v>
      </c>
      <c r="C157">
        <v>0</v>
      </c>
    </row>
    <row r="158" spans="1:3" x14ac:dyDescent="0.15">
      <c r="A158" s="9">
        <v>21885</v>
      </c>
      <c r="B158" s="18">
        <v>0</v>
      </c>
      <c r="C158">
        <v>0</v>
      </c>
    </row>
    <row r="159" spans="1:3" x14ac:dyDescent="0.15">
      <c r="A159" s="10">
        <v>21916</v>
      </c>
      <c r="B159" s="18">
        <v>0</v>
      </c>
      <c r="C159">
        <v>0</v>
      </c>
    </row>
    <row r="160" spans="1:3" x14ac:dyDescent="0.15">
      <c r="A160" s="9">
        <v>21947</v>
      </c>
      <c r="B160" s="18">
        <v>0</v>
      </c>
      <c r="C160">
        <v>0</v>
      </c>
    </row>
    <row r="161" spans="1:3" x14ac:dyDescent="0.15">
      <c r="A161" s="10">
        <v>21976</v>
      </c>
      <c r="B161" s="18">
        <v>0</v>
      </c>
      <c r="C161">
        <v>0</v>
      </c>
    </row>
    <row r="162" spans="1:3" x14ac:dyDescent="0.15">
      <c r="A162" s="9">
        <v>22007</v>
      </c>
      <c r="B162" s="18">
        <v>0</v>
      </c>
      <c r="C162">
        <v>0</v>
      </c>
    </row>
    <row r="163" spans="1:3" x14ac:dyDescent="0.15">
      <c r="A163" s="10">
        <v>22037</v>
      </c>
      <c r="B163" s="18">
        <v>0</v>
      </c>
      <c r="C163">
        <v>1</v>
      </c>
    </row>
    <row r="164" spans="1:3" x14ac:dyDescent="0.15">
      <c r="A164" s="9">
        <v>22068</v>
      </c>
      <c r="B164" s="18">
        <v>0</v>
      </c>
      <c r="C164">
        <v>1</v>
      </c>
    </row>
    <row r="165" spans="1:3" x14ac:dyDescent="0.15">
      <c r="A165" s="10">
        <v>22098</v>
      </c>
      <c r="B165" s="18">
        <v>0</v>
      </c>
      <c r="C165">
        <v>1</v>
      </c>
    </row>
    <row r="166" spans="1:3" x14ac:dyDescent="0.15">
      <c r="A166" s="9">
        <v>22129</v>
      </c>
      <c r="B166" s="18">
        <v>0</v>
      </c>
      <c r="C166">
        <v>1</v>
      </c>
    </row>
    <row r="167" spans="1:3" x14ac:dyDescent="0.15">
      <c r="A167" s="10">
        <v>22160</v>
      </c>
      <c r="B167" s="18">
        <v>0</v>
      </c>
      <c r="C167">
        <v>1</v>
      </c>
    </row>
    <row r="168" spans="1:3" x14ac:dyDescent="0.15">
      <c r="A168" s="9">
        <v>22190</v>
      </c>
      <c r="B168" s="18">
        <v>1</v>
      </c>
      <c r="C168">
        <v>1</v>
      </c>
    </row>
    <row r="169" spans="1:3" x14ac:dyDescent="0.15">
      <c r="A169" s="10">
        <v>22221</v>
      </c>
      <c r="B169" s="18">
        <v>1</v>
      </c>
      <c r="C169">
        <v>1</v>
      </c>
    </row>
    <row r="170" spans="1:3" x14ac:dyDescent="0.15">
      <c r="A170" s="9">
        <v>22251</v>
      </c>
      <c r="B170" s="18">
        <v>1</v>
      </c>
      <c r="C170">
        <v>1</v>
      </c>
    </row>
    <row r="171" spans="1:3" x14ac:dyDescent="0.15">
      <c r="A171" s="10">
        <v>22282</v>
      </c>
      <c r="B171" s="18">
        <v>0</v>
      </c>
      <c r="C171">
        <v>1</v>
      </c>
    </row>
    <row r="172" spans="1:3" x14ac:dyDescent="0.15">
      <c r="A172" s="9">
        <v>22313</v>
      </c>
      <c r="B172" s="18">
        <v>0</v>
      </c>
      <c r="C172">
        <v>1</v>
      </c>
    </row>
    <row r="173" spans="1:3" x14ac:dyDescent="0.15">
      <c r="A173" s="10">
        <v>22341</v>
      </c>
      <c r="B173" s="18">
        <v>0</v>
      </c>
      <c r="C173">
        <v>0</v>
      </c>
    </row>
    <row r="174" spans="1:3" x14ac:dyDescent="0.15">
      <c r="A174" s="9">
        <v>22372</v>
      </c>
      <c r="B174" s="18">
        <v>0</v>
      </c>
      <c r="C174">
        <v>0</v>
      </c>
    </row>
    <row r="175" spans="1:3" x14ac:dyDescent="0.15">
      <c r="A175" s="10">
        <v>22402</v>
      </c>
      <c r="B175" s="18">
        <v>0</v>
      </c>
      <c r="C175">
        <v>0</v>
      </c>
    </row>
    <row r="176" spans="1:3" x14ac:dyDescent="0.15">
      <c r="A176" s="9">
        <v>22433</v>
      </c>
      <c r="B176" s="18">
        <v>0</v>
      </c>
      <c r="C176">
        <v>0</v>
      </c>
    </row>
    <row r="177" spans="1:3" x14ac:dyDescent="0.15">
      <c r="A177" s="10">
        <v>22463</v>
      </c>
      <c r="B177" s="18">
        <v>0</v>
      </c>
      <c r="C177">
        <v>0</v>
      </c>
    </row>
    <row r="178" spans="1:3" x14ac:dyDescent="0.15">
      <c r="A178" s="9">
        <v>22494</v>
      </c>
      <c r="B178" s="18">
        <v>0</v>
      </c>
      <c r="C178">
        <v>0</v>
      </c>
    </row>
    <row r="179" spans="1:3" x14ac:dyDescent="0.15">
      <c r="A179" s="10">
        <v>22525</v>
      </c>
      <c r="B179" s="18">
        <v>0</v>
      </c>
      <c r="C179">
        <v>0</v>
      </c>
    </row>
    <row r="180" spans="1:3" x14ac:dyDescent="0.15">
      <c r="A180" s="9">
        <v>22555</v>
      </c>
      <c r="B180" s="18">
        <v>0</v>
      </c>
      <c r="C180">
        <v>0</v>
      </c>
    </row>
    <row r="181" spans="1:3" x14ac:dyDescent="0.15">
      <c r="A181" s="10">
        <v>22586</v>
      </c>
      <c r="B181" s="18">
        <v>0</v>
      </c>
      <c r="C181">
        <v>0</v>
      </c>
    </row>
    <row r="182" spans="1:3" x14ac:dyDescent="0.15">
      <c r="A182" s="9">
        <v>22616</v>
      </c>
      <c r="B182" s="18">
        <v>0</v>
      </c>
      <c r="C182">
        <v>0</v>
      </c>
    </row>
    <row r="183" spans="1:3" x14ac:dyDescent="0.15">
      <c r="A183" s="10">
        <v>22647</v>
      </c>
      <c r="B183" s="18">
        <v>0</v>
      </c>
      <c r="C183">
        <v>0</v>
      </c>
    </row>
    <row r="184" spans="1:3" x14ac:dyDescent="0.15">
      <c r="A184" s="9">
        <v>22678</v>
      </c>
      <c r="B184" s="18">
        <v>0</v>
      </c>
      <c r="C184">
        <v>0</v>
      </c>
    </row>
    <row r="185" spans="1:3" x14ac:dyDescent="0.15">
      <c r="A185" s="10">
        <v>22706</v>
      </c>
      <c r="B185" s="18">
        <v>0</v>
      </c>
      <c r="C185">
        <v>0</v>
      </c>
    </row>
    <row r="186" spans="1:3" x14ac:dyDescent="0.15">
      <c r="A186" s="9">
        <v>22737</v>
      </c>
      <c r="B186" s="18">
        <v>0</v>
      </c>
      <c r="C186">
        <v>0</v>
      </c>
    </row>
    <row r="187" spans="1:3" x14ac:dyDescent="0.15">
      <c r="A187" s="10">
        <v>22767</v>
      </c>
      <c r="B187" s="18">
        <v>0</v>
      </c>
      <c r="C187">
        <v>0</v>
      </c>
    </row>
    <row r="188" spans="1:3" x14ac:dyDescent="0.15">
      <c r="A188" s="9">
        <v>22798</v>
      </c>
      <c r="B188" s="18">
        <v>0</v>
      </c>
      <c r="C188">
        <v>0</v>
      </c>
    </row>
    <row r="189" spans="1:3" x14ac:dyDescent="0.15">
      <c r="A189" s="10">
        <v>22828</v>
      </c>
      <c r="B189" s="18">
        <v>0</v>
      </c>
      <c r="C189">
        <v>0</v>
      </c>
    </row>
    <row r="190" spans="1:3" x14ac:dyDescent="0.15">
      <c r="A190" s="9">
        <v>22859</v>
      </c>
      <c r="B190" s="18">
        <v>0</v>
      </c>
      <c r="C190">
        <v>0</v>
      </c>
    </row>
    <row r="191" spans="1:3" x14ac:dyDescent="0.15">
      <c r="A191" s="10">
        <v>22890</v>
      </c>
      <c r="B191" s="18">
        <v>0</v>
      </c>
      <c r="C191">
        <v>0</v>
      </c>
    </row>
    <row r="192" spans="1:3" x14ac:dyDescent="0.15">
      <c r="A192" s="9">
        <v>22920</v>
      </c>
      <c r="B192" s="18">
        <v>0</v>
      </c>
      <c r="C192">
        <v>0</v>
      </c>
    </row>
    <row r="193" spans="1:3" x14ac:dyDescent="0.15">
      <c r="A193" s="10">
        <v>22951</v>
      </c>
      <c r="B193" s="18">
        <v>0</v>
      </c>
      <c r="C193">
        <v>0</v>
      </c>
    </row>
    <row r="194" spans="1:3" x14ac:dyDescent="0.15">
      <c r="A194" s="9">
        <v>22981</v>
      </c>
      <c r="B194" s="18">
        <v>0</v>
      </c>
      <c r="C194">
        <v>0</v>
      </c>
    </row>
    <row r="195" spans="1:3" x14ac:dyDescent="0.15">
      <c r="A195" s="10">
        <v>23012</v>
      </c>
      <c r="B195" s="18">
        <v>0</v>
      </c>
      <c r="C195">
        <v>0</v>
      </c>
    </row>
    <row r="196" spans="1:3" x14ac:dyDescent="0.15">
      <c r="A196" s="9">
        <v>23043</v>
      </c>
      <c r="B196" s="18">
        <v>0</v>
      </c>
      <c r="C196">
        <v>0</v>
      </c>
    </row>
    <row r="197" spans="1:3" x14ac:dyDescent="0.15">
      <c r="A197" s="10">
        <v>23071</v>
      </c>
      <c r="B197" s="18">
        <v>0</v>
      </c>
      <c r="C197">
        <v>0</v>
      </c>
    </row>
    <row r="198" spans="1:3" x14ac:dyDescent="0.15">
      <c r="A198" s="9">
        <v>23102</v>
      </c>
      <c r="B198" s="18">
        <v>0</v>
      </c>
      <c r="C198">
        <v>0</v>
      </c>
    </row>
    <row r="199" spans="1:3" x14ac:dyDescent="0.15">
      <c r="A199" s="10">
        <v>23132</v>
      </c>
      <c r="B199" s="18">
        <v>0</v>
      </c>
      <c r="C199">
        <v>0</v>
      </c>
    </row>
    <row r="200" spans="1:3" x14ac:dyDescent="0.15">
      <c r="A200" s="9">
        <v>23163</v>
      </c>
      <c r="B200" s="18">
        <v>0</v>
      </c>
      <c r="C200">
        <v>0</v>
      </c>
    </row>
    <row r="201" spans="1:3" x14ac:dyDescent="0.15">
      <c r="A201" s="10">
        <v>23193</v>
      </c>
      <c r="B201" s="18">
        <v>0</v>
      </c>
      <c r="C201">
        <v>0</v>
      </c>
    </row>
    <row r="202" spans="1:3" x14ac:dyDescent="0.15">
      <c r="A202" s="9">
        <v>23224</v>
      </c>
      <c r="B202" s="18">
        <v>0</v>
      </c>
      <c r="C202">
        <v>0</v>
      </c>
    </row>
    <row r="203" spans="1:3" x14ac:dyDescent="0.15">
      <c r="A203" s="10">
        <v>23255</v>
      </c>
      <c r="B203" s="18">
        <v>0</v>
      </c>
      <c r="C203">
        <v>0</v>
      </c>
    </row>
    <row r="204" spans="1:3" x14ac:dyDescent="0.15">
      <c r="A204" s="9">
        <v>23285</v>
      </c>
      <c r="B204" s="18">
        <v>0</v>
      </c>
      <c r="C204">
        <v>0</v>
      </c>
    </row>
    <row r="205" spans="1:3" x14ac:dyDescent="0.15">
      <c r="A205" s="10">
        <v>23316</v>
      </c>
      <c r="B205" s="18">
        <v>0</v>
      </c>
      <c r="C205">
        <v>0</v>
      </c>
    </row>
    <row r="206" spans="1:3" x14ac:dyDescent="0.15">
      <c r="A206" s="9">
        <v>23346</v>
      </c>
      <c r="B206" s="18">
        <v>0</v>
      </c>
      <c r="C206">
        <v>0</v>
      </c>
    </row>
    <row r="207" spans="1:3" x14ac:dyDescent="0.15">
      <c r="A207" s="10">
        <v>23377</v>
      </c>
      <c r="B207" s="18">
        <v>0</v>
      </c>
      <c r="C207">
        <v>0</v>
      </c>
    </row>
    <row r="208" spans="1:3" x14ac:dyDescent="0.15">
      <c r="A208" s="9">
        <v>23408</v>
      </c>
      <c r="B208" s="18">
        <v>0</v>
      </c>
      <c r="C208">
        <v>0</v>
      </c>
    </row>
    <row r="209" spans="1:3" x14ac:dyDescent="0.15">
      <c r="A209" s="10">
        <v>23437</v>
      </c>
      <c r="B209" s="18">
        <v>0</v>
      </c>
      <c r="C209">
        <v>0</v>
      </c>
    </row>
    <row r="210" spans="1:3" x14ac:dyDescent="0.15">
      <c r="A210" s="9">
        <v>23468</v>
      </c>
      <c r="B210" s="18">
        <v>0</v>
      </c>
      <c r="C210">
        <v>0</v>
      </c>
    </row>
    <row r="211" spans="1:3" x14ac:dyDescent="0.15">
      <c r="A211" s="10">
        <v>23498</v>
      </c>
      <c r="B211" s="18">
        <v>0</v>
      </c>
      <c r="C211">
        <v>0</v>
      </c>
    </row>
    <row r="212" spans="1:3" x14ac:dyDescent="0.15">
      <c r="A212" s="9">
        <v>23529</v>
      </c>
      <c r="B212" s="18">
        <v>0</v>
      </c>
      <c r="C212">
        <v>0</v>
      </c>
    </row>
    <row r="213" spans="1:3" x14ac:dyDescent="0.15">
      <c r="A213" s="10">
        <v>23559</v>
      </c>
      <c r="B213" s="18">
        <v>0</v>
      </c>
      <c r="C213">
        <v>0</v>
      </c>
    </row>
    <row r="214" spans="1:3" x14ac:dyDescent="0.15">
      <c r="A214" s="9">
        <v>23590</v>
      </c>
      <c r="B214" s="18">
        <v>0</v>
      </c>
      <c r="C214">
        <v>0</v>
      </c>
    </row>
    <row r="215" spans="1:3" x14ac:dyDescent="0.15">
      <c r="A215" s="10">
        <v>23621</v>
      </c>
      <c r="B215" s="18">
        <v>0</v>
      </c>
      <c r="C215">
        <v>0</v>
      </c>
    </row>
    <row r="216" spans="1:3" x14ac:dyDescent="0.15">
      <c r="A216" s="9">
        <v>23651</v>
      </c>
      <c r="B216" s="18">
        <v>0</v>
      </c>
      <c r="C216">
        <v>0</v>
      </c>
    </row>
    <row r="217" spans="1:3" x14ac:dyDescent="0.15">
      <c r="A217" s="10">
        <v>23682</v>
      </c>
      <c r="B217" s="18">
        <v>0</v>
      </c>
      <c r="C217">
        <v>0</v>
      </c>
    </row>
    <row r="218" spans="1:3" x14ac:dyDescent="0.15">
      <c r="A218" s="9">
        <v>23712</v>
      </c>
      <c r="B218" s="18">
        <v>0</v>
      </c>
      <c r="C218">
        <v>0</v>
      </c>
    </row>
    <row r="219" spans="1:3" x14ac:dyDescent="0.15">
      <c r="A219" s="10">
        <v>23743</v>
      </c>
      <c r="B219" s="18">
        <v>0</v>
      </c>
      <c r="C219">
        <v>0</v>
      </c>
    </row>
    <row r="220" spans="1:3" x14ac:dyDescent="0.15">
      <c r="A220" s="9">
        <v>23774</v>
      </c>
      <c r="B220" s="18">
        <v>0</v>
      </c>
      <c r="C220">
        <v>0</v>
      </c>
    </row>
    <row r="221" spans="1:3" x14ac:dyDescent="0.15">
      <c r="A221" s="10">
        <v>23802</v>
      </c>
      <c r="B221" s="18">
        <v>0</v>
      </c>
      <c r="C221">
        <v>0</v>
      </c>
    </row>
    <row r="222" spans="1:3" x14ac:dyDescent="0.15">
      <c r="A222" s="9">
        <v>23833</v>
      </c>
      <c r="B222" s="18">
        <v>0</v>
      </c>
      <c r="C222">
        <v>0</v>
      </c>
    </row>
    <row r="223" spans="1:3" x14ac:dyDescent="0.15">
      <c r="A223" s="10">
        <v>23863</v>
      </c>
      <c r="B223" s="18">
        <v>0</v>
      </c>
      <c r="C223">
        <v>0</v>
      </c>
    </row>
    <row r="224" spans="1:3" x14ac:dyDescent="0.15">
      <c r="A224" s="9">
        <v>23894</v>
      </c>
      <c r="B224" s="18">
        <v>0</v>
      </c>
      <c r="C224">
        <v>0</v>
      </c>
    </row>
    <row r="225" spans="1:3" x14ac:dyDescent="0.15">
      <c r="A225" s="10">
        <v>23924</v>
      </c>
      <c r="B225" s="18">
        <v>0</v>
      </c>
      <c r="C225">
        <v>0</v>
      </c>
    </row>
    <row r="226" spans="1:3" x14ac:dyDescent="0.15">
      <c r="A226" s="9">
        <v>23955</v>
      </c>
      <c r="B226" s="18">
        <v>0</v>
      </c>
      <c r="C226">
        <v>0</v>
      </c>
    </row>
    <row r="227" spans="1:3" x14ac:dyDescent="0.15">
      <c r="A227" s="10">
        <v>23986</v>
      </c>
      <c r="B227" s="18">
        <v>0</v>
      </c>
      <c r="C227">
        <v>0</v>
      </c>
    </row>
    <row r="228" spans="1:3" x14ac:dyDescent="0.15">
      <c r="A228" s="9">
        <v>24016</v>
      </c>
      <c r="B228" s="18">
        <v>0</v>
      </c>
      <c r="C228">
        <v>0</v>
      </c>
    </row>
    <row r="229" spans="1:3" x14ac:dyDescent="0.15">
      <c r="A229" s="10">
        <v>24047</v>
      </c>
      <c r="B229" s="18">
        <v>0</v>
      </c>
      <c r="C229">
        <v>0</v>
      </c>
    </row>
    <row r="230" spans="1:3" x14ac:dyDescent="0.15">
      <c r="A230" s="9">
        <v>24077</v>
      </c>
      <c r="B230" s="18">
        <v>0</v>
      </c>
      <c r="C230">
        <v>0</v>
      </c>
    </row>
    <row r="231" spans="1:3" x14ac:dyDescent="0.15">
      <c r="A231" s="10">
        <v>24108</v>
      </c>
      <c r="B231" s="18">
        <v>0</v>
      </c>
      <c r="C231">
        <v>0</v>
      </c>
    </row>
    <row r="232" spans="1:3" x14ac:dyDescent="0.15">
      <c r="A232" s="9">
        <v>24139</v>
      </c>
      <c r="B232" s="18">
        <v>0</v>
      </c>
      <c r="C232">
        <v>0</v>
      </c>
    </row>
    <row r="233" spans="1:3" x14ac:dyDescent="0.15">
      <c r="A233" s="10">
        <v>24167</v>
      </c>
      <c r="B233" s="18">
        <v>0</v>
      </c>
      <c r="C233">
        <v>0</v>
      </c>
    </row>
    <row r="234" spans="1:3" x14ac:dyDescent="0.15">
      <c r="A234" s="9">
        <v>24198</v>
      </c>
      <c r="B234" s="18">
        <v>0</v>
      </c>
      <c r="C234">
        <v>0</v>
      </c>
    </row>
    <row r="235" spans="1:3" x14ac:dyDescent="0.15">
      <c r="A235" s="10">
        <v>24228</v>
      </c>
      <c r="B235" s="18">
        <v>0</v>
      </c>
      <c r="C235">
        <v>0</v>
      </c>
    </row>
    <row r="236" spans="1:3" x14ac:dyDescent="0.15">
      <c r="A236" s="9">
        <v>24259</v>
      </c>
      <c r="B236" s="18">
        <v>0</v>
      </c>
      <c r="C236">
        <v>0</v>
      </c>
    </row>
    <row r="237" spans="1:3" x14ac:dyDescent="0.15">
      <c r="A237" s="10">
        <v>24289</v>
      </c>
      <c r="B237" s="18">
        <v>0</v>
      </c>
      <c r="C237">
        <v>0</v>
      </c>
    </row>
    <row r="238" spans="1:3" x14ac:dyDescent="0.15">
      <c r="A238" s="9">
        <v>24320</v>
      </c>
      <c r="B238" s="18">
        <v>0</v>
      </c>
      <c r="C238">
        <v>0</v>
      </c>
    </row>
    <row r="239" spans="1:3" x14ac:dyDescent="0.15">
      <c r="A239" s="10">
        <v>24351</v>
      </c>
      <c r="B239" s="18">
        <v>0</v>
      </c>
      <c r="C239">
        <v>0</v>
      </c>
    </row>
    <row r="240" spans="1:3" x14ac:dyDescent="0.15">
      <c r="A240" s="9">
        <v>24381</v>
      </c>
      <c r="B240" s="18">
        <v>0</v>
      </c>
      <c r="C240">
        <v>0</v>
      </c>
    </row>
    <row r="241" spans="1:3" x14ac:dyDescent="0.15">
      <c r="A241" s="10">
        <v>24412</v>
      </c>
      <c r="B241" s="18">
        <v>0</v>
      </c>
      <c r="C241">
        <v>0</v>
      </c>
    </row>
    <row r="242" spans="1:3" x14ac:dyDescent="0.15">
      <c r="A242" s="9">
        <v>24442</v>
      </c>
      <c r="B242" s="18">
        <v>0</v>
      </c>
      <c r="C242">
        <v>0</v>
      </c>
    </row>
    <row r="243" spans="1:3" x14ac:dyDescent="0.15">
      <c r="A243" s="10">
        <v>24473</v>
      </c>
      <c r="B243" s="18">
        <v>0</v>
      </c>
      <c r="C243">
        <v>0</v>
      </c>
    </row>
    <row r="244" spans="1:3" x14ac:dyDescent="0.15">
      <c r="A244" s="9">
        <v>24504</v>
      </c>
      <c r="B244" s="18">
        <v>0</v>
      </c>
      <c r="C244">
        <v>0</v>
      </c>
    </row>
    <row r="245" spans="1:3" x14ac:dyDescent="0.15">
      <c r="A245" s="10">
        <v>24532</v>
      </c>
      <c r="B245" s="18">
        <v>0</v>
      </c>
      <c r="C245">
        <v>0</v>
      </c>
    </row>
    <row r="246" spans="1:3" x14ac:dyDescent="0.15">
      <c r="A246" s="9">
        <v>24563</v>
      </c>
      <c r="B246" s="18">
        <v>0</v>
      </c>
      <c r="C246">
        <v>0</v>
      </c>
    </row>
    <row r="247" spans="1:3" x14ac:dyDescent="0.15">
      <c r="A247" s="10">
        <v>24593</v>
      </c>
      <c r="B247" s="18">
        <v>0</v>
      </c>
      <c r="C247">
        <v>0</v>
      </c>
    </row>
    <row r="248" spans="1:3" x14ac:dyDescent="0.15">
      <c r="A248" s="9">
        <v>24624</v>
      </c>
      <c r="B248" s="18">
        <v>0</v>
      </c>
      <c r="C248">
        <v>0</v>
      </c>
    </row>
    <row r="249" spans="1:3" x14ac:dyDescent="0.15">
      <c r="A249" s="10">
        <v>24654</v>
      </c>
      <c r="B249" s="18">
        <v>0</v>
      </c>
      <c r="C249">
        <v>0</v>
      </c>
    </row>
    <row r="250" spans="1:3" x14ac:dyDescent="0.15">
      <c r="A250" s="9">
        <v>24685</v>
      </c>
      <c r="B250" s="18">
        <v>0</v>
      </c>
      <c r="C250">
        <v>0</v>
      </c>
    </row>
    <row r="251" spans="1:3" x14ac:dyDescent="0.15">
      <c r="A251" s="10">
        <v>24716</v>
      </c>
      <c r="B251" s="18">
        <v>0</v>
      </c>
      <c r="C251">
        <v>0</v>
      </c>
    </row>
    <row r="252" spans="1:3" x14ac:dyDescent="0.15">
      <c r="A252" s="9">
        <v>24746</v>
      </c>
      <c r="B252" s="18">
        <v>0</v>
      </c>
      <c r="C252">
        <v>0</v>
      </c>
    </row>
    <row r="253" spans="1:3" x14ac:dyDescent="0.15">
      <c r="A253" s="10">
        <v>24777</v>
      </c>
      <c r="B253" s="18">
        <v>0</v>
      </c>
      <c r="C253">
        <v>0</v>
      </c>
    </row>
    <row r="254" spans="1:3" x14ac:dyDescent="0.15">
      <c r="A254" s="9">
        <v>24807</v>
      </c>
      <c r="B254" s="18">
        <v>0</v>
      </c>
      <c r="C254">
        <v>0</v>
      </c>
    </row>
    <row r="255" spans="1:3" x14ac:dyDescent="0.15">
      <c r="A255" s="10">
        <v>24838</v>
      </c>
      <c r="B255" s="18">
        <v>0</v>
      </c>
      <c r="C255">
        <v>0</v>
      </c>
    </row>
    <row r="256" spans="1:3" x14ac:dyDescent="0.15">
      <c r="A256" s="9">
        <v>24869</v>
      </c>
      <c r="B256" s="18">
        <v>0</v>
      </c>
      <c r="C256">
        <v>0</v>
      </c>
    </row>
    <row r="257" spans="1:3" x14ac:dyDescent="0.15">
      <c r="A257" s="10">
        <v>24898</v>
      </c>
      <c r="B257" s="18">
        <v>0</v>
      </c>
      <c r="C257">
        <v>0</v>
      </c>
    </row>
    <row r="258" spans="1:3" x14ac:dyDescent="0.15">
      <c r="A258" s="9">
        <v>24929</v>
      </c>
      <c r="B258" s="18">
        <v>0</v>
      </c>
      <c r="C258">
        <v>0</v>
      </c>
    </row>
    <row r="259" spans="1:3" x14ac:dyDescent="0.15">
      <c r="A259" s="10">
        <v>24959</v>
      </c>
      <c r="B259" s="18">
        <v>0</v>
      </c>
      <c r="C259">
        <v>0</v>
      </c>
    </row>
    <row r="260" spans="1:3" x14ac:dyDescent="0.15">
      <c r="A260" s="9">
        <v>24990</v>
      </c>
      <c r="B260" s="18">
        <v>0</v>
      </c>
      <c r="C260">
        <v>0</v>
      </c>
    </row>
    <row r="261" spans="1:3" x14ac:dyDescent="0.15">
      <c r="A261" s="10">
        <v>25020</v>
      </c>
      <c r="B261" s="18">
        <v>0</v>
      </c>
      <c r="C261">
        <v>0</v>
      </c>
    </row>
    <row r="262" spans="1:3" x14ac:dyDescent="0.15">
      <c r="A262" s="9">
        <v>25051</v>
      </c>
      <c r="B262" s="18">
        <v>0</v>
      </c>
      <c r="C262">
        <v>0</v>
      </c>
    </row>
    <row r="263" spans="1:3" x14ac:dyDescent="0.15">
      <c r="A263" s="10">
        <v>25082</v>
      </c>
      <c r="B263" s="18">
        <v>0</v>
      </c>
      <c r="C263">
        <v>0</v>
      </c>
    </row>
    <row r="264" spans="1:3" x14ac:dyDescent="0.15">
      <c r="A264" s="9">
        <v>25112</v>
      </c>
      <c r="B264" s="18">
        <v>0</v>
      </c>
      <c r="C264">
        <v>0</v>
      </c>
    </row>
    <row r="265" spans="1:3" x14ac:dyDescent="0.15">
      <c r="A265" s="10">
        <v>25143</v>
      </c>
      <c r="B265" s="18">
        <v>0</v>
      </c>
      <c r="C265">
        <v>0</v>
      </c>
    </row>
    <row r="266" spans="1:3" x14ac:dyDescent="0.15">
      <c r="A266" s="9">
        <v>25173</v>
      </c>
      <c r="B266" s="18">
        <v>0</v>
      </c>
      <c r="C266">
        <v>0</v>
      </c>
    </row>
    <row r="267" spans="1:3" x14ac:dyDescent="0.15">
      <c r="A267" s="10">
        <v>25204</v>
      </c>
      <c r="B267" s="18">
        <v>0</v>
      </c>
      <c r="C267">
        <v>0</v>
      </c>
    </row>
    <row r="268" spans="1:3" x14ac:dyDescent="0.15">
      <c r="A268" s="9">
        <v>25235</v>
      </c>
      <c r="B268" s="18">
        <v>0</v>
      </c>
      <c r="C268">
        <v>0</v>
      </c>
    </row>
    <row r="269" spans="1:3" x14ac:dyDescent="0.15">
      <c r="A269" s="10">
        <v>25263</v>
      </c>
      <c r="B269" s="18">
        <v>0</v>
      </c>
      <c r="C269">
        <v>0</v>
      </c>
    </row>
    <row r="270" spans="1:3" x14ac:dyDescent="0.15">
      <c r="A270" s="9">
        <v>25294</v>
      </c>
      <c r="B270" s="18">
        <v>0</v>
      </c>
      <c r="C270">
        <v>0</v>
      </c>
    </row>
    <row r="271" spans="1:3" x14ac:dyDescent="0.15">
      <c r="A271" s="10">
        <v>25324</v>
      </c>
      <c r="B271" s="18">
        <v>0</v>
      </c>
      <c r="C271">
        <v>0</v>
      </c>
    </row>
    <row r="272" spans="1:3" x14ac:dyDescent="0.15">
      <c r="A272" s="9">
        <v>25355</v>
      </c>
      <c r="B272" s="18">
        <v>0</v>
      </c>
      <c r="C272">
        <v>0</v>
      </c>
    </row>
    <row r="273" spans="1:3" x14ac:dyDescent="0.15">
      <c r="A273" s="10">
        <v>25385</v>
      </c>
      <c r="B273" s="18">
        <v>0</v>
      </c>
      <c r="C273">
        <v>0</v>
      </c>
    </row>
    <row r="274" spans="1:3" x14ac:dyDescent="0.15">
      <c r="A274" s="9">
        <v>25416</v>
      </c>
      <c r="B274" s="18">
        <v>0</v>
      </c>
      <c r="C274">
        <v>0</v>
      </c>
    </row>
    <row r="275" spans="1:3" x14ac:dyDescent="0.15">
      <c r="A275" s="10">
        <v>25447</v>
      </c>
      <c r="B275" s="18">
        <v>0</v>
      </c>
      <c r="C275">
        <v>0</v>
      </c>
    </row>
    <row r="276" spans="1:3" x14ac:dyDescent="0.15">
      <c r="A276" s="9">
        <v>25477</v>
      </c>
      <c r="B276" s="18">
        <v>0</v>
      </c>
      <c r="C276">
        <v>0</v>
      </c>
    </row>
    <row r="277" spans="1:3" x14ac:dyDescent="0.15">
      <c r="A277" s="10">
        <v>25508</v>
      </c>
      <c r="B277" s="18">
        <v>1</v>
      </c>
      <c r="C277">
        <v>0</v>
      </c>
    </row>
    <row r="278" spans="1:3" x14ac:dyDescent="0.15">
      <c r="A278" s="9">
        <v>25538</v>
      </c>
      <c r="B278" s="18">
        <v>1</v>
      </c>
      <c r="C278">
        <v>0</v>
      </c>
    </row>
    <row r="279" spans="1:3" x14ac:dyDescent="0.15">
      <c r="A279" s="10">
        <v>25569</v>
      </c>
      <c r="B279" s="18">
        <v>1</v>
      </c>
      <c r="C279">
        <v>1</v>
      </c>
    </row>
    <row r="280" spans="1:3" x14ac:dyDescent="0.15">
      <c r="A280" s="9">
        <v>25600</v>
      </c>
      <c r="B280" s="18">
        <v>1</v>
      </c>
      <c r="C280">
        <v>1</v>
      </c>
    </row>
    <row r="281" spans="1:3" x14ac:dyDescent="0.15">
      <c r="A281" s="10">
        <v>25628</v>
      </c>
      <c r="B281" s="18">
        <v>1</v>
      </c>
      <c r="C281">
        <v>1</v>
      </c>
    </row>
    <row r="282" spans="1:3" x14ac:dyDescent="0.15">
      <c r="A282" s="9">
        <v>25659</v>
      </c>
      <c r="B282" s="18">
        <v>0</v>
      </c>
      <c r="C282">
        <v>1</v>
      </c>
    </row>
    <row r="283" spans="1:3" x14ac:dyDescent="0.15">
      <c r="A283" s="10">
        <v>25689</v>
      </c>
      <c r="B283" s="18">
        <v>0</v>
      </c>
      <c r="C283">
        <v>1</v>
      </c>
    </row>
    <row r="284" spans="1:3" x14ac:dyDescent="0.15">
      <c r="A284" s="9">
        <v>25720</v>
      </c>
      <c r="B284" s="18">
        <v>0</v>
      </c>
      <c r="C284">
        <v>1</v>
      </c>
    </row>
    <row r="285" spans="1:3" x14ac:dyDescent="0.15">
      <c r="A285" s="10">
        <v>25750</v>
      </c>
      <c r="B285" s="18">
        <v>0</v>
      </c>
      <c r="C285">
        <v>1</v>
      </c>
    </row>
    <row r="286" spans="1:3" x14ac:dyDescent="0.15">
      <c r="A286" s="9">
        <v>25781</v>
      </c>
      <c r="B286" s="18">
        <v>0</v>
      </c>
      <c r="C286">
        <v>1</v>
      </c>
    </row>
    <row r="287" spans="1:3" x14ac:dyDescent="0.15">
      <c r="A287" s="10">
        <v>25812</v>
      </c>
      <c r="B287" s="18">
        <v>0</v>
      </c>
      <c r="C287">
        <v>1</v>
      </c>
    </row>
    <row r="288" spans="1:3" x14ac:dyDescent="0.15">
      <c r="A288" s="9">
        <v>25842</v>
      </c>
      <c r="B288" s="18">
        <v>1</v>
      </c>
      <c r="C288">
        <v>1</v>
      </c>
    </row>
    <row r="289" spans="1:3" x14ac:dyDescent="0.15">
      <c r="A289" s="10">
        <v>25873</v>
      </c>
      <c r="B289" s="18">
        <v>1</v>
      </c>
      <c r="C289">
        <v>1</v>
      </c>
    </row>
    <row r="290" spans="1:3" x14ac:dyDescent="0.15">
      <c r="A290" s="9">
        <v>25903</v>
      </c>
      <c r="B290" s="18">
        <v>0</v>
      </c>
      <c r="C290">
        <v>0</v>
      </c>
    </row>
    <row r="291" spans="1:3" x14ac:dyDescent="0.15">
      <c r="A291" s="10">
        <v>25934</v>
      </c>
      <c r="B291" s="18">
        <v>0</v>
      </c>
      <c r="C291">
        <v>0</v>
      </c>
    </row>
    <row r="292" spans="1:3" x14ac:dyDescent="0.15">
      <c r="A292" s="9">
        <v>25965</v>
      </c>
      <c r="B292" s="18">
        <v>0</v>
      </c>
      <c r="C292">
        <v>0</v>
      </c>
    </row>
    <row r="293" spans="1:3" x14ac:dyDescent="0.15">
      <c r="A293" s="10">
        <v>25993</v>
      </c>
      <c r="B293" s="18">
        <v>0</v>
      </c>
      <c r="C293">
        <v>0</v>
      </c>
    </row>
    <row r="294" spans="1:3" x14ac:dyDescent="0.15">
      <c r="A294" s="9">
        <v>26024</v>
      </c>
      <c r="B294" s="18">
        <v>0</v>
      </c>
      <c r="C294">
        <v>0</v>
      </c>
    </row>
    <row r="295" spans="1:3" x14ac:dyDescent="0.15">
      <c r="A295" s="10">
        <v>26054</v>
      </c>
      <c r="B295" s="18">
        <v>0</v>
      </c>
      <c r="C295">
        <v>0</v>
      </c>
    </row>
    <row r="296" spans="1:3" x14ac:dyDescent="0.15">
      <c r="A296" s="9">
        <v>26085</v>
      </c>
      <c r="B296" s="18">
        <v>0</v>
      </c>
      <c r="C296">
        <v>0</v>
      </c>
    </row>
    <row r="297" spans="1:3" x14ac:dyDescent="0.15">
      <c r="A297" s="10">
        <v>26115</v>
      </c>
      <c r="B297" s="18">
        <v>0</v>
      </c>
      <c r="C297">
        <v>0</v>
      </c>
    </row>
    <row r="298" spans="1:3" x14ac:dyDescent="0.15">
      <c r="A298" s="9">
        <v>26146</v>
      </c>
      <c r="B298" s="18">
        <v>0</v>
      </c>
      <c r="C298">
        <v>0</v>
      </c>
    </row>
    <row r="299" spans="1:3" x14ac:dyDescent="0.15">
      <c r="A299" s="10">
        <v>26177</v>
      </c>
      <c r="B299" s="18">
        <v>0</v>
      </c>
      <c r="C299">
        <v>0</v>
      </c>
    </row>
    <row r="300" spans="1:3" x14ac:dyDescent="0.15">
      <c r="A300" s="9">
        <v>26207</v>
      </c>
      <c r="B300" s="18">
        <v>0</v>
      </c>
      <c r="C300">
        <v>0</v>
      </c>
    </row>
    <row r="301" spans="1:3" x14ac:dyDescent="0.15">
      <c r="A301" s="10">
        <v>26238</v>
      </c>
      <c r="B301" s="18">
        <v>0</v>
      </c>
      <c r="C301">
        <v>0</v>
      </c>
    </row>
    <row r="302" spans="1:3" x14ac:dyDescent="0.15">
      <c r="A302" s="9">
        <v>26268</v>
      </c>
      <c r="B302" s="18">
        <v>0</v>
      </c>
      <c r="C302">
        <v>0</v>
      </c>
    </row>
    <row r="303" spans="1:3" x14ac:dyDescent="0.15">
      <c r="A303" s="10">
        <v>26299</v>
      </c>
      <c r="B303" s="18">
        <v>0</v>
      </c>
      <c r="C303">
        <v>0</v>
      </c>
    </row>
    <row r="304" spans="1:3" x14ac:dyDescent="0.15">
      <c r="A304" s="9">
        <v>26330</v>
      </c>
      <c r="B304" s="18">
        <v>0</v>
      </c>
      <c r="C304">
        <v>0</v>
      </c>
    </row>
    <row r="305" spans="1:3" x14ac:dyDescent="0.15">
      <c r="A305" s="10">
        <v>26359</v>
      </c>
      <c r="B305" s="18">
        <v>0</v>
      </c>
      <c r="C305">
        <v>0</v>
      </c>
    </row>
    <row r="306" spans="1:3" x14ac:dyDescent="0.15">
      <c r="A306" s="9">
        <v>26390</v>
      </c>
      <c r="B306" s="18">
        <v>0</v>
      </c>
      <c r="C306">
        <v>0</v>
      </c>
    </row>
    <row r="307" spans="1:3" x14ac:dyDescent="0.15">
      <c r="A307" s="10">
        <v>26420</v>
      </c>
      <c r="B307" s="18">
        <v>0</v>
      </c>
      <c r="C307">
        <v>0</v>
      </c>
    </row>
    <row r="308" spans="1:3" x14ac:dyDescent="0.15">
      <c r="A308" s="9">
        <v>26451</v>
      </c>
      <c r="B308" s="18">
        <v>0</v>
      </c>
      <c r="C308">
        <v>0</v>
      </c>
    </row>
    <row r="309" spans="1:3" x14ac:dyDescent="0.15">
      <c r="A309" s="10">
        <v>26481</v>
      </c>
      <c r="B309" s="18">
        <v>0</v>
      </c>
      <c r="C309">
        <v>0</v>
      </c>
    </row>
    <row r="310" spans="1:3" x14ac:dyDescent="0.15">
      <c r="A310" s="9">
        <v>26512</v>
      </c>
      <c r="B310" s="18">
        <v>0</v>
      </c>
      <c r="C310">
        <v>0</v>
      </c>
    </row>
    <row r="311" spans="1:3" x14ac:dyDescent="0.15">
      <c r="A311" s="10">
        <v>26543</v>
      </c>
      <c r="B311" s="18">
        <v>0</v>
      </c>
      <c r="C311">
        <v>0</v>
      </c>
    </row>
    <row r="312" spans="1:3" x14ac:dyDescent="0.15">
      <c r="A312" s="9">
        <v>26573</v>
      </c>
      <c r="B312" s="18">
        <v>0</v>
      </c>
      <c r="C312">
        <v>0</v>
      </c>
    </row>
    <row r="313" spans="1:3" x14ac:dyDescent="0.15">
      <c r="A313" s="10">
        <v>26604</v>
      </c>
      <c r="B313" s="18">
        <v>0</v>
      </c>
      <c r="C313">
        <v>0</v>
      </c>
    </row>
    <row r="314" spans="1:3" x14ac:dyDescent="0.15">
      <c r="A314" s="9">
        <v>26634</v>
      </c>
      <c r="B314" s="18">
        <v>0</v>
      </c>
      <c r="C314">
        <v>0</v>
      </c>
    </row>
    <row r="315" spans="1:3" x14ac:dyDescent="0.15">
      <c r="A315" s="10">
        <v>26665</v>
      </c>
      <c r="B315" s="18">
        <v>0</v>
      </c>
      <c r="C315">
        <v>0</v>
      </c>
    </row>
    <row r="316" spans="1:3" x14ac:dyDescent="0.15">
      <c r="A316" s="9">
        <v>26696</v>
      </c>
      <c r="B316" s="18">
        <v>0</v>
      </c>
      <c r="C316">
        <v>0</v>
      </c>
    </row>
    <row r="317" spans="1:3" x14ac:dyDescent="0.15">
      <c r="A317" s="10">
        <v>26724</v>
      </c>
      <c r="B317" s="18">
        <v>0</v>
      </c>
      <c r="C317">
        <v>0</v>
      </c>
    </row>
    <row r="318" spans="1:3" x14ac:dyDescent="0.15">
      <c r="A318" s="9">
        <v>26755</v>
      </c>
      <c r="B318" s="18">
        <v>0</v>
      </c>
      <c r="C318">
        <v>0</v>
      </c>
    </row>
    <row r="319" spans="1:3" x14ac:dyDescent="0.15">
      <c r="A319" s="10">
        <v>26785</v>
      </c>
      <c r="B319" s="18">
        <v>0</v>
      </c>
      <c r="C319">
        <v>0</v>
      </c>
    </row>
    <row r="320" spans="1:3" x14ac:dyDescent="0.15">
      <c r="A320" s="9">
        <v>26816</v>
      </c>
      <c r="B320" s="18">
        <v>0</v>
      </c>
      <c r="C320">
        <v>0</v>
      </c>
    </row>
    <row r="321" spans="1:3" x14ac:dyDescent="0.15">
      <c r="A321" s="10">
        <v>26846</v>
      </c>
      <c r="B321" s="18">
        <v>0</v>
      </c>
      <c r="C321">
        <v>0</v>
      </c>
    </row>
    <row r="322" spans="1:3" x14ac:dyDescent="0.15">
      <c r="A322" s="9">
        <v>26877</v>
      </c>
      <c r="B322" s="18">
        <v>0</v>
      </c>
      <c r="C322">
        <v>0</v>
      </c>
    </row>
    <row r="323" spans="1:3" x14ac:dyDescent="0.15">
      <c r="A323" s="10">
        <v>26908</v>
      </c>
      <c r="B323" s="18">
        <v>0</v>
      </c>
      <c r="C323">
        <v>0</v>
      </c>
    </row>
    <row r="324" spans="1:3" x14ac:dyDescent="0.15">
      <c r="A324" s="9">
        <v>26938</v>
      </c>
      <c r="B324" s="18">
        <v>0</v>
      </c>
      <c r="C324">
        <v>0</v>
      </c>
    </row>
    <row r="325" spans="1:3" x14ac:dyDescent="0.15">
      <c r="A325" s="10">
        <v>26969</v>
      </c>
      <c r="B325" s="18">
        <v>0</v>
      </c>
      <c r="C325">
        <v>0</v>
      </c>
    </row>
    <row r="326" spans="1:3" x14ac:dyDescent="0.15">
      <c r="A326" s="9">
        <v>26999</v>
      </c>
      <c r="B326" s="18">
        <v>0</v>
      </c>
      <c r="C326">
        <v>1</v>
      </c>
    </row>
    <row r="327" spans="1:3" x14ac:dyDescent="0.15">
      <c r="A327" s="10">
        <v>27030</v>
      </c>
      <c r="B327" s="18">
        <v>1</v>
      </c>
      <c r="C327">
        <v>1</v>
      </c>
    </row>
    <row r="328" spans="1:3" x14ac:dyDescent="0.15">
      <c r="A328" s="9">
        <v>27061</v>
      </c>
      <c r="B328" s="18">
        <v>1</v>
      </c>
      <c r="C328">
        <v>1</v>
      </c>
    </row>
    <row r="329" spans="1:3" x14ac:dyDescent="0.15">
      <c r="A329" s="10">
        <v>27089</v>
      </c>
      <c r="B329" s="18">
        <v>1</v>
      </c>
      <c r="C329">
        <v>1</v>
      </c>
    </row>
    <row r="330" spans="1:3" x14ac:dyDescent="0.15">
      <c r="A330" s="9">
        <v>27120</v>
      </c>
      <c r="B330" s="18">
        <v>1</v>
      </c>
      <c r="C330">
        <v>1</v>
      </c>
    </row>
    <row r="331" spans="1:3" x14ac:dyDescent="0.15">
      <c r="A331" s="10">
        <v>27150</v>
      </c>
      <c r="B331" s="18">
        <v>0</v>
      </c>
      <c r="C331">
        <v>1</v>
      </c>
    </row>
    <row r="332" spans="1:3" x14ac:dyDescent="0.15">
      <c r="A332" s="9">
        <v>27181</v>
      </c>
      <c r="B332" s="18">
        <v>1</v>
      </c>
      <c r="C332">
        <v>1</v>
      </c>
    </row>
    <row r="333" spans="1:3" x14ac:dyDescent="0.15">
      <c r="A333" s="10">
        <v>27211</v>
      </c>
      <c r="B333" s="18">
        <v>1</v>
      </c>
      <c r="C333">
        <v>1</v>
      </c>
    </row>
    <row r="334" spans="1:3" x14ac:dyDescent="0.15">
      <c r="A334" s="9">
        <v>27242</v>
      </c>
      <c r="B334" s="18">
        <v>1</v>
      </c>
      <c r="C334">
        <v>1</v>
      </c>
    </row>
    <row r="335" spans="1:3" x14ac:dyDescent="0.15">
      <c r="A335" s="10">
        <v>27273</v>
      </c>
      <c r="B335" s="18">
        <v>1</v>
      </c>
      <c r="C335">
        <v>1</v>
      </c>
    </row>
    <row r="336" spans="1:3" x14ac:dyDescent="0.15">
      <c r="A336" s="9">
        <v>27303</v>
      </c>
      <c r="B336" s="18">
        <v>1</v>
      </c>
      <c r="C336">
        <v>1</v>
      </c>
    </row>
    <row r="337" spans="1:3" x14ac:dyDescent="0.15">
      <c r="A337" s="10">
        <v>27334</v>
      </c>
      <c r="B337" s="18">
        <v>1</v>
      </c>
      <c r="C337">
        <v>1</v>
      </c>
    </row>
    <row r="338" spans="1:3" x14ac:dyDescent="0.15">
      <c r="A338" s="9">
        <v>27364</v>
      </c>
      <c r="B338" s="18">
        <v>1</v>
      </c>
      <c r="C338">
        <v>1</v>
      </c>
    </row>
    <row r="339" spans="1:3" x14ac:dyDescent="0.15">
      <c r="A339" s="10">
        <v>27395</v>
      </c>
      <c r="B339" s="18">
        <v>1</v>
      </c>
      <c r="C339">
        <v>1</v>
      </c>
    </row>
    <row r="340" spans="1:3" x14ac:dyDescent="0.15">
      <c r="A340" s="9">
        <v>27426</v>
      </c>
      <c r="B340" s="18">
        <v>1</v>
      </c>
      <c r="C340">
        <v>1</v>
      </c>
    </row>
    <row r="341" spans="1:3" x14ac:dyDescent="0.15">
      <c r="A341" s="10">
        <v>27454</v>
      </c>
      <c r="B341" s="18">
        <v>1</v>
      </c>
      <c r="C341">
        <v>1</v>
      </c>
    </row>
    <row r="342" spans="1:3" x14ac:dyDescent="0.15">
      <c r="A342" s="9">
        <v>27485</v>
      </c>
      <c r="B342" s="18">
        <v>0</v>
      </c>
      <c r="C342">
        <v>0</v>
      </c>
    </row>
    <row r="343" spans="1:3" x14ac:dyDescent="0.15">
      <c r="A343" s="10">
        <v>27515</v>
      </c>
      <c r="B343" s="18">
        <v>0</v>
      </c>
      <c r="C343">
        <v>0</v>
      </c>
    </row>
    <row r="344" spans="1:3" x14ac:dyDescent="0.15">
      <c r="A344" s="9">
        <v>27546</v>
      </c>
      <c r="B344" s="18">
        <v>0</v>
      </c>
      <c r="C344">
        <v>0</v>
      </c>
    </row>
    <row r="345" spans="1:3" x14ac:dyDescent="0.15">
      <c r="A345" s="10">
        <v>27576</v>
      </c>
      <c r="B345" s="18">
        <v>0</v>
      </c>
      <c r="C345">
        <v>0</v>
      </c>
    </row>
    <row r="346" spans="1:3" x14ac:dyDescent="0.15">
      <c r="A346" s="9">
        <v>27607</v>
      </c>
      <c r="B346" s="18">
        <v>0</v>
      </c>
      <c r="C346">
        <v>0</v>
      </c>
    </row>
    <row r="347" spans="1:3" x14ac:dyDescent="0.15">
      <c r="A347" s="10">
        <v>27638</v>
      </c>
      <c r="B347" s="18">
        <v>0</v>
      </c>
      <c r="C347">
        <v>0</v>
      </c>
    </row>
    <row r="348" spans="1:3" x14ac:dyDescent="0.15">
      <c r="A348" s="9">
        <v>27668</v>
      </c>
      <c r="B348" s="18">
        <v>0</v>
      </c>
      <c r="C348">
        <v>0</v>
      </c>
    </row>
    <row r="349" spans="1:3" x14ac:dyDescent="0.15">
      <c r="A349" s="10">
        <v>27699</v>
      </c>
      <c r="B349" s="18">
        <v>0</v>
      </c>
      <c r="C349">
        <v>0</v>
      </c>
    </row>
    <row r="350" spans="1:3" x14ac:dyDescent="0.15">
      <c r="A350" s="9">
        <v>27729</v>
      </c>
      <c r="B350" s="18">
        <v>0</v>
      </c>
      <c r="C350">
        <v>0</v>
      </c>
    </row>
    <row r="351" spans="1:3" x14ac:dyDescent="0.15">
      <c r="A351" s="10">
        <v>27760</v>
      </c>
      <c r="B351" s="18">
        <v>0</v>
      </c>
      <c r="C351">
        <v>0</v>
      </c>
    </row>
    <row r="352" spans="1:3" x14ac:dyDescent="0.15">
      <c r="A352" s="9">
        <v>27791</v>
      </c>
      <c r="B352" s="18">
        <v>0</v>
      </c>
      <c r="C352">
        <v>0</v>
      </c>
    </row>
    <row r="353" spans="1:3" x14ac:dyDescent="0.15">
      <c r="A353" s="10">
        <v>27820</v>
      </c>
      <c r="B353" s="18">
        <v>0</v>
      </c>
      <c r="C353">
        <v>0</v>
      </c>
    </row>
    <row r="354" spans="1:3" x14ac:dyDescent="0.15">
      <c r="A354" s="9">
        <v>27851</v>
      </c>
      <c r="B354" s="18">
        <v>0</v>
      </c>
      <c r="C354">
        <v>0</v>
      </c>
    </row>
    <row r="355" spans="1:3" x14ac:dyDescent="0.15">
      <c r="A355" s="10">
        <v>27881</v>
      </c>
      <c r="B355" s="18">
        <v>0</v>
      </c>
      <c r="C355">
        <v>0</v>
      </c>
    </row>
    <row r="356" spans="1:3" x14ac:dyDescent="0.15">
      <c r="A356" s="9">
        <v>27912</v>
      </c>
      <c r="B356" s="18">
        <v>0</v>
      </c>
      <c r="C356">
        <v>0</v>
      </c>
    </row>
    <row r="357" spans="1:3" x14ac:dyDescent="0.15">
      <c r="A357" s="10">
        <v>27942</v>
      </c>
      <c r="B357" s="18">
        <v>0</v>
      </c>
      <c r="C357">
        <v>0</v>
      </c>
    </row>
    <row r="358" spans="1:3" x14ac:dyDescent="0.15">
      <c r="A358" s="9">
        <v>27973</v>
      </c>
      <c r="B358" s="18">
        <v>0</v>
      </c>
      <c r="C358">
        <v>0</v>
      </c>
    </row>
    <row r="359" spans="1:3" x14ac:dyDescent="0.15">
      <c r="A359" s="10">
        <v>28004</v>
      </c>
      <c r="B359" s="18">
        <v>0</v>
      </c>
      <c r="C359">
        <v>0</v>
      </c>
    </row>
    <row r="360" spans="1:3" x14ac:dyDescent="0.15">
      <c r="A360" s="9">
        <v>28034</v>
      </c>
      <c r="B360" s="18">
        <v>0</v>
      </c>
      <c r="C360">
        <v>0</v>
      </c>
    </row>
    <row r="361" spans="1:3" x14ac:dyDescent="0.15">
      <c r="A361" s="10">
        <v>28065</v>
      </c>
      <c r="B361" s="18">
        <v>0</v>
      </c>
      <c r="C361">
        <v>0</v>
      </c>
    </row>
    <row r="362" spans="1:3" x14ac:dyDescent="0.15">
      <c r="A362" s="9">
        <v>28095</v>
      </c>
      <c r="B362" s="18">
        <v>0</v>
      </c>
      <c r="C362">
        <v>0</v>
      </c>
    </row>
    <row r="363" spans="1:3" x14ac:dyDescent="0.15">
      <c r="A363" s="10">
        <v>28126</v>
      </c>
      <c r="B363" s="18">
        <v>0</v>
      </c>
      <c r="C363">
        <v>0</v>
      </c>
    </row>
    <row r="364" spans="1:3" x14ac:dyDescent="0.15">
      <c r="A364" s="9">
        <v>28157</v>
      </c>
      <c r="B364" s="18">
        <v>0</v>
      </c>
      <c r="C364">
        <v>0</v>
      </c>
    </row>
    <row r="365" spans="1:3" x14ac:dyDescent="0.15">
      <c r="A365" s="10">
        <v>28185</v>
      </c>
      <c r="B365" s="18">
        <v>0</v>
      </c>
      <c r="C365">
        <v>0</v>
      </c>
    </row>
    <row r="366" spans="1:3" x14ac:dyDescent="0.15">
      <c r="A366" s="9">
        <v>28216</v>
      </c>
      <c r="B366" s="18">
        <v>0</v>
      </c>
      <c r="C366">
        <v>0</v>
      </c>
    </row>
    <row r="367" spans="1:3" x14ac:dyDescent="0.15">
      <c r="A367" s="10">
        <v>28246</v>
      </c>
      <c r="B367" s="18">
        <v>0</v>
      </c>
      <c r="C367">
        <v>0</v>
      </c>
    </row>
    <row r="368" spans="1:3" x14ac:dyDescent="0.15">
      <c r="A368" s="9">
        <v>28277</v>
      </c>
      <c r="B368" s="18">
        <v>0</v>
      </c>
      <c r="C368">
        <v>0</v>
      </c>
    </row>
    <row r="369" spans="1:3" x14ac:dyDescent="0.15">
      <c r="A369" s="10">
        <v>28307</v>
      </c>
      <c r="B369" s="18">
        <v>0</v>
      </c>
      <c r="C369">
        <v>0</v>
      </c>
    </row>
    <row r="370" spans="1:3" x14ac:dyDescent="0.15">
      <c r="A370" s="9">
        <v>28338</v>
      </c>
      <c r="B370" s="18">
        <v>0</v>
      </c>
      <c r="C370">
        <v>0</v>
      </c>
    </row>
    <row r="371" spans="1:3" x14ac:dyDescent="0.15">
      <c r="A371" s="10">
        <v>28369</v>
      </c>
      <c r="B371" s="18">
        <v>0</v>
      </c>
      <c r="C371">
        <v>0</v>
      </c>
    </row>
    <row r="372" spans="1:3" x14ac:dyDescent="0.15">
      <c r="A372" s="9">
        <v>28399</v>
      </c>
      <c r="B372" s="18">
        <v>0</v>
      </c>
      <c r="C372">
        <v>0</v>
      </c>
    </row>
    <row r="373" spans="1:3" x14ac:dyDescent="0.15">
      <c r="A373" s="10">
        <v>28430</v>
      </c>
      <c r="B373" s="18">
        <v>0</v>
      </c>
      <c r="C373">
        <v>0</v>
      </c>
    </row>
    <row r="374" spans="1:3" x14ac:dyDescent="0.15">
      <c r="A374" s="9">
        <v>28460</v>
      </c>
      <c r="B374" s="18">
        <v>0</v>
      </c>
      <c r="C374">
        <v>0</v>
      </c>
    </row>
    <row r="375" spans="1:3" x14ac:dyDescent="0.15">
      <c r="A375" s="10">
        <v>28491</v>
      </c>
      <c r="B375" s="18">
        <v>0</v>
      </c>
      <c r="C375">
        <v>0</v>
      </c>
    </row>
    <row r="376" spans="1:3" x14ac:dyDescent="0.15">
      <c r="A376" s="9">
        <v>28522</v>
      </c>
      <c r="B376" s="18">
        <v>0</v>
      </c>
      <c r="C376">
        <v>0</v>
      </c>
    </row>
    <row r="377" spans="1:3" x14ac:dyDescent="0.15">
      <c r="A377" s="10">
        <v>28550</v>
      </c>
      <c r="B377" s="18">
        <v>0</v>
      </c>
      <c r="C377">
        <v>0</v>
      </c>
    </row>
    <row r="378" spans="1:3" x14ac:dyDescent="0.15">
      <c r="A378" s="9">
        <v>28581</v>
      </c>
      <c r="B378" s="18">
        <v>0</v>
      </c>
      <c r="C378">
        <v>0</v>
      </c>
    </row>
    <row r="379" spans="1:3" x14ac:dyDescent="0.15">
      <c r="A379" s="10">
        <v>28611</v>
      </c>
      <c r="B379" s="18">
        <v>0</v>
      </c>
      <c r="C379">
        <v>0</v>
      </c>
    </row>
    <row r="380" spans="1:3" x14ac:dyDescent="0.15">
      <c r="A380" s="9">
        <v>28642</v>
      </c>
      <c r="B380" s="18">
        <v>0</v>
      </c>
      <c r="C380">
        <v>0</v>
      </c>
    </row>
    <row r="381" spans="1:3" x14ac:dyDescent="0.15">
      <c r="A381" s="10">
        <v>28672</v>
      </c>
      <c r="B381" s="18">
        <v>0</v>
      </c>
      <c r="C381">
        <v>0</v>
      </c>
    </row>
    <row r="382" spans="1:3" x14ac:dyDescent="0.15">
      <c r="A382" s="9">
        <v>28703</v>
      </c>
      <c r="B382" s="18">
        <v>0</v>
      </c>
      <c r="C382">
        <v>0</v>
      </c>
    </row>
    <row r="383" spans="1:3" x14ac:dyDescent="0.15">
      <c r="A383" s="10">
        <v>28734</v>
      </c>
      <c r="B383" s="18">
        <v>0</v>
      </c>
      <c r="C383">
        <v>0</v>
      </c>
    </row>
    <row r="384" spans="1:3" x14ac:dyDescent="0.15">
      <c r="A384" s="9">
        <v>28764</v>
      </c>
      <c r="B384" s="18">
        <v>0</v>
      </c>
      <c r="C384">
        <v>0</v>
      </c>
    </row>
    <row r="385" spans="1:3" x14ac:dyDescent="0.15">
      <c r="A385" s="10">
        <v>28795</v>
      </c>
      <c r="B385" s="18">
        <v>0</v>
      </c>
      <c r="C385">
        <v>0</v>
      </c>
    </row>
    <row r="386" spans="1:3" x14ac:dyDescent="0.15">
      <c r="A386" s="9">
        <v>28825</v>
      </c>
      <c r="B386" s="18">
        <v>0</v>
      </c>
      <c r="C386">
        <v>0</v>
      </c>
    </row>
    <row r="387" spans="1:3" x14ac:dyDescent="0.15">
      <c r="A387" s="10">
        <v>28856</v>
      </c>
      <c r="B387" s="18">
        <v>0</v>
      </c>
      <c r="C387">
        <v>0</v>
      </c>
    </row>
    <row r="388" spans="1:3" x14ac:dyDescent="0.15">
      <c r="A388" s="9">
        <v>28887</v>
      </c>
      <c r="B388" s="18">
        <v>0</v>
      </c>
      <c r="C388">
        <v>0</v>
      </c>
    </row>
    <row r="389" spans="1:3" x14ac:dyDescent="0.15">
      <c r="A389" s="10">
        <v>28915</v>
      </c>
      <c r="B389" s="18">
        <v>0</v>
      </c>
      <c r="C389">
        <v>0</v>
      </c>
    </row>
    <row r="390" spans="1:3" x14ac:dyDescent="0.15">
      <c r="A390" s="9">
        <v>28946</v>
      </c>
      <c r="B390" s="18">
        <v>0</v>
      </c>
      <c r="C390">
        <v>0</v>
      </c>
    </row>
    <row r="391" spans="1:3" x14ac:dyDescent="0.15">
      <c r="A391" s="10">
        <v>28976</v>
      </c>
      <c r="B391" s="18">
        <v>0</v>
      </c>
      <c r="C391">
        <v>0</v>
      </c>
    </row>
    <row r="392" spans="1:3" x14ac:dyDescent="0.15">
      <c r="A392" s="9">
        <v>29007</v>
      </c>
      <c r="B392" s="18">
        <v>0</v>
      </c>
      <c r="C392">
        <v>0</v>
      </c>
    </row>
    <row r="393" spans="1:3" x14ac:dyDescent="0.15">
      <c r="A393" s="10">
        <v>29037</v>
      </c>
      <c r="B393" s="18">
        <v>0</v>
      </c>
      <c r="C393">
        <v>0</v>
      </c>
    </row>
    <row r="394" spans="1:3" x14ac:dyDescent="0.15">
      <c r="A394" s="9">
        <v>29068</v>
      </c>
      <c r="B394" s="18">
        <v>0</v>
      </c>
      <c r="C394">
        <v>0</v>
      </c>
    </row>
    <row r="395" spans="1:3" x14ac:dyDescent="0.15">
      <c r="A395" s="10">
        <v>29099</v>
      </c>
      <c r="B395" s="18">
        <v>0</v>
      </c>
      <c r="C395">
        <v>0</v>
      </c>
    </row>
    <row r="396" spans="1:3" x14ac:dyDescent="0.15">
      <c r="A396" s="9">
        <v>29129</v>
      </c>
      <c r="B396" s="18">
        <v>0</v>
      </c>
      <c r="C396">
        <v>0</v>
      </c>
    </row>
    <row r="397" spans="1:3" x14ac:dyDescent="0.15">
      <c r="A397" s="10">
        <v>29160</v>
      </c>
      <c r="B397" s="18">
        <v>0</v>
      </c>
      <c r="C397">
        <v>0</v>
      </c>
    </row>
    <row r="398" spans="1:3" x14ac:dyDescent="0.15">
      <c r="A398" s="9">
        <v>29190</v>
      </c>
      <c r="B398" s="18">
        <v>0</v>
      </c>
      <c r="C398">
        <v>0</v>
      </c>
    </row>
    <row r="399" spans="1:3" x14ac:dyDescent="0.15">
      <c r="A399" s="10">
        <v>29221</v>
      </c>
      <c r="B399" s="18">
        <v>0</v>
      </c>
      <c r="C399">
        <v>0</v>
      </c>
    </row>
    <row r="400" spans="1:3" x14ac:dyDescent="0.15">
      <c r="A400" s="9">
        <v>29252</v>
      </c>
      <c r="B400" s="18">
        <v>0</v>
      </c>
      <c r="C400">
        <v>1</v>
      </c>
    </row>
    <row r="401" spans="1:3" x14ac:dyDescent="0.15">
      <c r="A401" s="10">
        <v>29281</v>
      </c>
      <c r="B401" s="18">
        <v>1</v>
      </c>
      <c r="C401">
        <v>1</v>
      </c>
    </row>
    <row r="402" spans="1:3" x14ac:dyDescent="0.15">
      <c r="A402" s="9">
        <v>29312</v>
      </c>
      <c r="B402" s="18">
        <v>1</v>
      </c>
      <c r="C402">
        <v>1</v>
      </c>
    </row>
    <row r="403" spans="1:3" x14ac:dyDescent="0.15">
      <c r="A403" s="10">
        <v>29342</v>
      </c>
      <c r="B403" s="18">
        <v>1</v>
      </c>
      <c r="C403">
        <v>1</v>
      </c>
    </row>
    <row r="404" spans="1:3" x14ac:dyDescent="0.15">
      <c r="A404" s="9">
        <v>29373</v>
      </c>
      <c r="B404" s="18">
        <v>1</v>
      </c>
      <c r="C404">
        <v>1</v>
      </c>
    </row>
    <row r="405" spans="1:3" x14ac:dyDescent="0.15">
      <c r="A405" s="10">
        <v>29403</v>
      </c>
      <c r="B405" s="18">
        <v>1</v>
      </c>
      <c r="C405">
        <v>1</v>
      </c>
    </row>
    <row r="406" spans="1:3" x14ac:dyDescent="0.15">
      <c r="A406" s="9">
        <v>29434</v>
      </c>
      <c r="B406" s="18">
        <v>1</v>
      </c>
      <c r="C406">
        <v>0</v>
      </c>
    </row>
    <row r="407" spans="1:3" x14ac:dyDescent="0.15">
      <c r="A407" s="10">
        <v>29465</v>
      </c>
      <c r="B407" s="18">
        <v>0</v>
      </c>
      <c r="C407">
        <v>0</v>
      </c>
    </row>
    <row r="408" spans="1:3" x14ac:dyDescent="0.15">
      <c r="A408" s="9">
        <v>29495</v>
      </c>
      <c r="B408" s="18">
        <v>0</v>
      </c>
      <c r="C408">
        <v>0</v>
      </c>
    </row>
    <row r="409" spans="1:3" x14ac:dyDescent="0.15">
      <c r="A409" s="10">
        <v>29526</v>
      </c>
      <c r="B409" s="18">
        <v>0</v>
      </c>
      <c r="C409">
        <v>0</v>
      </c>
    </row>
    <row r="410" spans="1:3" x14ac:dyDescent="0.15">
      <c r="A410" s="9">
        <v>29556</v>
      </c>
      <c r="B410" s="18">
        <v>0</v>
      </c>
      <c r="C410">
        <v>0</v>
      </c>
    </row>
    <row r="411" spans="1:3" x14ac:dyDescent="0.15">
      <c r="A411" s="10">
        <v>29587</v>
      </c>
      <c r="B411" s="18">
        <v>0</v>
      </c>
      <c r="C411">
        <v>0</v>
      </c>
    </row>
    <row r="412" spans="1:3" x14ac:dyDescent="0.15">
      <c r="A412" s="9">
        <v>29618</v>
      </c>
      <c r="B412" s="18">
        <v>0</v>
      </c>
      <c r="C412">
        <v>0</v>
      </c>
    </row>
    <row r="413" spans="1:3" x14ac:dyDescent="0.15">
      <c r="A413" s="10">
        <v>29646</v>
      </c>
      <c r="B413" s="18">
        <v>0</v>
      </c>
      <c r="C413">
        <v>0</v>
      </c>
    </row>
    <row r="414" spans="1:3" x14ac:dyDescent="0.15">
      <c r="A414" s="9">
        <v>29677</v>
      </c>
      <c r="B414" s="18">
        <v>0</v>
      </c>
      <c r="C414">
        <v>0</v>
      </c>
    </row>
    <row r="415" spans="1:3" x14ac:dyDescent="0.15">
      <c r="A415" s="10">
        <v>29707</v>
      </c>
      <c r="B415" s="18">
        <v>0</v>
      </c>
      <c r="C415">
        <v>0</v>
      </c>
    </row>
    <row r="416" spans="1:3" x14ac:dyDescent="0.15">
      <c r="A416" s="9">
        <v>29738</v>
      </c>
      <c r="B416" s="18">
        <v>0</v>
      </c>
      <c r="C416">
        <v>0</v>
      </c>
    </row>
    <row r="417" spans="1:3" x14ac:dyDescent="0.15">
      <c r="A417" s="10">
        <v>29768</v>
      </c>
      <c r="B417" s="18">
        <v>0</v>
      </c>
      <c r="C417">
        <v>0</v>
      </c>
    </row>
    <row r="418" spans="1:3" x14ac:dyDescent="0.15">
      <c r="A418" s="9">
        <v>29799</v>
      </c>
      <c r="B418" s="18">
        <v>0</v>
      </c>
      <c r="C418">
        <v>1</v>
      </c>
    </row>
    <row r="419" spans="1:3" x14ac:dyDescent="0.15">
      <c r="A419" s="10">
        <v>29830</v>
      </c>
      <c r="B419" s="18">
        <v>0</v>
      </c>
      <c r="C419">
        <v>1</v>
      </c>
    </row>
    <row r="420" spans="1:3" x14ac:dyDescent="0.15">
      <c r="A420" s="9">
        <v>29860</v>
      </c>
      <c r="B420" s="18">
        <v>1</v>
      </c>
      <c r="C420">
        <v>1</v>
      </c>
    </row>
    <row r="421" spans="1:3" x14ac:dyDescent="0.15">
      <c r="A421" s="10">
        <v>29891</v>
      </c>
      <c r="B421" s="18">
        <v>1</v>
      </c>
      <c r="C421">
        <v>1</v>
      </c>
    </row>
    <row r="422" spans="1:3" x14ac:dyDescent="0.15">
      <c r="A422" s="9">
        <v>29921</v>
      </c>
      <c r="B422" s="18">
        <v>1</v>
      </c>
      <c r="C422">
        <v>1</v>
      </c>
    </row>
    <row r="423" spans="1:3" x14ac:dyDescent="0.15">
      <c r="A423" s="10">
        <v>29952</v>
      </c>
      <c r="B423" s="18">
        <v>1</v>
      </c>
      <c r="C423">
        <v>1</v>
      </c>
    </row>
    <row r="424" spans="1:3" x14ac:dyDescent="0.15">
      <c r="A424" s="9">
        <v>29983</v>
      </c>
      <c r="B424" s="18">
        <v>1</v>
      </c>
      <c r="C424">
        <v>1</v>
      </c>
    </row>
    <row r="425" spans="1:3" x14ac:dyDescent="0.15">
      <c r="A425" s="10">
        <v>30011</v>
      </c>
      <c r="B425" s="18">
        <v>1</v>
      </c>
      <c r="C425">
        <v>1</v>
      </c>
    </row>
    <row r="426" spans="1:3" x14ac:dyDescent="0.15">
      <c r="A426" s="9">
        <v>30042</v>
      </c>
      <c r="B426" s="18">
        <v>1</v>
      </c>
      <c r="C426">
        <v>1</v>
      </c>
    </row>
    <row r="427" spans="1:3" x14ac:dyDescent="0.15">
      <c r="A427" s="10">
        <v>30072</v>
      </c>
      <c r="B427" s="18">
        <v>0</v>
      </c>
      <c r="C427">
        <v>1</v>
      </c>
    </row>
    <row r="428" spans="1:3" x14ac:dyDescent="0.15">
      <c r="A428" s="9">
        <v>30103</v>
      </c>
      <c r="B428" s="18">
        <v>0</v>
      </c>
      <c r="C428">
        <v>1</v>
      </c>
    </row>
    <row r="429" spans="1:3" x14ac:dyDescent="0.15">
      <c r="A429" s="10">
        <v>30133</v>
      </c>
      <c r="B429" s="18">
        <v>1</v>
      </c>
      <c r="C429">
        <v>1</v>
      </c>
    </row>
    <row r="430" spans="1:3" x14ac:dyDescent="0.15">
      <c r="A430" s="9">
        <v>30164</v>
      </c>
      <c r="B430" s="18">
        <v>1</v>
      </c>
      <c r="C430">
        <v>1</v>
      </c>
    </row>
    <row r="431" spans="1:3" x14ac:dyDescent="0.15">
      <c r="A431" s="10">
        <v>30195</v>
      </c>
      <c r="B431" s="18">
        <v>1</v>
      </c>
      <c r="C431">
        <v>1</v>
      </c>
    </row>
    <row r="432" spans="1:3" x14ac:dyDescent="0.15">
      <c r="A432" s="9">
        <v>30225</v>
      </c>
      <c r="B432" s="18">
        <v>1</v>
      </c>
      <c r="C432">
        <v>1</v>
      </c>
    </row>
    <row r="433" spans="1:3" x14ac:dyDescent="0.15">
      <c r="A433" s="10">
        <v>30256</v>
      </c>
      <c r="B433" s="18">
        <v>0</v>
      </c>
      <c r="C433">
        <v>1</v>
      </c>
    </row>
    <row r="434" spans="1:3" x14ac:dyDescent="0.15">
      <c r="A434" s="9">
        <v>30286</v>
      </c>
      <c r="B434" s="18">
        <v>0</v>
      </c>
      <c r="C434">
        <v>0</v>
      </c>
    </row>
    <row r="435" spans="1:3" x14ac:dyDescent="0.15">
      <c r="A435" s="10">
        <v>30317</v>
      </c>
      <c r="B435" s="18">
        <v>0</v>
      </c>
      <c r="C435">
        <v>0</v>
      </c>
    </row>
    <row r="436" spans="1:3" x14ac:dyDescent="0.15">
      <c r="A436" s="9">
        <v>30348</v>
      </c>
      <c r="B436" s="18">
        <v>0</v>
      </c>
      <c r="C436">
        <v>0</v>
      </c>
    </row>
    <row r="437" spans="1:3" x14ac:dyDescent="0.15">
      <c r="A437" s="10">
        <v>30376</v>
      </c>
      <c r="B437" s="18">
        <v>0</v>
      </c>
      <c r="C437">
        <v>0</v>
      </c>
    </row>
    <row r="438" spans="1:3" x14ac:dyDescent="0.15">
      <c r="A438" s="9">
        <v>30407</v>
      </c>
      <c r="B438" s="18">
        <v>0</v>
      </c>
      <c r="C438">
        <v>0</v>
      </c>
    </row>
    <row r="439" spans="1:3" x14ac:dyDescent="0.15">
      <c r="A439" s="10">
        <v>30437</v>
      </c>
      <c r="B439" s="18">
        <v>0</v>
      </c>
      <c r="C439">
        <v>0</v>
      </c>
    </row>
    <row r="440" spans="1:3" x14ac:dyDescent="0.15">
      <c r="A440" s="9">
        <v>30468</v>
      </c>
      <c r="B440" s="18">
        <v>0</v>
      </c>
      <c r="C440">
        <v>0</v>
      </c>
    </row>
    <row r="441" spans="1:3" x14ac:dyDescent="0.15">
      <c r="A441" s="10">
        <v>30498</v>
      </c>
      <c r="B441" s="18">
        <v>0</v>
      </c>
      <c r="C441">
        <v>0</v>
      </c>
    </row>
    <row r="442" spans="1:3" x14ac:dyDescent="0.15">
      <c r="A442" s="9">
        <v>30529</v>
      </c>
      <c r="B442" s="18">
        <v>0</v>
      </c>
      <c r="C442">
        <v>0</v>
      </c>
    </row>
    <row r="443" spans="1:3" x14ac:dyDescent="0.15">
      <c r="A443" s="10">
        <v>30560</v>
      </c>
      <c r="B443" s="18">
        <v>0</v>
      </c>
      <c r="C443">
        <v>0</v>
      </c>
    </row>
    <row r="444" spans="1:3" x14ac:dyDescent="0.15">
      <c r="A444" s="9">
        <v>30590</v>
      </c>
      <c r="B444" s="18">
        <v>0</v>
      </c>
      <c r="C444">
        <v>0</v>
      </c>
    </row>
    <row r="445" spans="1:3" x14ac:dyDescent="0.15">
      <c r="A445" s="10">
        <v>30621</v>
      </c>
      <c r="B445" s="18">
        <v>0</v>
      </c>
      <c r="C445">
        <v>0</v>
      </c>
    </row>
    <row r="446" spans="1:3" x14ac:dyDescent="0.15">
      <c r="A446" s="9">
        <v>30651</v>
      </c>
      <c r="B446" s="18">
        <v>0</v>
      </c>
      <c r="C446">
        <v>0</v>
      </c>
    </row>
    <row r="447" spans="1:3" x14ac:dyDescent="0.15">
      <c r="A447" s="10">
        <v>30682</v>
      </c>
      <c r="B447" s="18">
        <v>0</v>
      </c>
      <c r="C447">
        <v>0</v>
      </c>
    </row>
    <row r="448" spans="1:3" x14ac:dyDescent="0.15">
      <c r="A448" s="9">
        <v>30713</v>
      </c>
      <c r="B448" s="18">
        <v>0</v>
      </c>
      <c r="C448">
        <v>0</v>
      </c>
    </row>
    <row r="449" spans="1:3" x14ac:dyDescent="0.15">
      <c r="A449" s="10">
        <v>30742</v>
      </c>
      <c r="B449" s="18">
        <v>0</v>
      </c>
      <c r="C449">
        <v>0</v>
      </c>
    </row>
    <row r="450" spans="1:3" x14ac:dyDescent="0.15">
      <c r="A450" s="9">
        <v>30773</v>
      </c>
      <c r="B450" s="18">
        <v>0</v>
      </c>
      <c r="C450">
        <v>0</v>
      </c>
    </row>
    <row r="451" spans="1:3" x14ac:dyDescent="0.15">
      <c r="A451" s="10">
        <v>30803</v>
      </c>
      <c r="B451" s="18">
        <v>0</v>
      </c>
      <c r="C451">
        <v>0</v>
      </c>
    </row>
    <row r="452" spans="1:3" x14ac:dyDescent="0.15">
      <c r="A452" s="9">
        <v>30834</v>
      </c>
      <c r="B452" s="18">
        <v>0</v>
      </c>
      <c r="C452">
        <v>0</v>
      </c>
    </row>
    <row r="453" spans="1:3" x14ac:dyDescent="0.15">
      <c r="A453" s="10">
        <v>30864</v>
      </c>
      <c r="B453" s="18">
        <v>0</v>
      </c>
      <c r="C453">
        <v>0</v>
      </c>
    </row>
    <row r="454" spans="1:3" x14ac:dyDescent="0.15">
      <c r="A454" s="9">
        <v>30895</v>
      </c>
      <c r="B454" s="18">
        <v>0</v>
      </c>
      <c r="C454">
        <v>0</v>
      </c>
    </row>
    <row r="455" spans="1:3" x14ac:dyDescent="0.15">
      <c r="A455" s="10">
        <v>30926</v>
      </c>
      <c r="B455" s="18">
        <v>0</v>
      </c>
      <c r="C455">
        <v>0</v>
      </c>
    </row>
    <row r="456" spans="1:3" x14ac:dyDescent="0.15">
      <c r="A456" s="9">
        <v>30956</v>
      </c>
      <c r="B456" s="18">
        <v>0</v>
      </c>
      <c r="C456">
        <v>0</v>
      </c>
    </row>
    <row r="457" spans="1:3" x14ac:dyDescent="0.15">
      <c r="A457" s="10">
        <v>30987</v>
      </c>
      <c r="B457" s="18">
        <v>0</v>
      </c>
      <c r="C457">
        <v>0</v>
      </c>
    </row>
    <row r="458" spans="1:3" x14ac:dyDescent="0.15">
      <c r="A458" s="9">
        <v>31017</v>
      </c>
      <c r="B458" s="18">
        <v>0</v>
      </c>
      <c r="C458">
        <v>0</v>
      </c>
    </row>
    <row r="459" spans="1:3" x14ac:dyDescent="0.15">
      <c r="A459" s="10">
        <v>31048</v>
      </c>
      <c r="B459" s="18">
        <v>0</v>
      </c>
      <c r="C459">
        <v>0</v>
      </c>
    </row>
    <row r="460" spans="1:3" x14ac:dyDescent="0.15">
      <c r="A460" s="9">
        <v>31079</v>
      </c>
      <c r="B460" s="18">
        <v>0</v>
      </c>
      <c r="C460">
        <v>0</v>
      </c>
    </row>
    <row r="461" spans="1:3" x14ac:dyDescent="0.15">
      <c r="A461" s="10">
        <v>31107</v>
      </c>
      <c r="B461" s="18">
        <v>0</v>
      </c>
      <c r="C461">
        <v>0</v>
      </c>
    </row>
    <row r="462" spans="1:3" x14ac:dyDescent="0.15">
      <c r="A462" s="9">
        <v>31138</v>
      </c>
      <c r="B462" s="18">
        <v>0</v>
      </c>
      <c r="C462">
        <v>0</v>
      </c>
    </row>
    <row r="463" spans="1:3" x14ac:dyDescent="0.15">
      <c r="A463" s="10">
        <v>31168</v>
      </c>
      <c r="B463" s="18">
        <v>0</v>
      </c>
      <c r="C463">
        <v>0</v>
      </c>
    </row>
    <row r="464" spans="1:3" x14ac:dyDescent="0.15">
      <c r="A464" s="9">
        <v>31199</v>
      </c>
      <c r="B464" s="18">
        <v>0</v>
      </c>
      <c r="C464">
        <v>0</v>
      </c>
    </row>
    <row r="465" spans="1:3" x14ac:dyDescent="0.15">
      <c r="A465" s="10">
        <v>31229</v>
      </c>
      <c r="B465" s="18">
        <v>0</v>
      </c>
      <c r="C465">
        <v>0</v>
      </c>
    </row>
    <row r="466" spans="1:3" x14ac:dyDescent="0.15">
      <c r="A466" s="9">
        <v>31260</v>
      </c>
      <c r="B466" s="18">
        <v>0</v>
      </c>
      <c r="C466">
        <v>0</v>
      </c>
    </row>
    <row r="467" spans="1:3" x14ac:dyDescent="0.15">
      <c r="A467" s="10">
        <v>31291</v>
      </c>
      <c r="B467" s="18">
        <v>0</v>
      </c>
      <c r="C467">
        <v>0</v>
      </c>
    </row>
    <row r="468" spans="1:3" x14ac:dyDescent="0.15">
      <c r="A468" s="9">
        <v>31321</v>
      </c>
      <c r="B468" s="18">
        <v>0</v>
      </c>
      <c r="C468">
        <v>0</v>
      </c>
    </row>
    <row r="469" spans="1:3" x14ac:dyDescent="0.15">
      <c r="A469" s="10">
        <v>31352</v>
      </c>
      <c r="B469" s="18">
        <v>0</v>
      </c>
      <c r="C469">
        <v>0</v>
      </c>
    </row>
    <row r="470" spans="1:3" x14ac:dyDescent="0.15">
      <c r="A470" s="9">
        <v>31382</v>
      </c>
      <c r="B470" s="18">
        <v>0</v>
      </c>
      <c r="C470">
        <v>0</v>
      </c>
    </row>
    <row r="471" spans="1:3" x14ac:dyDescent="0.15">
      <c r="A471" s="10">
        <v>31413</v>
      </c>
      <c r="B471" s="18">
        <v>0</v>
      </c>
      <c r="C471">
        <v>0</v>
      </c>
    </row>
    <row r="472" spans="1:3" x14ac:dyDescent="0.15">
      <c r="A472" s="9">
        <v>31444</v>
      </c>
      <c r="B472" s="18">
        <v>0</v>
      </c>
      <c r="C472">
        <v>0</v>
      </c>
    </row>
    <row r="473" spans="1:3" x14ac:dyDescent="0.15">
      <c r="A473" s="10">
        <v>31472</v>
      </c>
      <c r="B473" s="18">
        <v>0</v>
      </c>
      <c r="C473">
        <v>0</v>
      </c>
    </row>
    <row r="474" spans="1:3" x14ac:dyDescent="0.15">
      <c r="A474" s="9">
        <v>31503</v>
      </c>
      <c r="B474" s="18">
        <v>0</v>
      </c>
      <c r="C474">
        <v>0</v>
      </c>
    </row>
    <row r="475" spans="1:3" x14ac:dyDescent="0.15">
      <c r="A475" s="10">
        <v>31533</v>
      </c>
      <c r="B475" s="18">
        <v>0</v>
      </c>
      <c r="C475">
        <v>0</v>
      </c>
    </row>
    <row r="476" spans="1:3" x14ac:dyDescent="0.15">
      <c r="A476" s="9">
        <v>31564</v>
      </c>
      <c r="B476" s="18">
        <v>0</v>
      </c>
      <c r="C476">
        <v>0</v>
      </c>
    </row>
    <row r="477" spans="1:3" x14ac:dyDescent="0.15">
      <c r="A477" s="10">
        <v>31594</v>
      </c>
      <c r="B477" s="18">
        <v>0</v>
      </c>
      <c r="C477">
        <v>0</v>
      </c>
    </row>
    <row r="478" spans="1:3" x14ac:dyDescent="0.15">
      <c r="A478" s="9">
        <v>31625</v>
      </c>
      <c r="B478" s="18">
        <v>0</v>
      </c>
      <c r="C478">
        <v>0</v>
      </c>
    </row>
    <row r="479" spans="1:3" x14ac:dyDescent="0.15">
      <c r="A479" s="10">
        <v>31656</v>
      </c>
      <c r="B479" s="18">
        <v>0</v>
      </c>
      <c r="C479">
        <v>0</v>
      </c>
    </row>
    <row r="480" spans="1:3" x14ac:dyDescent="0.15">
      <c r="A480" s="9">
        <v>31686</v>
      </c>
      <c r="B480" s="18">
        <v>0</v>
      </c>
      <c r="C480">
        <v>0</v>
      </c>
    </row>
    <row r="481" spans="1:3" x14ac:dyDescent="0.15">
      <c r="A481" s="10">
        <v>31717</v>
      </c>
      <c r="B481" s="18">
        <v>0</v>
      </c>
      <c r="C481">
        <v>0</v>
      </c>
    </row>
    <row r="482" spans="1:3" x14ac:dyDescent="0.15">
      <c r="A482" s="9">
        <v>31747</v>
      </c>
      <c r="B482" s="18">
        <v>0</v>
      </c>
      <c r="C482">
        <v>0</v>
      </c>
    </row>
    <row r="483" spans="1:3" x14ac:dyDescent="0.15">
      <c r="A483" s="10">
        <v>31778</v>
      </c>
      <c r="B483" s="18">
        <v>0</v>
      </c>
      <c r="C483">
        <v>0</v>
      </c>
    </row>
    <row r="484" spans="1:3" x14ac:dyDescent="0.15">
      <c r="A484" s="9">
        <v>31809</v>
      </c>
      <c r="B484" s="18">
        <v>0</v>
      </c>
      <c r="C484">
        <v>0</v>
      </c>
    </row>
    <row r="485" spans="1:3" x14ac:dyDescent="0.15">
      <c r="A485" s="10">
        <v>31837</v>
      </c>
      <c r="B485" s="18">
        <v>0</v>
      </c>
      <c r="C485">
        <v>0</v>
      </c>
    </row>
    <row r="486" spans="1:3" x14ac:dyDescent="0.15">
      <c r="A486" s="9">
        <v>31868</v>
      </c>
      <c r="B486" s="18">
        <v>0</v>
      </c>
      <c r="C486">
        <v>0</v>
      </c>
    </row>
    <row r="487" spans="1:3" x14ac:dyDescent="0.15">
      <c r="A487" s="10">
        <v>31898</v>
      </c>
      <c r="B487" s="18">
        <v>0</v>
      </c>
      <c r="C487">
        <v>0</v>
      </c>
    </row>
    <row r="488" spans="1:3" x14ac:dyDescent="0.15">
      <c r="A488" s="9">
        <v>31929</v>
      </c>
      <c r="B488" s="18">
        <v>0</v>
      </c>
      <c r="C488">
        <v>0</v>
      </c>
    </row>
    <row r="489" spans="1:3" x14ac:dyDescent="0.15">
      <c r="A489" s="10">
        <v>31959</v>
      </c>
      <c r="B489" s="18">
        <v>0</v>
      </c>
      <c r="C489">
        <v>0</v>
      </c>
    </row>
    <row r="490" spans="1:3" x14ac:dyDescent="0.15">
      <c r="A490" s="9">
        <v>31990</v>
      </c>
      <c r="B490" s="18">
        <v>0</v>
      </c>
      <c r="C490">
        <v>0</v>
      </c>
    </row>
    <row r="491" spans="1:3" x14ac:dyDescent="0.15">
      <c r="A491" s="10">
        <v>32021</v>
      </c>
      <c r="B491" s="18">
        <v>0</v>
      </c>
      <c r="C491">
        <v>0</v>
      </c>
    </row>
    <row r="492" spans="1:3" x14ac:dyDescent="0.15">
      <c r="A492" s="9">
        <v>32051</v>
      </c>
      <c r="B492" s="18">
        <v>0</v>
      </c>
      <c r="C492">
        <v>0</v>
      </c>
    </row>
    <row r="493" spans="1:3" x14ac:dyDescent="0.15">
      <c r="A493" s="10">
        <v>32082</v>
      </c>
      <c r="B493" s="18">
        <v>0</v>
      </c>
      <c r="C493">
        <v>0</v>
      </c>
    </row>
    <row r="494" spans="1:3" x14ac:dyDescent="0.15">
      <c r="A494" s="9">
        <v>32112</v>
      </c>
      <c r="B494" s="18">
        <v>0</v>
      </c>
      <c r="C494">
        <v>0</v>
      </c>
    </row>
    <row r="495" spans="1:3" x14ac:dyDescent="0.15">
      <c r="A495" s="10">
        <v>32143</v>
      </c>
      <c r="B495" s="18">
        <v>0</v>
      </c>
      <c r="C495">
        <v>0</v>
      </c>
    </row>
    <row r="496" spans="1:3" x14ac:dyDescent="0.15">
      <c r="A496" s="9">
        <v>32174</v>
      </c>
      <c r="B496" s="18">
        <v>0</v>
      </c>
      <c r="C496">
        <v>0</v>
      </c>
    </row>
    <row r="497" spans="1:3" x14ac:dyDescent="0.15">
      <c r="A497" s="10">
        <v>32203</v>
      </c>
      <c r="B497" s="18">
        <v>0</v>
      </c>
      <c r="C497">
        <v>0</v>
      </c>
    </row>
    <row r="498" spans="1:3" x14ac:dyDescent="0.15">
      <c r="A498" s="9">
        <v>32234</v>
      </c>
      <c r="B498" s="18">
        <v>0</v>
      </c>
      <c r="C498">
        <v>0</v>
      </c>
    </row>
    <row r="499" spans="1:3" x14ac:dyDescent="0.15">
      <c r="A499" s="10">
        <v>32264</v>
      </c>
      <c r="B499" s="18">
        <v>0</v>
      </c>
      <c r="C499">
        <v>0</v>
      </c>
    </row>
    <row r="500" spans="1:3" x14ac:dyDescent="0.15">
      <c r="A500" s="9">
        <v>32295</v>
      </c>
      <c r="B500" s="18">
        <v>0</v>
      </c>
      <c r="C500">
        <v>0</v>
      </c>
    </row>
    <row r="501" spans="1:3" x14ac:dyDescent="0.15">
      <c r="A501" s="10">
        <v>32325</v>
      </c>
      <c r="B501" s="18">
        <v>0</v>
      </c>
      <c r="C501">
        <v>0</v>
      </c>
    </row>
    <row r="502" spans="1:3" x14ac:dyDescent="0.15">
      <c r="A502" s="9">
        <v>32356</v>
      </c>
      <c r="B502" s="18">
        <v>0</v>
      </c>
      <c r="C502">
        <v>0</v>
      </c>
    </row>
    <row r="503" spans="1:3" x14ac:dyDescent="0.15">
      <c r="A503" s="10">
        <v>32387</v>
      </c>
      <c r="B503" s="18">
        <v>0</v>
      </c>
      <c r="C503">
        <v>0</v>
      </c>
    </row>
    <row r="504" spans="1:3" x14ac:dyDescent="0.15">
      <c r="A504" s="9">
        <v>32417</v>
      </c>
      <c r="B504" s="18">
        <v>0</v>
      </c>
      <c r="C504">
        <v>0</v>
      </c>
    </row>
    <row r="505" spans="1:3" x14ac:dyDescent="0.15">
      <c r="A505" s="10">
        <v>32448</v>
      </c>
      <c r="B505" s="18">
        <v>0</v>
      </c>
      <c r="C505">
        <v>0</v>
      </c>
    </row>
    <row r="506" spans="1:3" x14ac:dyDescent="0.15">
      <c r="A506" s="9">
        <v>32478</v>
      </c>
      <c r="B506" s="18">
        <v>0</v>
      </c>
      <c r="C506">
        <v>0</v>
      </c>
    </row>
    <row r="507" spans="1:3" x14ac:dyDescent="0.15">
      <c r="A507" s="10">
        <v>32509</v>
      </c>
      <c r="B507" s="18">
        <v>0</v>
      </c>
      <c r="C507">
        <v>0</v>
      </c>
    </row>
    <row r="508" spans="1:3" x14ac:dyDescent="0.15">
      <c r="A508" s="9">
        <v>32540</v>
      </c>
      <c r="B508" s="18">
        <v>0</v>
      </c>
      <c r="C508">
        <v>0</v>
      </c>
    </row>
    <row r="509" spans="1:3" x14ac:dyDescent="0.15">
      <c r="A509" s="10">
        <v>32568</v>
      </c>
      <c r="B509" s="18">
        <v>0</v>
      </c>
      <c r="C509">
        <v>0</v>
      </c>
    </row>
    <row r="510" spans="1:3" x14ac:dyDescent="0.15">
      <c r="A510" s="9">
        <v>32599</v>
      </c>
      <c r="B510" s="18">
        <v>0</v>
      </c>
      <c r="C510">
        <v>0</v>
      </c>
    </row>
    <row r="511" spans="1:3" x14ac:dyDescent="0.15">
      <c r="A511" s="10">
        <v>32629</v>
      </c>
      <c r="B511" s="18">
        <v>0</v>
      </c>
      <c r="C511">
        <v>0</v>
      </c>
    </row>
    <row r="512" spans="1:3" x14ac:dyDescent="0.15">
      <c r="A512" s="9">
        <v>32660</v>
      </c>
      <c r="B512" s="18">
        <v>0</v>
      </c>
      <c r="C512">
        <v>0</v>
      </c>
    </row>
    <row r="513" spans="1:3" x14ac:dyDescent="0.15">
      <c r="A513" s="10">
        <v>32690</v>
      </c>
      <c r="B513" s="18">
        <v>0</v>
      </c>
      <c r="C513">
        <v>0</v>
      </c>
    </row>
    <row r="514" spans="1:3" x14ac:dyDescent="0.15">
      <c r="A514" s="9">
        <v>32721</v>
      </c>
      <c r="B514" s="18">
        <v>0</v>
      </c>
      <c r="C514">
        <v>0</v>
      </c>
    </row>
    <row r="515" spans="1:3" x14ac:dyDescent="0.15">
      <c r="A515" s="10">
        <v>32752</v>
      </c>
      <c r="B515" s="18">
        <v>0</v>
      </c>
      <c r="C515">
        <v>0</v>
      </c>
    </row>
    <row r="516" spans="1:3" x14ac:dyDescent="0.15">
      <c r="A516" s="9">
        <v>32782</v>
      </c>
      <c r="B516" s="18">
        <v>0</v>
      </c>
      <c r="C516">
        <v>0</v>
      </c>
    </row>
    <row r="517" spans="1:3" x14ac:dyDescent="0.15">
      <c r="A517" s="10">
        <v>32813</v>
      </c>
      <c r="B517" s="18">
        <v>0</v>
      </c>
      <c r="C517">
        <v>0</v>
      </c>
    </row>
    <row r="518" spans="1:3" x14ac:dyDescent="0.15">
      <c r="A518" s="9">
        <v>32843</v>
      </c>
      <c r="B518" s="18">
        <v>0</v>
      </c>
      <c r="C518">
        <v>0</v>
      </c>
    </row>
    <row r="519" spans="1:3" x14ac:dyDescent="0.15">
      <c r="A519" s="10">
        <v>32874</v>
      </c>
      <c r="B519" s="18">
        <v>0</v>
      </c>
      <c r="C519">
        <v>0</v>
      </c>
    </row>
    <row r="520" spans="1:3" x14ac:dyDescent="0.15">
      <c r="A520" s="9">
        <v>32905</v>
      </c>
      <c r="B520" s="18">
        <v>0</v>
      </c>
      <c r="C520">
        <v>0</v>
      </c>
    </row>
    <row r="521" spans="1:3" x14ac:dyDescent="0.15">
      <c r="A521" s="10">
        <v>32933</v>
      </c>
      <c r="B521" s="18">
        <v>0</v>
      </c>
      <c r="C521">
        <v>0</v>
      </c>
    </row>
    <row r="522" spans="1:3" x14ac:dyDescent="0.15">
      <c r="A522" s="9">
        <v>32964</v>
      </c>
      <c r="B522" s="18">
        <v>0</v>
      </c>
      <c r="C522">
        <v>0</v>
      </c>
    </row>
    <row r="523" spans="1:3" x14ac:dyDescent="0.15">
      <c r="A523" s="10">
        <v>32994</v>
      </c>
      <c r="B523" s="18">
        <v>0</v>
      </c>
      <c r="C523">
        <v>0</v>
      </c>
    </row>
    <row r="524" spans="1:3" x14ac:dyDescent="0.15">
      <c r="A524" s="9">
        <v>33025</v>
      </c>
      <c r="B524" s="18">
        <v>0</v>
      </c>
      <c r="C524">
        <v>0</v>
      </c>
    </row>
    <row r="525" spans="1:3" x14ac:dyDescent="0.15">
      <c r="A525" s="10">
        <v>33055</v>
      </c>
      <c r="B525" s="18">
        <v>0</v>
      </c>
      <c r="C525">
        <v>0</v>
      </c>
    </row>
    <row r="526" spans="1:3" x14ac:dyDescent="0.15">
      <c r="A526" s="9">
        <v>33086</v>
      </c>
      <c r="B526" s="18">
        <v>0</v>
      </c>
      <c r="C526">
        <v>1</v>
      </c>
    </row>
    <row r="527" spans="1:3" x14ac:dyDescent="0.15">
      <c r="A527" s="10">
        <v>33117</v>
      </c>
      <c r="B527" s="18">
        <v>1</v>
      </c>
      <c r="C527">
        <v>1</v>
      </c>
    </row>
    <row r="528" spans="1:3" x14ac:dyDescent="0.15">
      <c r="A528" s="9">
        <v>33147</v>
      </c>
      <c r="B528" s="18">
        <v>1</v>
      </c>
      <c r="C528">
        <v>1</v>
      </c>
    </row>
    <row r="529" spans="1:3" x14ac:dyDescent="0.15">
      <c r="A529" s="10">
        <v>33178</v>
      </c>
      <c r="B529" s="18">
        <v>1</v>
      </c>
      <c r="C529">
        <v>1</v>
      </c>
    </row>
    <row r="530" spans="1:3" x14ac:dyDescent="0.15">
      <c r="A530" s="9">
        <v>33208</v>
      </c>
      <c r="B530" s="18">
        <v>1</v>
      </c>
      <c r="C530">
        <v>1</v>
      </c>
    </row>
    <row r="531" spans="1:3" x14ac:dyDescent="0.15">
      <c r="A531" s="10">
        <v>33239</v>
      </c>
      <c r="B531" s="18">
        <v>1</v>
      </c>
      <c r="C531">
        <v>1</v>
      </c>
    </row>
    <row r="532" spans="1:3" x14ac:dyDescent="0.15">
      <c r="A532" s="9">
        <v>33270</v>
      </c>
      <c r="B532" s="18">
        <v>1</v>
      </c>
      <c r="C532">
        <v>1</v>
      </c>
    </row>
    <row r="533" spans="1:3" x14ac:dyDescent="0.15">
      <c r="A533" s="10">
        <v>33298</v>
      </c>
      <c r="B533" s="18">
        <v>0</v>
      </c>
      <c r="C533">
        <v>1</v>
      </c>
    </row>
    <row r="534" spans="1:3" x14ac:dyDescent="0.15">
      <c r="A534" s="9">
        <v>33329</v>
      </c>
      <c r="B534" s="18">
        <v>0</v>
      </c>
      <c r="C534">
        <v>0</v>
      </c>
    </row>
    <row r="535" spans="1:3" x14ac:dyDescent="0.15">
      <c r="A535" s="10">
        <v>33359</v>
      </c>
      <c r="B535" s="18">
        <v>0</v>
      </c>
      <c r="C535">
        <v>0</v>
      </c>
    </row>
    <row r="536" spans="1:3" x14ac:dyDescent="0.15">
      <c r="A536" s="9">
        <v>33390</v>
      </c>
      <c r="B536" s="18">
        <v>0</v>
      </c>
      <c r="C536">
        <v>0</v>
      </c>
    </row>
    <row r="537" spans="1:3" x14ac:dyDescent="0.15">
      <c r="A537" s="10">
        <v>33420</v>
      </c>
      <c r="B537" s="18">
        <v>0</v>
      </c>
      <c r="C537">
        <v>0</v>
      </c>
    </row>
    <row r="538" spans="1:3" x14ac:dyDescent="0.15">
      <c r="A538" s="9">
        <v>33451</v>
      </c>
      <c r="B538" s="18">
        <v>0</v>
      </c>
      <c r="C538">
        <v>0</v>
      </c>
    </row>
    <row r="539" spans="1:3" x14ac:dyDescent="0.15">
      <c r="A539" s="10">
        <v>33482</v>
      </c>
      <c r="B539" s="18">
        <v>0</v>
      </c>
      <c r="C539">
        <v>0</v>
      </c>
    </row>
    <row r="540" spans="1:3" x14ac:dyDescent="0.15">
      <c r="A540" s="9">
        <v>33512</v>
      </c>
      <c r="B540" s="18">
        <v>0</v>
      </c>
      <c r="C540">
        <v>0</v>
      </c>
    </row>
    <row r="541" spans="1:3" x14ac:dyDescent="0.15">
      <c r="A541" s="10">
        <v>33543</v>
      </c>
      <c r="B541" s="18">
        <v>0</v>
      </c>
      <c r="C541">
        <v>0</v>
      </c>
    </row>
    <row r="542" spans="1:3" x14ac:dyDescent="0.15">
      <c r="A542" s="9">
        <v>33573</v>
      </c>
      <c r="B542" s="18">
        <v>0</v>
      </c>
      <c r="C542">
        <v>0</v>
      </c>
    </row>
    <row r="543" spans="1:3" x14ac:dyDescent="0.15">
      <c r="A543" s="10">
        <v>33604</v>
      </c>
      <c r="B543" s="18">
        <v>0</v>
      </c>
      <c r="C543">
        <v>0</v>
      </c>
    </row>
    <row r="544" spans="1:3" x14ac:dyDescent="0.15">
      <c r="A544" s="9">
        <v>33635</v>
      </c>
      <c r="B544" s="18">
        <v>0</v>
      </c>
      <c r="C544">
        <v>0</v>
      </c>
    </row>
    <row r="545" spans="1:3" x14ac:dyDescent="0.15">
      <c r="A545" s="10">
        <v>33664</v>
      </c>
      <c r="B545" s="18">
        <v>0</v>
      </c>
      <c r="C545">
        <v>0</v>
      </c>
    </row>
    <row r="546" spans="1:3" x14ac:dyDescent="0.15">
      <c r="A546" s="9">
        <v>33695</v>
      </c>
      <c r="B546" s="18">
        <v>0</v>
      </c>
      <c r="C546">
        <v>0</v>
      </c>
    </row>
    <row r="547" spans="1:3" x14ac:dyDescent="0.15">
      <c r="A547" s="10">
        <v>33725</v>
      </c>
      <c r="B547" s="18">
        <v>0</v>
      </c>
      <c r="C547">
        <v>0</v>
      </c>
    </row>
    <row r="548" spans="1:3" x14ac:dyDescent="0.15">
      <c r="A548" s="9">
        <v>33756</v>
      </c>
      <c r="B548" s="18">
        <v>0</v>
      </c>
      <c r="C548">
        <v>0</v>
      </c>
    </row>
    <row r="549" spans="1:3" x14ac:dyDescent="0.15">
      <c r="A549" s="10">
        <v>33786</v>
      </c>
      <c r="B549" s="18">
        <v>0</v>
      </c>
      <c r="C549">
        <v>0</v>
      </c>
    </row>
    <row r="550" spans="1:3" x14ac:dyDescent="0.15">
      <c r="A550" s="9">
        <v>33817</v>
      </c>
      <c r="B550" s="18">
        <v>0</v>
      </c>
      <c r="C550">
        <v>0</v>
      </c>
    </row>
    <row r="551" spans="1:3" x14ac:dyDescent="0.15">
      <c r="A551" s="10">
        <v>33848</v>
      </c>
      <c r="B551" s="18">
        <v>0</v>
      </c>
      <c r="C551">
        <v>0</v>
      </c>
    </row>
    <row r="552" spans="1:3" x14ac:dyDescent="0.15">
      <c r="A552" s="9">
        <v>33878</v>
      </c>
      <c r="B552" s="18">
        <v>0</v>
      </c>
      <c r="C552">
        <v>0</v>
      </c>
    </row>
    <row r="553" spans="1:3" x14ac:dyDescent="0.15">
      <c r="A553" s="10">
        <v>33909</v>
      </c>
      <c r="B553" s="18">
        <v>0</v>
      </c>
      <c r="C553">
        <v>0</v>
      </c>
    </row>
    <row r="554" spans="1:3" x14ac:dyDescent="0.15">
      <c r="A554" s="9">
        <v>33939</v>
      </c>
      <c r="B554" s="18">
        <v>0</v>
      </c>
      <c r="C554">
        <v>0</v>
      </c>
    </row>
    <row r="555" spans="1:3" x14ac:dyDescent="0.15">
      <c r="A555" s="10">
        <v>33970</v>
      </c>
      <c r="B555" s="18">
        <v>0</v>
      </c>
      <c r="C555">
        <v>0</v>
      </c>
    </row>
    <row r="556" spans="1:3" x14ac:dyDescent="0.15">
      <c r="A556" s="9">
        <v>34001</v>
      </c>
      <c r="B556" s="18">
        <v>0</v>
      </c>
      <c r="C556">
        <v>0</v>
      </c>
    </row>
    <row r="557" spans="1:3" x14ac:dyDescent="0.15">
      <c r="A557" s="10">
        <v>34029</v>
      </c>
      <c r="B557" s="18">
        <v>0</v>
      </c>
      <c r="C557">
        <v>0</v>
      </c>
    </row>
    <row r="558" spans="1:3" x14ac:dyDescent="0.15">
      <c r="A558" s="9">
        <v>34060</v>
      </c>
      <c r="B558" s="18">
        <v>0</v>
      </c>
      <c r="C558">
        <v>0</v>
      </c>
    </row>
    <row r="559" spans="1:3" x14ac:dyDescent="0.15">
      <c r="A559" s="10">
        <v>34090</v>
      </c>
      <c r="B559" s="18">
        <v>0</v>
      </c>
      <c r="C559">
        <v>0</v>
      </c>
    </row>
    <row r="560" spans="1:3" x14ac:dyDescent="0.15">
      <c r="A560" s="9">
        <v>34121</v>
      </c>
      <c r="B560" s="18">
        <v>0</v>
      </c>
      <c r="C560">
        <v>0</v>
      </c>
    </row>
    <row r="561" spans="1:3" x14ac:dyDescent="0.15">
      <c r="A561" s="10">
        <v>34151</v>
      </c>
      <c r="B561" s="18">
        <v>0</v>
      </c>
      <c r="C561">
        <v>0</v>
      </c>
    </row>
    <row r="562" spans="1:3" x14ac:dyDescent="0.15">
      <c r="A562" s="9">
        <v>34182</v>
      </c>
      <c r="B562" s="18">
        <v>0</v>
      </c>
      <c r="C562">
        <v>0</v>
      </c>
    </row>
    <row r="563" spans="1:3" x14ac:dyDescent="0.15">
      <c r="A563" s="10">
        <v>34213</v>
      </c>
      <c r="B563" s="18">
        <v>0</v>
      </c>
      <c r="C563">
        <v>0</v>
      </c>
    </row>
    <row r="564" spans="1:3" x14ac:dyDescent="0.15">
      <c r="A564" s="9">
        <v>34243</v>
      </c>
      <c r="B564" s="18">
        <v>0</v>
      </c>
      <c r="C564">
        <v>0</v>
      </c>
    </row>
    <row r="565" spans="1:3" x14ac:dyDescent="0.15">
      <c r="A565" s="10">
        <v>34274</v>
      </c>
      <c r="B565" s="18">
        <v>0</v>
      </c>
      <c r="C565">
        <v>0</v>
      </c>
    </row>
    <row r="566" spans="1:3" x14ac:dyDescent="0.15">
      <c r="A566" s="9">
        <v>34304</v>
      </c>
      <c r="B566" s="18">
        <v>0</v>
      </c>
      <c r="C566">
        <v>0</v>
      </c>
    </row>
    <row r="567" spans="1:3" x14ac:dyDescent="0.15">
      <c r="A567" s="10">
        <v>34335</v>
      </c>
      <c r="B567" s="18">
        <v>0</v>
      </c>
      <c r="C567">
        <v>0</v>
      </c>
    </row>
    <row r="568" spans="1:3" x14ac:dyDescent="0.15">
      <c r="A568" s="9">
        <v>34366</v>
      </c>
      <c r="B568" s="18">
        <v>0</v>
      </c>
      <c r="C568">
        <v>0</v>
      </c>
    </row>
    <row r="569" spans="1:3" x14ac:dyDescent="0.15">
      <c r="A569" s="10">
        <v>34394</v>
      </c>
      <c r="B569" s="18">
        <v>0</v>
      </c>
      <c r="C569">
        <v>0</v>
      </c>
    </row>
    <row r="570" spans="1:3" x14ac:dyDescent="0.15">
      <c r="A570" s="9">
        <v>34425</v>
      </c>
      <c r="B570" s="18">
        <v>0</v>
      </c>
      <c r="C570">
        <v>0</v>
      </c>
    </row>
    <row r="571" spans="1:3" x14ac:dyDescent="0.15">
      <c r="A571" s="10">
        <v>34455</v>
      </c>
      <c r="B571" s="18">
        <v>0</v>
      </c>
      <c r="C571">
        <v>0</v>
      </c>
    </row>
    <row r="572" spans="1:3" x14ac:dyDescent="0.15">
      <c r="A572" s="9">
        <v>34486</v>
      </c>
      <c r="B572" s="18">
        <v>0</v>
      </c>
      <c r="C572">
        <v>0</v>
      </c>
    </row>
    <row r="573" spans="1:3" x14ac:dyDescent="0.15">
      <c r="A573" s="10">
        <v>34516</v>
      </c>
      <c r="B573" s="18">
        <v>0</v>
      </c>
      <c r="C573">
        <v>0</v>
      </c>
    </row>
    <row r="574" spans="1:3" x14ac:dyDescent="0.15">
      <c r="A574" s="9">
        <v>34547</v>
      </c>
      <c r="B574" s="18">
        <v>0</v>
      </c>
      <c r="C574">
        <v>0</v>
      </c>
    </row>
    <row r="575" spans="1:3" x14ac:dyDescent="0.15">
      <c r="A575" s="10">
        <v>34578</v>
      </c>
      <c r="B575" s="18">
        <v>0</v>
      </c>
      <c r="C575">
        <v>0</v>
      </c>
    </row>
    <row r="576" spans="1:3" x14ac:dyDescent="0.15">
      <c r="A576" s="9">
        <v>34608</v>
      </c>
      <c r="B576" s="18">
        <v>0</v>
      </c>
      <c r="C576">
        <v>0</v>
      </c>
    </row>
    <row r="577" spans="1:3" x14ac:dyDescent="0.15">
      <c r="A577" s="10">
        <v>34639</v>
      </c>
      <c r="B577" s="18">
        <v>0</v>
      </c>
      <c r="C577">
        <v>0</v>
      </c>
    </row>
    <row r="578" spans="1:3" x14ac:dyDescent="0.15">
      <c r="A578" s="9">
        <v>34669</v>
      </c>
      <c r="B578" s="18">
        <v>0</v>
      </c>
      <c r="C578">
        <v>0</v>
      </c>
    </row>
    <row r="579" spans="1:3" x14ac:dyDescent="0.15">
      <c r="A579" s="10">
        <v>34700</v>
      </c>
      <c r="B579" s="18">
        <v>0</v>
      </c>
      <c r="C579">
        <v>0</v>
      </c>
    </row>
    <row r="580" spans="1:3" x14ac:dyDescent="0.15">
      <c r="A580" s="9">
        <v>34731</v>
      </c>
      <c r="B580" s="18">
        <v>0</v>
      </c>
      <c r="C580">
        <v>0</v>
      </c>
    </row>
    <row r="581" spans="1:3" x14ac:dyDescent="0.15">
      <c r="A581" s="10">
        <v>34759</v>
      </c>
      <c r="B581" s="18">
        <v>0</v>
      </c>
      <c r="C581">
        <v>0</v>
      </c>
    </row>
    <row r="582" spans="1:3" x14ac:dyDescent="0.15">
      <c r="A582" s="9">
        <v>34790</v>
      </c>
      <c r="B582" s="18">
        <v>0</v>
      </c>
      <c r="C582">
        <v>0</v>
      </c>
    </row>
    <row r="583" spans="1:3" x14ac:dyDescent="0.15">
      <c r="A583" s="10">
        <v>34820</v>
      </c>
      <c r="B583" s="18">
        <v>0</v>
      </c>
      <c r="C583">
        <v>0</v>
      </c>
    </row>
    <row r="584" spans="1:3" x14ac:dyDescent="0.15">
      <c r="A584" s="9">
        <v>34851</v>
      </c>
      <c r="B584" s="18">
        <v>0</v>
      </c>
      <c r="C584">
        <v>0</v>
      </c>
    </row>
    <row r="585" spans="1:3" x14ac:dyDescent="0.15">
      <c r="A585" s="10">
        <v>34881</v>
      </c>
      <c r="B585" s="18">
        <v>0</v>
      </c>
      <c r="C585">
        <v>0</v>
      </c>
    </row>
    <row r="586" spans="1:3" x14ac:dyDescent="0.15">
      <c r="A586" s="9">
        <v>34912</v>
      </c>
      <c r="B586" s="18">
        <v>0</v>
      </c>
      <c r="C586">
        <v>0</v>
      </c>
    </row>
    <row r="587" spans="1:3" x14ac:dyDescent="0.15">
      <c r="A587" s="10">
        <v>34943</v>
      </c>
      <c r="B587" s="18">
        <v>0</v>
      </c>
      <c r="C587">
        <v>0</v>
      </c>
    </row>
    <row r="588" spans="1:3" x14ac:dyDescent="0.15">
      <c r="A588" s="9">
        <v>34973</v>
      </c>
      <c r="B588" s="18">
        <v>0</v>
      </c>
      <c r="C588">
        <v>0</v>
      </c>
    </row>
    <row r="589" spans="1:3" x14ac:dyDescent="0.15">
      <c r="A589" s="10">
        <v>35004</v>
      </c>
      <c r="B589" s="18">
        <v>0</v>
      </c>
      <c r="C589">
        <v>0</v>
      </c>
    </row>
    <row r="590" spans="1:3" x14ac:dyDescent="0.15">
      <c r="A590" s="9">
        <v>35034</v>
      </c>
      <c r="B590" s="18">
        <v>0</v>
      </c>
      <c r="C590">
        <v>0</v>
      </c>
    </row>
    <row r="591" spans="1:3" x14ac:dyDescent="0.15">
      <c r="A591" s="10">
        <v>35065</v>
      </c>
      <c r="B591" s="18">
        <v>0</v>
      </c>
      <c r="C591">
        <v>0</v>
      </c>
    </row>
    <row r="592" spans="1:3" x14ac:dyDescent="0.15">
      <c r="A592" s="9">
        <v>35096</v>
      </c>
      <c r="B592" s="18">
        <v>0</v>
      </c>
      <c r="C592">
        <v>0</v>
      </c>
    </row>
    <row r="593" spans="1:3" x14ac:dyDescent="0.15">
      <c r="A593" s="10">
        <v>35125</v>
      </c>
      <c r="B593" s="18">
        <v>0</v>
      </c>
      <c r="C593">
        <v>0</v>
      </c>
    </row>
    <row r="594" spans="1:3" x14ac:dyDescent="0.15">
      <c r="A594" s="9">
        <v>35156</v>
      </c>
      <c r="B594" s="18">
        <v>0</v>
      </c>
      <c r="C594">
        <v>0</v>
      </c>
    </row>
    <row r="595" spans="1:3" x14ac:dyDescent="0.15">
      <c r="A595" s="10">
        <v>35186</v>
      </c>
      <c r="B595" s="18">
        <v>0</v>
      </c>
      <c r="C595">
        <v>0</v>
      </c>
    </row>
    <row r="596" spans="1:3" x14ac:dyDescent="0.15">
      <c r="A596" s="9">
        <v>35217</v>
      </c>
      <c r="B596" s="18">
        <v>0</v>
      </c>
      <c r="C596">
        <v>0</v>
      </c>
    </row>
    <row r="597" spans="1:3" x14ac:dyDescent="0.15">
      <c r="A597" s="10">
        <v>35247</v>
      </c>
      <c r="B597" s="18">
        <v>0</v>
      </c>
      <c r="C597">
        <v>0</v>
      </c>
    </row>
    <row r="598" spans="1:3" x14ac:dyDescent="0.15">
      <c r="A598" s="9">
        <v>35278</v>
      </c>
      <c r="B598" s="18">
        <v>0</v>
      </c>
      <c r="C598">
        <v>0</v>
      </c>
    </row>
    <row r="599" spans="1:3" x14ac:dyDescent="0.15">
      <c r="A599" s="10">
        <v>35309</v>
      </c>
      <c r="B599" s="18">
        <v>0</v>
      </c>
      <c r="C599">
        <v>0</v>
      </c>
    </row>
    <row r="600" spans="1:3" x14ac:dyDescent="0.15">
      <c r="A600" s="9">
        <v>35339</v>
      </c>
      <c r="B600" s="18">
        <v>0</v>
      </c>
      <c r="C600">
        <v>0</v>
      </c>
    </row>
    <row r="601" spans="1:3" x14ac:dyDescent="0.15">
      <c r="A601" s="10">
        <v>35370</v>
      </c>
      <c r="B601" s="18">
        <v>0</v>
      </c>
      <c r="C601">
        <v>0</v>
      </c>
    </row>
    <row r="602" spans="1:3" x14ac:dyDescent="0.15">
      <c r="A602" s="9">
        <v>35400</v>
      </c>
      <c r="B602" s="18">
        <v>0</v>
      </c>
      <c r="C602">
        <v>0</v>
      </c>
    </row>
    <row r="603" spans="1:3" x14ac:dyDescent="0.15">
      <c r="A603" s="10">
        <v>35431</v>
      </c>
      <c r="B603" s="18">
        <v>0</v>
      </c>
      <c r="C603">
        <v>0</v>
      </c>
    </row>
    <row r="604" spans="1:3" x14ac:dyDescent="0.15">
      <c r="A604" s="9">
        <v>35462</v>
      </c>
      <c r="B604" s="18">
        <v>0</v>
      </c>
      <c r="C604">
        <v>0</v>
      </c>
    </row>
    <row r="605" spans="1:3" x14ac:dyDescent="0.15">
      <c r="A605" s="10">
        <v>35490</v>
      </c>
      <c r="B605" s="18">
        <v>0</v>
      </c>
      <c r="C605">
        <v>0</v>
      </c>
    </row>
    <row r="606" spans="1:3" x14ac:dyDescent="0.15">
      <c r="A606" s="9">
        <v>35521</v>
      </c>
      <c r="B606" s="18">
        <v>0</v>
      </c>
      <c r="C606">
        <v>0</v>
      </c>
    </row>
    <row r="607" spans="1:3" x14ac:dyDescent="0.15">
      <c r="A607" s="10">
        <v>35551</v>
      </c>
      <c r="B607" s="18">
        <v>0</v>
      </c>
      <c r="C607">
        <v>0</v>
      </c>
    </row>
    <row r="608" spans="1:3" x14ac:dyDescent="0.15">
      <c r="A608" s="9">
        <v>35582</v>
      </c>
      <c r="B608" s="18">
        <v>0</v>
      </c>
      <c r="C608">
        <v>0</v>
      </c>
    </row>
    <row r="609" spans="1:3" x14ac:dyDescent="0.15">
      <c r="A609" s="10">
        <v>35612</v>
      </c>
      <c r="B609" s="18">
        <v>0</v>
      </c>
      <c r="C609">
        <v>0</v>
      </c>
    </row>
    <row r="610" spans="1:3" x14ac:dyDescent="0.15">
      <c r="A610" s="9">
        <v>35643</v>
      </c>
      <c r="B610" s="18">
        <v>0</v>
      </c>
      <c r="C610">
        <v>0</v>
      </c>
    </row>
    <row r="611" spans="1:3" x14ac:dyDescent="0.15">
      <c r="A611" s="10">
        <v>35674</v>
      </c>
      <c r="B611" s="18">
        <v>0</v>
      </c>
      <c r="C611">
        <v>0</v>
      </c>
    </row>
    <row r="612" spans="1:3" x14ac:dyDescent="0.15">
      <c r="A612" s="9">
        <v>35704</v>
      </c>
      <c r="B612" s="18">
        <v>0</v>
      </c>
      <c r="C612">
        <v>0</v>
      </c>
    </row>
    <row r="613" spans="1:3" x14ac:dyDescent="0.15">
      <c r="A613" s="10">
        <v>35735</v>
      </c>
      <c r="B613" s="18">
        <v>0</v>
      </c>
      <c r="C613">
        <v>0</v>
      </c>
    </row>
    <row r="614" spans="1:3" x14ac:dyDescent="0.15">
      <c r="A614" s="9">
        <v>35765</v>
      </c>
      <c r="B614" s="18">
        <v>0</v>
      </c>
      <c r="C614">
        <v>0</v>
      </c>
    </row>
    <row r="615" spans="1:3" x14ac:dyDescent="0.15">
      <c r="A615" s="10">
        <v>35796</v>
      </c>
      <c r="B615" s="18">
        <v>0</v>
      </c>
      <c r="C615">
        <v>0</v>
      </c>
    </row>
    <row r="616" spans="1:3" x14ac:dyDescent="0.15">
      <c r="A616" s="9">
        <v>35827</v>
      </c>
      <c r="B616" s="18">
        <v>0</v>
      </c>
      <c r="C616">
        <v>0</v>
      </c>
    </row>
    <row r="617" spans="1:3" x14ac:dyDescent="0.15">
      <c r="A617" s="10">
        <v>35855</v>
      </c>
      <c r="B617" s="18">
        <v>0</v>
      </c>
      <c r="C617">
        <v>0</v>
      </c>
    </row>
    <row r="618" spans="1:3" x14ac:dyDescent="0.15">
      <c r="A618" s="9">
        <v>35886</v>
      </c>
      <c r="B618" s="18">
        <v>0</v>
      </c>
      <c r="C618">
        <v>0</v>
      </c>
    </row>
    <row r="619" spans="1:3" x14ac:dyDescent="0.15">
      <c r="A619" s="10">
        <v>35916</v>
      </c>
      <c r="B619" s="18">
        <v>0</v>
      </c>
      <c r="C619">
        <v>0</v>
      </c>
    </row>
    <row r="620" spans="1:3" x14ac:dyDescent="0.15">
      <c r="A620" s="9">
        <v>35947</v>
      </c>
      <c r="B620" s="18">
        <v>0</v>
      </c>
      <c r="C620">
        <v>0</v>
      </c>
    </row>
    <row r="621" spans="1:3" x14ac:dyDescent="0.15">
      <c r="A621" s="10">
        <v>35977</v>
      </c>
      <c r="B621" s="18">
        <v>0</v>
      </c>
      <c r="C621">
        <v>0</v>
      </c>
    </row>
    <row r="622" spans="1:3" x14ac:dyDescent="0.15">
      <c r="A622" s="9">
        <v>36008</v>
      </c>
      <c r="B622" s="18">
        <v>0</v>
      </c>
      <c r="C622">
        <v>0</v>
      </c>
    </row>
    <row r="623" spans="1:3" x14ac:dyDescent="0.15">
      <c r="A623" s="10">
        <v>36039</v>
      </c>
      <c r="B623" s="18">
        <v>0</v>
      </c>
      <c r="C623">
        <v>0</v>
      </c>
    </row>
    <row r="624" spans="1:3" x14ac:dyDescent="0.15">
      <c r="A624" s="9">
        <v>36069</v>
      </c>
      <c r="B624" s="18">
        <v>0</v>
      </c>
      <c r="C624">
        <v>0</v>
      </c>
    </row>
    <row r="625" spans="1:3" x14ac:dyDescent="0.15">
      <c r="A625" s="10">
        <v>36100</v>
      </c>
      <c r="B625" s="18">
        <v>0</v>
      </c>
      <c r="C625">
        <v>0</v>
      </c>
    </row>
    <row r="626" spans="1:3" x14ac:dyDescent="0.15">
      <c r="A626" s="9">
        <v>36130</v>
      </c>
      <c r="B626" s="18">
        <v>0</v>
      </c>
      <c r="C626">
        <v>0</v>
      </c>
    </row>
    <row r="627" spans="1:3" x14ac:dyDescent="0.15">
      <c r="A627" s="10">
        <v>36161</v>
      </c>
      <c r="B627" s="18">
        <v>0</v>
      </c>
      <c r="C627">
        <v>0</v>
      </c>
    </row>
    <row r="628" spans="1:3" x14ac:dyDescent="0.15">
      <c r="A628" s="9">
        <v>36192</v>
      </c>
      <c r="B628" s="18">
        <v>0</v>
      </c>
      <c r="C628">
        <v>0</v>
      </c>
    </row>
    <row r="629" spans="1:3" x14ac:dyDescent="0.15">
      <c r="A629" s="10">
        <v>36220</v>
      </c>
      <c r="B629" s="18">
        <v>0</v>
      </c>
      <c r="C629">
        <v>0</v>
      </c>
    </row>
    <row r="630" spans="1:3" x14ac:dyDescent="0.15">
      <c r="A630" s="9">
        <v>36251</v>
      </c>
      <c r="B630" s="18">
        <v>0</v>
      </c>
      <c r="C630">
        <v>0</v>
      </c>
    </row>
    <row r="631" spans="1:3" x14ac:dyDescent="0.15">
      <c r="A631" s="10">
        <v>36281</v>
      </c>
      <c r="B631" s="18">
        <v>0</v>
      </c>
      <c r="C631">
        <v>0</v>
      </c>
    </row>
    <row r="632" spans="1:3" x14ac:dyDescent="0.15">
      <c r="A632" s="9">
        <v>36312</v>
      </c>
      <c r="B632" s="18">
        <v>0</v>
      </c>
      <c r="C632">
        <v>0</v>
      </c>
    </row>
    <row r="633" spans="1:3" x14ac:dyDescent="0.15">
      <c r="A633" s="10">
        <v>36342</v>
      </c>
      <c r="B633" s="18">
        <v>0</v>
      </c>
      <c r="C633">
        <v>0</v>
      </c>
    </row>
    <row r="634" spans="1:3" x14ac:dyDescent="0.15">
      <c r="A634" s="9">
        <v>36373</v>
      </c>
      <c r="B634" s="18">
        <v>0</v>
      </c>
      <c r="C634">
        <v>0</v>
      </c>
    </row>
    <row r="635" spans="1:3" x14ac:dyDescent="0.15">
      <c r="A635" s="10">
        <v>36404</v>
      </c>
      <c r="B635" s="18">
        <v>0</v>
      </c>
      <c r="C635">
        <v>0</v>
      </c>
    </row>
    <row r="636" spans="1:3" x14ac:dyDescent="0.15">
      <c r="A636" s="9">
        <v>36434</v>
      </c>
      <c r="B636" s="18">
        <v>0</v>
      </c>
      <c r="C636">
        <v>0</v>
      </c>
    </row>
    <row r="637" spans="1:3" x14ac:dyDescent="0.15">
      <c r="A637" s="10">
        <v>36465</v>
      </c>
      <c r="B637" s="18">
        <v>0</v>
      </c>
      <c r="C637">
        <v>0</v>
      </c>
    </row>
    <row r="638" spans="1:3" x14ac:dyDescent="0.15">
      <c r="A638" s="9">
        <v>36495</v>
      </c>
      <c r="B638" s="18">
        <v>0</v>
      </c>
      <c r="C638">
        <v>0</v>
      </c>
    </row>
    <row r="639" spans="1:3" x14ac:dyDescent="0.15">
      <c r="A639" s="10">
        <v>36526</v>
      </c>
      <c r="B639" s="18">
        <v>0</v>
      </c>
      <c r="C639">
        <v>0</v>
      </c>
    </row>
    <row r="640" spans="1:3" x14ac:dyDescent="0.15">
      <c r="A640" s="9">
        <v>36557</v>
      </c>
      <c r="B640" s="18">
        <v>0</v>
      </c>
      <c r="C640">
        <v>0</v>
      </c>
    </row>
    <row r="641" spans="1:3" x14ac:dyDescent="0.15">
      <c r="A641" s="10">
        <v>36586</v>
      </c>
      <c r="B641" s="18">
        <v>0</v>
      </c>
      <c r="C641">
        <v>0</v>
      </c>
    </row>
    <row r="642" spans="1:3" x14ac:dyDescent="0.15">
      <c r="A642" s="9">
        <v>36617</v>
      </c>
      <c r="B642" s="18">
        <v>0</v>
      </c>
      <c r="C642">
        <v>0</v>
      </c>
    </row>
    <row r="643" spans="1:3" x14ac:dyDescent="0.15">
      <c r="A643" s="10">
        <v>36647</v>
      </c>
      <c r="B643" s="18">
        <v>0</v>
      </c>
      <c r="C643">
        <v>0</v>
      </c>
    </row>
    <row r="644" spans="1:3" x14ac:dyDescent="0.15">
      <c r="A644" s="9">
        <v>36678</v>
      </c>
      <c r="B644" s="18">
        <v>0</v>
      </c>
      <c r="C644">
        <v>0</v>
      </c>
    </row>
    <row r="645" spans="1:3" x14ac:dyDescent="0.15">
      <c r="A645" s="10">
        <v>36708</v>
      </c>
      <c r="B645" s="18">
        <v>0</v>
      </c>
      <c r="C645">
        <v>0</v>
      </c>
    </row>
    <row r="646" spans="1:3" x14ac:dyDescent="0.15">
      <c r="A646" s="9">
        <v>36739</v>
      </c>
      <c r="B646" s="18">
        <v>0</v>
      </c>
      <c r="C646">
        <v>0</v>
      </c>
    </row>
    <row r="647" spans="1:3" x14ac:dyDescent="0.15">
      <c r="A647" s="10">
        <v>36770</v>
      </c>
      <c r="B647" s="18">
        <v>0</v>
      </c>
      <c r="C647">
        <v>0</v>
      </c>
    </row>
    <row r="648" spans="1:3" x14ac:dyDescent="0.15">
      <c r="A648" s="9">
        <v>36800</v>
      </c>
      <c r="B648" s="18">
        <v>0</v>
      </c>
      <c r="C648">
        <v>0</v>
      </c>
    </row>
    <row r="649" spans="1:3" x14ac:dyDescent="0.15">
      <c r="A649" s="10">
        <v>36831</v>
      </c>
      <c r="B649" s="18">
        <v>0</v>
      </c>
      <c r="C649">
        <v>0</v>
      </c>
    </row>
    <row r="650" spans="1:3" x14ac:dyDescent="0.15">
      <c r="A650" s="9">
        <v>36861</v>
      </c>
      <c r="B650" s="18">
        <v>0</v>
      </c>
      <c r="C650">
        <v>0</v>
      </c>
    </row>
    <row r="651" spans="1:3" x14ac:dyDescent="0.15">
      <c r="A651" s="10">
        <v>36892</v>
      </c>
      <c r="B651" s="18">
        <v>0</v>
      </c>
      <c r="C651">
        <v>0</v>
      </c>
    </row>
    <row r="652" spans="1:3" x14ac:dyDescent="0.15">
      <c r="A652" s="9">
        <v>36923</v>
      </c>
      <c r="B652" s="18">
        <v>0</v>
      </c>
      <c r="C652">
        <v>0</v>
      </c>
    </row>
    <row r="653" spans="1:3" x14ac:dyDescent="0.15">
      <c r="A653" s="10">
        <v>36951</v>
      </c>
      <c r="B653" s="18">
        <v>0</v>
      </c>
      <c r="C653">
        <v>0</v>
      </c>
    </row>
    <row r="654" spans="1:3" x14ac:dyDescent="0.15">
      <c r="A654" s="9">
        <v>36982</v>
      </c>
      <c r="B654" s="18">
        <v>0</v>
      </c>
      <c r="C654">
        <v>1</v>
      </c>
    </row>
    <row r="655" spans="1:3" x14ac:dyDescent="0.15">
      <c r="A655" s="10">
        <v>37012</v>
      </c>
      <c r="B655" s="18">
        <v>0</v>
      </c>
      <c r="C655">
        <v>1</v>
      </c>
    </row>
    <row r="656" spans="1:3" x14ac:dyDescent="0.15">
      <c r="A656" s="9">
        <v>37043</v>
      </c>
      <c r="B656" s="18">
        <v>0</v>
      </c>
      <c r="C656">
        <v>1</v>
      </c>
    </row>
    <row r="657" spans="1:3" x14ac:dyDescent="0.15">
      <c r="A657" s="10">
        <v>37073</v>
      </c>
      <c r="B657" s="18">
        <v>1</v>
      </c>
      <c r="C657">
        <v>1</v>
      </c>
    </row>
    <row r="658" spans="1:3" x14ac:dyDescent="0.15">
      <c r="A658" s="9">
        <v>37104</v>
      </c>
      <c r="B658" s="18">
        <v>1</v>
      </c>
      <c r="C658">
        <v>1</v>
      </c>
    </row>
    <row r="659" spans="1:3" x14ac:dyDescent="0.15">
      <c r="A659" s="10">
        <v>37135</v>
      </c>
      <c r="B659" s="18">
        <v>1</v>
      </c>
      <c r="C659">
        <v>1</v>
      </c>
    </row>
    <row r="660" spans="1:3" x14ac:dyDescent="0.15">
      <c r="A660" s="9">
        <v>37165</v>
      </c>
      <c r="B660" s="18">
        <v>0</v>
      </c>
      <c r="C660">
        <v>1</v>
      </c>
    </row>
    <row r="661" spans="1:3" x14ac:dyDescent="0.15">
      <c r="A661" s="10">
        <v>37196</v>
      </c>
      <c r="B661" s="18">
        <v>0</v>
      </c>
      <c r="C661">
        <v>1</v>
      </c>
    </row>
    <row r="662" spans="1:3" x14ac:dyDescent="0.15">
      <c r="A662" s="9">
        <v>37226</v>
      </c>
      <c r="B662" s="18">
        <v>0</v>
      </c>
      <c r="C662">
        <v>0</v>
      </c>
    </row>
    <row r="663" spans="1:3" x14ac:dyDescent="0.15">
      <c r="A663" s="10">
        <v>37257</v>
      </c>
      <c r="B663" s="18">
        <v>0</v>
      </c>
      <c r="C663">
        <v>0</v>
      </c>
    </row>
    <row r="664" spans="1:3" x14ac:dyDescent="0.15">
      <c r="A664" s="9">
        <v>37288</v>
      </c>
      <c r="B664" s="18">
        <v>0</v>
      </c>
      <c r="C664">
        <v>0</v>
      </c>
    </row>
    <row r="665" spans="1:3" x14ac:dyDescent="0.15">
      <c r="A665" s="10">
        <v>37316</v>
      </c>
      <c r="B665" s="18">
        <v>0</v>
      </c>
      <c r="C665">
        <v>0</v>
      </c>
    </row>
    <row r="666" spans="1:3" x14ac:dyDescent="0.15">
      <c r="A666" s="9">
        <v>37347</v>
      </c>
      <c r="B666" s="18">
        <v>0</v>
      </c>
      <c r="C666">
        <v>0</v>
      </c>
    </row>
    <row r="667" spans="1:3" x14ac:dyDescent="0.15">
      <c r="A667" s="10">
        <v>37377</v>
      </c>
      <c r="B667" s="18">
        <v>0</v>
      </c>
      <c r="C667">
        <v>0</v>
      </c>
    </row>
    <row r="668" spans="1:3" x14ac:dyDescent="0.15">
      <c r="A668" s="9">
        <v>37408</v>
      </c>
      <c r="B668" s="18">
        <v>0</v>
      </c>
      <c r="C668">
        <v>0</v>
      </c>
    </row>
    <row r="669" spans="1:3" x14ac:dyDescent="0.15">
      <c r="A669" s="10">
        <v>37438</v>
      </c>
      <c r="B669" s="18">
        <v>0</v>
      </c>
      <c r="C669">
        <v>0</v>
      </c>
    </row>
    <row r="670" spans="1:3" x14ac:dyDescent="0.15">
      <c r="A670" s="9">
        <v>37469</v>
      </c>
      <c r="B670" s="18">
        <v>0</v>
      </c>
      <c r="C670">
        <v>0</v>
      </c>
    </row>
    <row r="671" spans="1:3" x14ac:dyDescent="0.15">
      <c r="A671" s="10">
        <v>37500</v>
      </c>
      <c r="B671" s="18">
        <v>0</v>
      </c>
      <c r="C671">
        <v>0</v>
      </c>
    </row>
    <row r="672" spans="1:3" x14ac:dyDescent="0.15">
      <c r="A672" s="9">
        <v>37530</v>
      </c>
      <c r="B672" s="18">
        <v>0</v>
      </c>
      <c r="C672">
        <v>0</v>
      </c>
    </row>
    <row r="673" spans="1:3" x14ac:dyDescent="0.15">
      <c r="A673" s="10">
        <v>37561</v>
      </c>
      <c r="B673" s="18">
        <v>0</v>
      </c>
      <c r="C673">
        <v>0</v>
      </c>
    </row>
    <row r="674" spans="1:3" x14ac:dyDescent="0.15">
      <c r="A674" s="9">
        <v>37591</v>
      </c>
      <c r="B674" s="18">
        <v>0</v>
      </c>
      <c r="C674">
        <v>0</v>
      </c>
    </row>
    <row r="675" spans="1:3" x14ac:dyDescent="0.15">
      <c r="A675" s="10">
        <v>37622</v>
      </c>
      <c r="B675" s="18">
        <v>0</v>
      </c>
      <c r="C675">
        <v>0</v>
      </c>
    </row>
    <row r="676" spans="1:3" x14ac:dyDescent="0.15">
      <c r="A676" s="9">
        <v>37653</v>
      </c>
      <c r="B676" s="18">
        <v>0</v>
      </c>
      <c r="C676">
        <v>0</v>
      </c>
    </row>
    <row r="677" spans="1:3" x14ac:dyDescent="0.15">
      <c r="A677" s="10">
        <v>37681</v>
      </c>
      <c r="B677" s="18">
        <v>0</v>
      </c>
      <c r="C677">
        <v>0</v>
      </c>
    </row>
    <row r="678" spans="1:3" x14ac:dyDescent="0.15">
      <c r="A678" s="9">
        <v>37712</v>
      </c>
      <c r="B678" s="18">
        <v>0</v>
      </c>
      <c r="C678">
        <v>0</v>
      </c>
    </row>
    <row r="679" spans="1:3" x14ac:dyDescent="0.15">
      <c r="A679" s="10">
        <v>37742</v>
      </c>
      <c r="B679" s="18">
        <v>0</v>
      </c>
      <c r="C679">
        <v>0</v>
      </c>
    </row>
    <row r="680" spans="1:3" x14ac:dyDescent="0.15">
      <c r="A680" s="9">
        <v>37773</v>
      </c>
      <c r="B680" s="18">
        <v>0</v>
      </c>
      <c r="C680">
        <v>0</v>
      </c>
    </row>
    <row r="681" spans="1:3" x14ac:dyDescent="0.15">
      <c r="A681" s="10">
        <v>37803</v>
      </c>
      <c r="B681" s="18">
        <v>0</v>
      </c>
      <c r="C681">
        <v>0</v>
      </c>
    </row>
    <row r="682" spans="1:3" x14ac:dyDescent="0.15">
      <c r="A682" s="9">
        <v>37834</v>
      </c>
      <c r="B682" s="18">
        <v>0</v>
      </c>
      <c r="C682">
        <v>0</v>
      </c>
    </row>
    <row r="683" spans="1:3" x14ac:dyDescent="0.15">
      <c r="A683" s="10">
        <v>37865</v>
      </c>
      <c r="B683" s="18">
        <v>0</v>
      </c>
      <c r="C683">
        <v>0</v>
      </c>
    </row>
    <row r="684" spans="1:3" x14ac:dyDescent="0.15">
      <c r="A684" s="9">
        <v>37895</v>
      </c>
      <c r="B684" s="18">
        <v>0</v>
      </c>
      <c r="C684">
        <v>0</v>
      </c>
    </row>
    <row r="685" spans="1:3" x14ac:dyDescent="0.15">
      <c r="A685" s="10">
        <v>37926</v>
      </c>
      <c r="B685" s="18">
        <v>0</v>
      </c>
      <c r="C685">
        <v>0</v>
      </c>
    </row>
    <row r="686" spans="1:3" x14ac:dyDescent="0.15">
      <c r="A686" s="9">
        <v>37956</v>
      </c>
      <c r="B686" s="18">
        <v>0</v>
      </c>
      <c r="C686">
        <v>0</v>
      </c>
    </row>
    <row r="687" spans="1:3" x14ac:dyDescent="0.15">
      <c r="A687" s="10">
        <v>37987</v>
      </c>
      <c r="B687" s="18">
        <v>0</v>
      </c>
      <c r="C687">
        <v>0</v>
      </c>
    </row>
    <row r="688" spans="1:3" x14ac:dyDescent="0.15">
      <c r="A688" s="9">
        <v>38018</v>
      </c>
      <c r="B688" s="18">
        <v>0</v>
      </c>
      <c r="C688">
        <v>0</v>
      </c>
    </row>
    <row r="689" spans="1:3" x14ac:dyDescent="0.15">
      <c r="A689" s="10">
        <v>38047</v>
      </c>
      <c r="B689" s="18">
        <v>0</v>
      </c>
      <c r="C689">
        <v>0</v>
      </c>
    </row>
    <row r="690" spans="1:3" x14ac:dyDescent="0.15">
      <c r="A690" s="9">
        <v>38078</v>
      </c>
      <c r="B690" s="18">
        <v>0</v>
      </c>
      <c r="C690">
        <v>0</v>
      </c>
    </row>
    <row r="691" spans="1:3" x14ac:dyDescent="0.15">
      <c r="A691" s="10">
        <v>38108</v>
      </c>
      <c r="B691" s="18">
        <v>0</v>
      </c>
      <c r="C691">
        <v>0</v>
      </c>
    </row>
    <row r="692" spans="1:3" x14ac:dyDescent="0.15">
      <c r="A692" s="9">
        <v>38139</v>
      </c>
      <c r="B692" s="18">
        <v>0</v>
      </c>
      <c r="C692">
        <v>0</v>
      </c>
    </row>
    <row r="693" spans="1:3" x14ac:dyDescent="0.15">
      <c r="A693" s="10">
        <v>38169</v>
      </c>
      <c r="B693" s="18">
        <v>0</v>
      </c>
      <c r="C693">
        <v>0</v>
      </c>
    </row>
    <row r="694" spans="1:3" x14ac:dyDescent="0.15">
      <c r="A694" s="9">
        <v>38200</v>
      </c>
      <c r="B694" s="18">
        <v>0</v>
      </c>
      <c r="C694">
        <v>0</v>
      </c>
    </row>
    <row r="695" spans="1:3" x14ac:dyDescent="0.15">
      <c r="A695" s="10">
        <v>38231</v>
      </c>
      <c r="B695" s="18">
        <v>0</v>
      </c>
      <c r="C695">
        <v>0</v>
      </c>
    </row>
    <row r="696" spans="1:3" x14ac:dyDescent="0.15">
      <c r="A696" s="9">
        <v>38261</v>
      </c>
      <c r="B696" s="18">
        <v>0</v>
      </c>
      <c r="C696">
        <v>0</v>
      </c>
    </row>
    <row r="697" spans="1:3" x14ac:dyDescent="0.15">
      <c r="A697" s="10">
        <v>38292</v>
      </c>
      <c r="B697" s="18">
        <v>0</v>
      </c>
      <c r="C697">
        <v>0</v>
      </c>
    </row>
    <row r="698" spans="1:3" x14ac:dyDescent="0.15">
      <c r="A698" s="9">
        <v>38322</v>
      </c>
      <c r="B698" s="18">
        <v>0</v>
      </c>
      <c r="C698">
        <v>0</v>
      </c>
    </row>
    <row r="699" spans="1:3" x14ac:dyDescent="0.15">
      <c r="A699" s="10">
        <v>38353</v>
      </c>
      <c r="B699" s="18">
        <v>0</v>
      </c>
      <c r="C699">
        <v>0</v>
      </c>
    </row>
    <row r="700" spans="1:3" x14ac:dyDescent="0.15">
      <c r="A700" s="9">
        <v>38384</v>
      </c>
      <c r="B700" s="18">
        <v>0</v>
      </c>
      <c r="C700">
        <v>0</v>
      </c>
    </row>
    <row r="701" spans="1:3" x14ac:dyDescent="0.15">
      <c r="A701" s="10">
        <v>38412</v>
      </c>
      <c r="B701" s="18">
        <v>0</v>
      </c>
      <c r="C701">
        <v>0</v>
      </c>
    </row>
    <row r="702" spans="1:3" x14ac:dyDescent="0.15">
      <c r="A702" s="9">
        <v>38443</v>
      </c>
      <c r="B702" s="18">
        <v>0</v>
      </c>
      <c r="C702">
        <v>0</v>
      </c>
    </row>
    <row r="703" spans="1:3" x14ac:dyDescent="0.15">
      <c r="A703" s="10">
        <v>38473</v>
      </c>
      <c r="B703" s="18">
        <v>0</v>
      </c>
      <c r="C703">
        <v>0</v>
      </c>
    </row>
    <row r="704" spans="1:3" x14ac:dyDescent="0.15">
      <c r="A704" s="9">
        <v>38504</v>
      </c>
      <c r="B704" s="18">
        <v>0</v>
      </c>
      <c r="C704">
        <v>0</v>
      </c>
    </row>
    <row r="705" spans="1:3" x14ac:dyDescent="0.15">
      <c r="A705" s="10">
        <v>38534</v>
      </c>
      <c r="B705" s="18">
        <v>0</v>
      </c>
      <c r="C705">
        <v>0</v>
      </c>
    </row>
    <row r="706" spans="1:3" x14ac:dyDescent="0.15">
      <c r="A706" s="9">
        <v>38565</v>
      </c>
      <c r="B706" s="18">
        <v>0</v>
      </c>
      <c r="C706">
        <v>0</v>
      </c>
    </row>
    <row r="707" spans="1:3" x14ac:dyDescent="0.15">
      <c r="A707" s="10">
        <v>38596</v>
      </c>
      <c r="B707" s="18">
        <v>0</v>
      </c>
      <c r="C707">
        <v>0</v>
      </c>
    </row>
    <row r="708" spans="1:3" x14ac:dyDescent="0.15">
      <c r="A708" s="9">
        <v>38626</v>
      </c>
      <c r="B708" s="18">
        <v>0</v>
      </c>
      <c r="C708">
        <v>0</v>
      </c>
    </row>
    <row r="709" spans="1:3" x14ac:dyDescent="0.15">
      <c r="A709" s="10">
        <v>38657</v>
      </c>
      <c r="B709" s="18">
        <v>0</v>
      </c>
      <c r="C709">
        <v>0</v>
      </c>
    </row>
    <row r="710" spans="1:3" x14ac:dyDescent="0.15">
      <c r="A710" s="9">
        <v>38687</v>
      </c>
      <c r="B710" s="18">
        <v>0</v>
      </c>
      <c r="C710">
        <v>0</v>
      </c>
    </row>
    <row r="711" spans="1:3" x14ac:dyDescent="0.15">
      <c r="A711" s="10">
        <v>38718</v>
      </c>
      <c r="B711" s="18">
        <v>0</v>
      </c>
      <c r="C711">
        <v>0</v>
      </c>
    </row>
    <row r="712" spans="1:3" x14ac:dyDescent="0.15">
      <c r="A712" s="9">
        <v>38749</v>
      </c>
      <c r="B712" s="18">
        <v>0</v>
      </c>
      <c r="C712">
        <v>0</v>
      </c>
    </row>
    <row r="713" spans="1:3" x14ac:dyDescent="0.15">
      <c r="A713" s="10">
        <v>38777</v>
      </c>
      <c r="B713" s="18">
        <v>0</v>
      </c>
      <c r="C713">
        <v>0</v>
      </c>
    </row>
    <row r="714" spans="1:3" x14ac:dyDescent="0.15">
      <c r="A714" s="9">
        <v>38808</v>
      </c>
      <c r="B714" s="18">
        <v>0</v>
      </c>
      <c r="C714">
        <v>0</v>
      </c>
    </row>
    <row r="715" spans="1:3" x14ac:dyDescent="0.15">
      <c r="A715" s="10">
        <v>38838</v>
      </c>
      <c r="B715" s="18">
        <v>0</v>
      </c>
      <c r="C715">
        <v>0</v>
      </c>
    </row>
    <row r="716" spans="1:3" x14ac:dyDescent="0.15">
      <c r="A716" s="9">
        <v>38869</v>
      </c>
      <c r="B716" s="18">
        <v>0</v>
      </c>
      <c r="C716">
        <v>0</v>
      </c>
    </row>
    <row r="717" spans="1:3" x14ac:dyDescent="0.15">
      <c r="A717" s="10">
        <v>38899</v>
      </c>
      <c r="B717" s="18">
        <v>0</v>
      </c>
      <c r="C717">
        <v>0</v>
      </c>
    </row>
    <row r="718" spans="1:3" x14ac:dyDescent="0.15">
      <c r="A718" s="9">
        <v>38930</v>
      </c>
      <c r="B718" s="18">
        <v>0</v>
      </c>
      <c r="C718">
        <v>0</v>
      </c>
    </row>
    <row r="719" spans="1:3" x14ac:dyDescent="0.15">
      <c r="A719" s="10">
        <v>38961</v>
      </c>
      <c r="B719" s="18">
        <v>0</v>
      </c>
      <c r="C719">
        <v>0</v>
      </c>
    </row>
    <row r="720" spans="1:3" x14ac:dyDescent="0.15">
      <c r="A720" s="9">
        <v>38991</v>
      </c>
      <c r="B720" s="18">
        <v>0</v>
      </c>
      <c r="C720">
        <v>0</v>
      </c>
    </row>
    <row r="721" spans="1:3" x14ac:dyDescent="0.15">
      <c r="A721" s="10">
        <v>39022</v>
      </c>
      <c r="B721" s="18">
        <v>0</v>
      </c>
      <c r="C721">
        <v>0</v>
      </c>
    </row>
    <row r="722" spans="1:3" x14ac:dyDescent="0.15">
      <c r="A722" s="9">
        <v>39052</v>
      </c>
      <c r="B722" s="18">
        <v>0</v>
      </c>
      <c r="C722">
        <v>0</v>
      </c>
    </row>
    <row r="723" spans="1:3" x14ac:dyDescent="0.15">
      <c r="A723" s="10">
        <v>39083</v>
      </c>
      <c r="B723" s="18">
        <v>0</v>
      </c>
      <c r="C723">
        <v>0</v>
      </c>
    </row>
    <row r="724" spans="1:3" x14ac:dyDescent="0.15">
      <c r="A724" s="9">
        <v>39114</v>
      </c>
      <c r="B724" s="18">
        <v>0</v>
      </c>
      <c r="C724">
        <v>0</v>
      </c>
    </row>
    <row r="725" spans="1:3" x14ac:dyDescent="0.15">
      <c r="A725" s="10">
        <v>39142</v>
      </c>
      <c r="B725" s="18">
        <v>0</v>
      </c>
      <c r="C725">
        <v>0</v>
      </c>
    </row>
    <row r="726" spans="1:3" x14ac:dyDescent="0.15">
      <c r="A726" s="9">
        <v>39173</v>
      </c>
      <c r="B726" s="18">
        <v>0</v>
      </c>
      <c r="C726">
        <v>0</v>
      </c>
    </row>
    <row r="727" spans="1:3" x14ac:dyDescent="0.15">
      <c r="A727" s="10">
        <v>39203</v>
      </c>
      <c r="B727" s="18">
        <v>0</v>
      </c>
      <c r="C727">
        <v>0</v>
      </c>
    </row>
    <row r="728" spans="1:3" x14ac:dyDescent="0.15">
      <c r="A728" s="9">
        <v>39234</v>
      </c>
      <c r="B728" s="18">
        <v>0</v>
      </c>
      <c r="C728">
        <v>0</v>
      </c>
    </row>
    <row r="729" spans="1:3" x14ac:dyDescent="0.15">
      <c r="A729" s="10">
        <v>39264</v>
      </c>
      <c r="B729" s="18">
        <v>0</v>
      </c>
      <c r="C729">
        <v>0</v>
      </c>
    </row>
    <row r="730" spans="1:3" x14ac:dyDescent="0.15">
      <c r="A730" s="9">
        <v>39295</v>
      </c>
      <c r="B730" s="18">
        <v>0</v>
      </c>
      <c r="C730">
        <v>0</v>
      </c>
    </row>
    <row r="731" spans="1:3" x14ac:dyDescent="0.15">
      <c r="A731" s="10">
        <v>39326</v>
      </c>
      <c r="B731" s="18">
        <v>0</v>
      </c>
      <c r="C731">
        <v>0</v>
      </c>
    </row>
    <row r="732" spans="1:3" x14ac:dyDescent="0.15">
      <c r="A732" s="9">
        <v>39356</v>
      </c>
      <c r="B732" s="18">
        <v>0</v>
      </c>
      <c r="C732">
        <v>0</v>
      </c>
    </row>
    <row r="733" spans="1:3" x14ac:dyDescent="0.15">
      <c r="A733" s="10">
        <v>39387</v>
      </c>
      <c r="B733" s="18">
        <v>0</v>
      </c>
      <c r="C733">
        <v>0</v>
      </c>
    </row>
    <row r="734" spans="1:3" x14ac:dyDescent="0.15">
      <c r="A734" s="9">
        <v>39417</v>
      </c>
      <c r="B734" s="18">
        <v>0</v>
      </c>
      <c r="C734">
        <v>0</v>
      </c>
    </row>
    <row r="735" spans="1:3" x14ac:dyDescent="0.15">
      <c r="A735" s="10">
        <v>39448</v>
      </c>
      <c r="B735" s="18">
        <v>0</v>
      </c>
      <c r="C735">
        <v>1</v>
      </c>
    </row>
    <row r="736" spans="1:3" x14ac:dyDescent="0.15">
      <c r="A736" s="9">
        <v>39479</v>
      </c>
      <c r="B736" s="18">
        <v>1</v>
      </c>
      <c r="C736">
        <v>1</v>
      </c>
    </row>
    <row r="737" spans="1:3" x14ac:dyDescent="0.15">
      <c r="A737" s="10">
        <v>39508</v>
      </c>
      <c r="B737" s="18">
        <v>1</v>
      </c>
      <c r="C737">
        <v>1</v>
      </c>
    </row>
    <row r="738" spans="1:3" x14ac:dyDescent="0.15">
      <c r="A738" s="9">
        <v>39539</v>
      </c>
      <c r="B738" s="18">
        <v>0</v>
      </c>
      <c r="C738">
        <v>1</v>
      </c>
    </row>
    <row r="739" spans="1:3" x14ac:dyDescent="0.15">
      <c r="A739" s="10">
        <v>39569</v>
      </c>
      <c r="B739" s="18">
        <v>0</v>
      </c>
      <c r="C739">
        <v>1</v>
      </c>
    </row>
    <row r="740" spans="1:3" x14ac:dyDescent="0.15">
      <c r="A740" s="9">
        <v>39600</v>
      </c>
      <c r="B740" s="18">
        <v>0</v>
      </c>
      <c r="C740">
        <v>1</v>
      </c>
    </row>
    <row r="741" spans="1:3" x14ac:dyDescent="0.15">
      <c r="A741" s="10">
        <v>39630</v>
      </c>
      <c r="B741" s="18">
        <v>1</v>
      </c>
      <c r="C741">
        <v>1</v>
      </c>
    </row>
    <row r="742" spans="1:3" x14ac:dyDescent="0.15">
      <c r="A742" s="9">
        <v>39661</v>
      </c>
      <c r="B742" s="18">
        <v>1</v>
      </c>
      <c r="C742">
        <v>1</v>
      </c>
    </row>
    <row r="743" spans="1:3" x14ac:dyDescent="0.15">
      <c r="A743" s="10">
        <v>39692</v>
      </c>
      <c r="B743" s="18">
        <v>1</v>
      </c>
      <c r="C743">
        <v>1</v>
      </c>
    </row>
    <row r="744" spans="1:3" x14ac:dyDescent="0.15">
      <c r="A744" s="9">
        <v>39722</v>
      </c>
      <c r="B744" s="18">
        <v>1</v>
      </c>
      <c r="C744">
        <v>1</v>
      </c>
    </row>
    <row r="745" spans="1:3" x14ac:dyDescent="0.15">
      <c r="A745" s="10">
        <v>39753</v>
      </c>
      <c r="B745" s="18">
        <v>1</v>
      </c>
      <c r="C745">
        <v>1</v>
      </c>
    </row>
    <row r="746" spans="1:3" x14ac:dyDescent="0.15">
      <c r="A746" s="9">
        <v>39783</v>
      </c>
      <c r="B746" s="18">
        <v>1</v>
      </c>
      <c r="C746">
        <v>1</v>
      </c>
    </row>
    <row r="747" spans="1:3" x14ac:dyDescent="0.15">
      <c r="A747" s="10">
        <v>39814</v>
      </c>
      <c r="B747" s="18">
        <v>1</v>
      </c>
      <c r="C747">
        <v>1</v>
      </c>
    </row>
    <row r="748" spans="1:3" x14ac:dyDescent="0.15">
      <c r="A748" s="9">
        <v>39845</v>
      </c>
      <c r="B748" s="18">
        <v>1</v>
      </c>
      <c r="C748">
        <v>1</v>
      </c>
    </row>
    <row r="749" spans="1:3" x14ac:dyDescent="0.15">
      <c r="A749" s="10">
        <v>39873</v>
      </c>
      <c r="B749" s="18">
        <v>1</v>
      </c>
      <c r="C749">
        <v>1</v>
      </c>
    </row>
    <row r="750" spans="1:3" x14ac:dyDescent="0.15">
      <c r="A750" s="9">
        <v>39904</v>
      </c>
      <c r="B750" s="18">
        <v>1</v>
      </c>
      <c r="C750">
        <v>1</v>
      </c>
    </row>
    <row r="751" spans="1:3" x14ac:dyDescent="0.15">
      <c r="A751" s="10">
        <v>39934</v>
      </c>
      <c r="B751" s="18">
        <v>1</v>
      </c>
      <c r="C751">
        <v>1</v>
      </c>
    </row>
    <row r="752" spans="1:3" x14ac:dyDescent="0.15">
      <c r="A752" s="9">
        <v>39965</v>
      </c>
      <c r="B752" s="18">
        <v>0</v>
      </c>
      <c r="C752">
        <v>1</v>
      </c>
    </row>
    <row r="753" spans="1:3" x14ac:dyDescent="0.15">
      <c r="A753" s="10">
        <v>39995</v>
      </c>
      <c r="B753" s="18">
        <v>0</v>
      </c>
      <c r="C753">
        <v>0</v>
      </c>
    </row>
    <row r="754" spans="1:3" x14ac:dyDescent="0.15">
      <c r="A754" s="9">
        <v>40026</v>
      </c>
      <c r="B754" s="18">
        <v>0</v>
      </c>
      <c r="C754">
        <v>0</v>
      </c>
    </row>
    <row r="755" spans="1:3" x14ac:dyDescent="0.15">
      <c r="A755" s="10">
        <v>40057</v>
      </c>
      <c r="B755" s="18">
        <v>0</v>
      </c>
      <c r="C755">
        <v>0</v>
      </c>
    </row>
    <row r="756" spans="1:3" x14ac:dyDescent="0.15">
      <c r="A756" s="9">
        <v>40087</v>
      </c>
      <c r="B756" s="18">
        <v>0</v>
      </c>
      <c r="C756">
        <v>0</v>
      </c>
    </row>
    <row r="757" spans="1:3" x14ac:dyDescent="0.15">
      <c r="A757" s="10">
        <v>40118</v>
      </c>
      <c r="B757" s="18">
        <v>0</v>
      </c>
      <c r="C757">
        <v>0</v>
      </c>
    </row>
    <row r="758" spans="1:3" x14ac:dyDescent="0.15">
      <c r="A758" s="9">
        <v>40148</v>
      </c>
      <c r="B758" s="18">
        <v>0</v>
      </c>
      <c r="C758">
        <v>0</v>
      </c>
    </row>
    <row r="759" spans="1:3" x14ac:dyDescent="0.15">
      <c r="A759" s="10">
        <v>40179</v>
      </c>
      <c r="B759" s="18">
        <v>0</v>
      </c>
      <c r="C759">
        <v>0</v>
      </c>
    </row>
    <row r="760" spans="1:3" x14ac:dyDescent="0.15">
      <c r="A760" s="9">
        <v>40210</v>
      </c>
      <c r="B760" s="18">
        <v>0</v>
      </c>
      <c r="C760">
        <v>0</v>
      </c>
    </row>
    <row r="761" spans="1:3" x14ac:dyDescent="0.15">
      <c r="A761" s="10">
        <v>40238</v>
      </c>
      <c r="B761" s="18">
        <v>0</v>
      </c>
      <c r="C761">
        <v>0</v>
      </c>
    </row>
    <row r="762" spans="1:3" x14ac:dyDescent="0.15">
      <c r="A762" s="9">
        <v>40269</v>
      </c>
      <c r="B762" s="18">
        <v>0</v>
      </c>
      <c r="C762">
        <v>0</v>
      </c>
    </row>
    <row r="763" spans="1:3" x14ac:dyDescent="0.15">
      <c r="A763" s="10">
        <v>40299</v>
      </c>
      <c r="B763" s="18">
        <v>0</v>
      </c>
      <c r="C763">
        <v>0</v>
      </c>
    </row>
    <row r="764" spans="1:3" x14ac:dyDescent="0.15">
      <c r="A764" s="9">
        <v>40330</v>
      </c>
      <c r="B764" s="18">
        <v>0</v>
      </c>
      <c r="C764">
        <v>0</v>
      </c>
    </row>
    <row r="765" spans="1:3" x14ac:dyDescent="0.15">
      <c r="A765" s="10">
        <v>40360</v>
      </c>
      <c r="B765" s="18">
        <v>0</v>
      </c>
      <c r="C765">
        <v>0</v>
      </c>
    </row>
    <row r="766" spans="1:3" x14ac:dyDescent="0.15">
      <c r="A766" s="9">
        <v>40391</v>
      </c>
      <c r="B766" s="18">
        <v>0</v>
      </c>
      <c r="C766">
        <v>0</v>
      </c>
    </row>
    <row r="767" spans="1:3" x14ac:dyDescent="0.15">
      <c r="A767" s="10">
        <v>40422</v>
      </c>
      <c r="B767" s="18">
        <v>0</v>
      </c>
      <c r="C767">
        <v>0</v>
      </c>
    </row>
    <row r="768" spans="1:3" x14ac:dyDescent="0.15">
      <c r="A768" s="9">
        <v>40452</v>
      </c>
      <c r="B768" s="18">
        <v>0</v>
      </c>
      <c r="C768">
        <v>0</v>
      </c>
    </row>
    <row r="769" spans="1:3" x14ac:dyDescent="0.15">
      <c r="A769" s="10">
        <v>40483</v>
      </c>
      <c r="B769" s="18">
        <v>0</v>
      </c>
      <c r="C769">
        <v>0</v>
      </c>
    </row>
    <row r="770" spans="1:3" x14ac:dyDescent="0.15">
      <c r="A770" s="9">
        <v>40513</v>
      </c>
      <c r="B770" s="18">
        <v>0</v>
      </c>
      <c r="C770">
        <v>0</v>
      </c>
    </row>
    <row r="771" spans="1:3" x14ac:dyDescent="0.15">
      <c r="A771" s="10">
        <v>40544</v>
      </c>
      <c r="B771" s="18">
        <v>0</v>
      </c>
      <c r="C771">
        <v>0</v>
      </c>
    </row>
    <row r="772" spans="1:3" x14ac:dyDescent="0.15">
      <c r="A772" s="9">
        <v>40575</v>
      </c>
      <c r="B772" s="18">
        <v>0</v>
      </c>
      <c r="C772">
        <v>0</v>
      </c>
    </row>
    <row r="773" spans="1:3" x14ac:dyDescent="0.15">
      <c r="A773" s="10">
        <v>40603</v>
      </c>
      <c r="B773" s="18">
        <v>0</v>
      </c>
      <c r="C773">
        <v>0</v>
      </c>
    </row>
    <row r="774" spans="1:3" x14ac:dyDescent="0.15">
      <c r="A774" s="9">
        <v>40634</v>
      </c>
      <c r="B774" s="18">
        <v>0</v>
      </c>
      <c r="C774">
        <v>0</v>
      </c>
    </row>
    <row r="775" spans="1:3" x14ac:dyDescent="0.15">
      <c r="A775" s="10">
        <v>40664</v>
      </c>
      <c r="B775" s="18">
        <v>0</v>
      </c>
      <c r="C775">
        <v>0</v>
      </c>
    </row>
    <row r="776" spans="1:3" x14ac:dyDescent="0.15">
      <c r="A776" s="9">
        <v>40695</v>
      </c>
      <c r="B776" s="18">
        <v>0</v>
      </c>
      <c r="C776">
        <v>0</v>
      </c>
    </row>
    <row r="777" spans="1:3" x14ac:dyDescent="0.15">
      <c r="A777" s="10">
        <v>40725</v>
      </c>
      <c r="B777" s="18">
        <v>0</v>
      </c>
      <c r="C777">
        <v>0</v>
      </c>
    </row>
    <row r="778" spans="1:3" x14ac:dyDescent="0.15">
      <c r="A778" s="9">
        <v>40756</v>
      </c>
      <c r="B778" s="18">
        <v>0</v>
      </c>
      <c r="C778">
        <v>0</v>
      </c>
    </row>
    <row r="779" spans="1:3" x14ac:dyDescent="0.15">
      <c r="A779" s="10">
        <v>40787</v>
      </c>
      <c r="B779" s="18">
        <v>0</v>
      </c>
      <c r="C779">
        <v>0</v>
      </c>
    </row>
    <row r="780" spans="1:3" x14ac:dyDescent="0.15">
      <c r="A780" s="9">
        <v>40817</v>
      </c>
      <c r="B780" s="18">
        <v>0</v>
      </c>
      <c r="C780">
        <v>0</v>
      </c>
    </row>
    <row r="781" spans="1:3" x14ac:dyDescent="0.15">
      <c r="A781" s="10">
        <v>40848</v>
      </c>
      <c r="B781" s="18">
        <v>0</v>
      </c>
      <c r="C781">
        <v>0</v>
      </c>
    </row>
    <row r="782" spans="1:3" x14ac:dyDescent="0.15">
      <c r="A782" s="9">
        <v>40878</v>
      </c>
      <c r="B782" s="18">
        <v>0</v>
      </c>
      <c r="C782">
        <v>0</v>
      </c>
    </row>
    <row r="783" spans="1:3" x14ac:dyDescent="0.15">
      <c r="A783" s="10">
        <v>40909</v>
      </c>
      <c r="B783" s="18">
        <v>0</v>
      </c>
      <c r="C783">
        <v>0</v>
      </c>
    </row>
    <row r="784" spans="1:3" x14ac:dyDescent="0.15">
      <c r="A784" s="9">
        <v>40940</v>
      </c>
      <c r="B784" s="18">
        <v>0</v>
      </c>
      <c r="C784">
        <v>0</v>
      </c>
    </row>
    <row r="785" spans="1:3" x14ac:dyDescent="0.15">
      <c r="A785" s="10">
        <v>40969</v>
      </c>
      <c r="B785" s="18">
        <v>0</v>
      </c>
      <c r="C785">
        <v>0</v>
      </c>
    </row>
    <row r="786" spans="1:3" x14ac:dyDescent="0.15">
      <c r="A786" s="9">
        <v>41000</v>
      </c>
      <c r="B786" s="18">
        <v>0</v>
      </c>
      <c r="C786">
        <v>0</v>
      </c>
    </row>
    <row r="787" spans="1:3" x14ac:dyDescent="0.15">
      <c r="A787" s="10">
        <v>41030</v>
      </c>
      <c r="B787" s="18">
        <v>0</v>
      </c>
      <c r="C787">
        <v>0</v>
      </c>
    </row>
    <row r="788" spans="1:3" x14ac:dyDescent="0.15">
      <c r="A788" s="9">
        <v>41061</v>
      </c>
      <c r="B788" s="18">
        <v>0</v>
      </c>
      <c r="C788">
        <v>0</v>
      </c>
    </row>
    <row r="789" spans="1:3" x14ac:dyDescent="0.15">
      <c r="A789" s="10">
        <v>41091</v>
      </c>
      <c r="B789" s="18">
        <v>0</v>
      </c>
      <c r="C789">
        <v>0</v>
      </c>
    </row>
    <row r="790" spans="1:3" x14ac:dyDescent="0.15">
      <c r="A790" s="9">
        <v>41122</v>
      </c>
      <c r="B790" s="18">
        <v>0</v>
      </c>
      <c r="C790">
        <v>0</v>
      </c>
    </row>
    <row r="791" spans="1:3" x14ac:dyDescent="0.15">
      <c r="A791" s="10">
        <v>41153</v>
      </c>
      <c r="B791" s="18">
        <v>0</v>
      </c>
      <c r="C791">
        <v>0</v>
      </c>
    </row>
    <row r="792" spans="1:3" x14ac:dyDescent="0.15">
      <c r="A792" s="9">
        <v>41183</v>
      </c>
      <c r="B792" s="18">
        <v>0</v>
      </c>
      <c r="C792">
        <v>0</v>
      </c>
    </row>
    <row r="793" spans="1:3" x14ac:dyDescent="0.15">
      <c r="A793" s="10">
        <v>41214</v>
      </c>
      <c r="B793" s="18">
        <v>0</v>
      </c>
      <c r="C793">
        <v>0</v>
      </c>
    </row>
    <row r="794" spans="1:3" x14ac:dyDescent="0.15">
      <c r="A794" s="9">
        <v>41244</v>
      </c>
      <c r="B794" s="18">
        <v>0</v>
      </c>
      <c r="C794">
        <v>0</v>
      </c>
    </row>
    <row r="795" spans="1:3" x14ac:dyDescent="0.15">
      <c r="A795" s="10">
        <v>41275</v>
      </c>
      <c r="B795" s="18">
        <v>0</v>
      </c>
      <c r="C795">
        <v>0</v>
      </c>
    </row>
    <row r="796" spans="1:3" x14ac:dyDescent="0.15">
      <c r="A796" s="9">
        <v>41306</v>
      </c>
      <c r="B796" s="18">
        <v>0</v>
      </c>
      <c r="C796">
        <v>0</v>
      </c>
    </row>
    <row r="797" spans="1:3" x14ac:dyDescent="0.15">
      <c r="A797" s="10">
        <v>41334</v>
      </c>
      <c r="B797" s="18">
        <v>0</v>
      </c>
      <c r="C797">
        <v>0</v>
      </c>
    </row>
    <row r="798" spans="1:3" x14ac:dyDescent="0.15">
      <c r="A798" s="9">
        <v>41365</v>
      </c>
      <c r="B798" s="18">
        <v>0</v>
      </c>
      <c r="C798">
        <v>0</v>
      </c>
    </row>
    <row r="799" spans="1:3" x14ac:dyDescent="0.15">
      <c r="A799" s="10">
        <v>41395</v>
      </c>
      <c r="B799" s="18">
        <v>0</v>
      </c>
      <c r="C799">
        <v>0</v>
      </c>
    </row>
    <row r="800" spans="1:3" x14ac:dyDescent="0.15">
      <c r="A800" s="9">
        <v>41426</v>
      </c>
      <c r="B800" s="18">
        <v>0</v>
      </c>
      <c r="C800">
        <v>0</v>
      </c>
    </row>
    <row r="801" spans="1:3" x14ac:dyDescent="0.15">
      <c r="A801" s="10">
        <v>41456</v>
      </c>
      <c r="B801" s="18">
        <v>0</v>
      </c>
      <c r="C801">
        <v>0</v>
      </c>
    </row>
    <row r="802" spans="1:3" x14ac:dyDescent="0.15">
      <c r="A802" s="9">
        <v>41487</v>
      </c>
      <c r="B802" s="18">
        <v>0</v>
      </c>
      <c r="C802">
        <v>0</v>
      </c>
    </row>
    <row r="803" spans="1:3" x14ac:dyDescent="0.15">
      <c r="A803" s="10">
        <v>41518</v>
      </c>
      <c r="B803" s="18">
        <v>0</v>
      </c>
      <c r="C803">
        <v>0</v>
      </c>
    </row>
    <row r="804" spans="1:3" x14ac:dyDescent="0.15">
      <c r="A804" s="9">
        <v>41548</v>
      </c>
      <c r="B804" s="18">
        <v>0</v>
      </c>
      <c r="C804">
        <v>0</v>
      </c>
    </row>
    <row r="805" spans="1:3" x14ac:dyDescent="0.15">
      <c r="A805" s="10">
        <v>41579</v>
      </c>
      <c r="B805" s="18">
        <v>0</v>
      </c>
      <c r="C805">
        <v>0</v>
      </c>
    </row>
    <row r="806" spans="1:3" x14ac:dyDescent="0.15">
      <c r="A806" s="9">
        <v>41609</v>
      </c>
      <c r="B806" s="18">
        <v>0</v>
      </c>
      <c r="C806">
        <v>0</v>
      </c>
    </row>
    <row r="807" spans="1:3" x14ac:dyDescent="0.15">
      <c r="A807" s="10">
        <v>41640</v>
      </c>
      <c r="B807" s="18">
        <v>0</v>
      </c>
      <c r="C807">
        <v>0</v>
      </c>
    </row>
    <row r="808" spans="1:3" x14ac:dyDescent="0.15">
      <c r="A808" s="9">
        <v>41671</v>
      </c>
      <c r="B808" s="18">
        <v>0</v>
      </c>
      <c r="C808">
        <v>0</v>
      </c>
    </row>
    <row r="809" spans="1:3" x14ac:dyDescent="0.15">
      <c r="A809" s="10">
        <v>41699</v>
      </c>
      <c r="B809" s="18">
        <v>0</v>
      </c>
      <c r="C809">
        <v>0</v>
      </c>
    </row>
    <row r="810" spans="1:3" x14ac:dyDescent="0.15">
      <c r="A810" s="9">
        <v>41730</v>
      </c>
      <c r="B810" s="18">
        <v>0</v>
      </c>
      <c r="C810">
        <v>0</v>
      </c>
    </row>
    <row r="811" spans="1:3" x14ac:dyDescent="0.15">
      <c r="A811" s="10">
        <v>41760</v>
      </c>
      <c r="B811" s="18">
        <v>0</v>
      </c>
      <c r="C811">
        <v>0</v>
      </c>
    </row>
    <row r="812" spans="1:3" x14ac:dyDescent="0.15">
      <c r="A812" s="9">
        <v>41791</v>
      </c>
      <c r="B812" s="18">
        <v>0</v>
      </c>
      <c r="C812">
        <v>0</v>
      </c>
    </row>
    <row r="813" spans="1:3" x14ac:dyDescent="0.15">
      <c r="A813" s="10">
        <v>41821</v>
      </c>
      <c r="B813" s="18">
        <v>0</v>
      </c>
      <c r="C813">
        <v>0</v>
      </c>
    </row>
    <row r="814" spans="1:3" x14ac:dyDescent="0.15">
      <c r="A814" s="9">
        <v>41852</v>
      </c>
      <c r="B814" s="18">
        <v>0</v>
      </c>
      <c r="C814">
        <v>0</v>
      </c>
    </row>
    <row r="815" spans="1:3" x14ac:dyDescent="0.15">
      <c r="A815" s="10">
        <v>41883</v>
      </c>
      <c r="B815" s="18">
        <v>0</v>
      </c>
      <c r="C815">
        <v>0</v>
      </c>
    </row>
    <row r="816" spans="1:3" x14ac:dyDescent="0.15">
      <c r="A816" s="9">
        <v>41913</v>
      </c>
      <c r="B816" s="18">
        <v>0</v>
      </c>
      <c r="C816">
        <v>0</v>
      </c>
    </row>
    <row r="817" spans="1:3" x14ac:dyDescent="0.15">
      <c r="A817" s="10">
        <v>41944</v>
      </c>
      <c r="B817" s="18">
        <v>0</v>
      </c>
      <c r="C817">
        <v>0</v>
      </c>
    </row>
    <row r="818" spans="1:3" x14ac:dyDescent="0.15">
      <c r="A818" s="9">
        <v>41974</v>
      </c>
      <c r="B818" s="18">
        <v>0</v>
      </c>
      <c r="C818">
        <v>0</v>
      </c>
    </row>
    <row r="819" spans="1:3" x14ac:dyDescent="0.15">
      <c r="A819" s="10">
        <v>42005</v>
      </c>
      <c r="B819" s="18">
        <v>0</v>
      </c>
      <c r="C819">
        <v>0</v>
      </c>
    </row>
    <row r="820" spans="1:3" x14ac:dyDescent="0.15">
      <c r="A820" s="9">
        <v>42036</v>
      </c>
      <c r="B820" s="18">
        <v>0</v>
      </c>
      <c r="C820">
        <v>0</v>
      </c>
    </row>
    <row r="821" spans="1:3" x14ac:dyDescent="0.15">
      <c r="A821" s="10">
        <v>42064</v>
      </c>
      <c r="B821" s="18">
        <v>0</v>
      </c>
      <c r="C821">
        <v>0</v>
      </c>
    </row>
    <row r="822" spans="1:3" x14ac:dyDescent="0.15">
      <c r="A822" s="9">
        <v>42095</v>
      </c>
      <c r="B822" s="18">
        <v>0</v>
      </c>
      <c r="C822">
        <v>0</v>
      </c>
    </row>
    <row r="823" spans="1:3" x14ac:dyDescent="0.15">
      <c r="A823" s="10">
        <v>42125</v>
      </c>
      <c r="B823" s="18">
        <v>0</v>
      </c>
      <c r="C823">
        <v>0</v>
      </c>
    </row>
    <row r="824" spans="1:3" x14ac:dyDescent="0.15">
      <c r="A824" s="9">
        <v>42156</v>
      </c>
      <c r="B824" s="18">
        <v>0</v>
      </c>
      <c r="C824">
        <v>0</v>
      </c>
    </row>
    <row r="825" spans="1:3" x14ac:dyDescent="0.15">
      <c r="A825" s="10">
        <v>42186</v>
      </c>
      <c r="B825" s="18">
        <v>0</v>
      </c>
      <c r="C825">
        <v>0</v>
      </c>
    </row>
    <row r="826" spans="1:3" x14ac:dyDescent="0.15">
      <c r="A826" s="9">
        <v>42217</v>
      </c>
      <c r="B826" s="18">
        <v>0</v>
      </c>
      <c r="C826">
        <v>0</v>
      </c>
    </row>
    <row r="827" spans="1:3" x14ac:dyDescent="0.15">
      <c r="A827" s="10">
        <v>42248</v>
      </c>
      <c r="B827" s="18">
        <v>0</v>
      </c>
      <c r="C827">
        <v>0</v>
      </c>
    </row>
    <row r="828" spans="1:3" x14ac:dyDescent="0.15">
      <c r="A828" s="9">
        <v>42278</v>
      </c>
      <c r="B828" s="18">
        <v>0</v>
      </c>
      <c r="C828">
        <v>0</v>
      </c>
    </row>
    <row r="829" spans="1:3" x14ac:dyDescent="0.15">
      <c r="A829" s="10">
        <v>42309</v>
      </c>
      <c r="B829" s="18">
        <v>0</v>
      </c>
      <c r="C829">
        <v>0</v>
      </c>
    </row>
    <row r="830" spans="1:3" x14ac:dyDescent="0.15">
      <c r="A830" s="9">
        <v>42339</v>
      </c>
      <c r="B830" s="18">
        <v>0</v>
      </c>
      <c r="C830">
        <v>0</v>
      </c>
    </row>
    <row r="831" spans="1:3" x14ac:dyDescent="0.15">
      <c r="A831" s="10">
        <v>42370</v>
      </c>
      <c r="B831" s="18">
        <v>0</v>
      </c>
      <c r="C831">
        <v>0</v>
      </c>
    </row>
    <row r="832" spans="1:3" x14ac:dyDescent="0.15">
      <c r="A832" s="9">
        <v>42401</v>
      </c>
      <c r="B832" s="18">
        <v>0</v>
      </c>
      <c r="C832">
        <v>0</v>
      </c>
    </row>
    <row r="833" spans="1:3" x14ac:dyDescent="0.15">
      <c r="A833" s="10">
        <v>42430</v>
      </c>
      <c r="B833" s="18">
        <v>0</v>
      </c>
      <c r="C833">
        <v>0</v>
      </c>
    </row>
    <row r="834" spans="1:3" x14ac:dyDescent="0.15">
      <c r="A834" s="9">
        <v>42461</v>
      </c>
      <c r="B834" s="18">
        <v>0</v>
      </c>
      <c r="C834">
        <v>0</v>
      </c>
    </row>
    <row r="835" spans="1:3" x14ac:dyDescent="0.15">
      <c r="A835" s="10">
        <v>42491</v>
      </c>
      <c r="B835" s="18">
        <v>0</v>
      </c>
      <c r="C835">
        <v>0</v>
      </c>
    </row>
    <row r="836" spans="1:3" x14ac:dyDescent="0.15">
      <c r="A836" s="9">
        <v>42522</v>
      </c>
      <c r="B836" s="18">
        <v>0</v>
      </c>
      <c r="C836">
        <v>0</v>
      </c>
    </row>
    <row r="837" spans="1:3" x14ac:dyDescent="0.15">
      <c r="A837" s="10">
        <v>42552</v>
      </c>
      <c r="B837" s="18">
        <v>0</v>
      </c>
      <c r="C837">
        <v>0</v>
      </c>
    </row>
    <row r="838" spans="1:3" x14ac:dyDescent="0.15">
      <c r="A838" s="9">
        <v>42583</v>
      </c>
      <c r="B838" s="18">
        <v>0</v>
      </c>
      <c r="C838">
        <v>0</v>
      </c>
    </row>
    <row r="839" spans="1:3" x14ac:dyDescent="0.15">
      <c r="A839" s="10">
        <v>42614</v>
      </c>
      <c r="B839" s="18">
        <v>0</v>
      </c>
      <c r="C839">
        <v>0</v>
      </c>
    </row>
    <row r="840" spans="1:3" x14ac:dyDescent="0.15">
      <c r="A840" s="9">
        <v>42644</v>
      </c>
      <c r="B840" s="18">
        <v>0</v>
      </c>
      <c r="C840">
        <v>0</v>
      </c>
    </row>
    <row r="841" spans="1:3" x14ac:dyDescent="0.15">
      <c r="A841" s="10">
        <v>42675</v>
      </c>
      <c r="B841" s="18">
        <v>0</v>
      </c>
      <c r="C841">
        <v>0</v>
      </c>
    </row>
    <row r="842" spans="1:3" x14ac:dyDescent="0.15">
      <c r="A842" s="9">
        <v>42705</v>
      </c>
      <c r="B842" s="18">
        <v>0</v>
      </c>
      <c r="C842">
        <v>0</v>
      </c>
    </row>
    <row r="843" spans="1:3" x14ac:dyDescent="0.15">
      <c r="A843" s="10">
        <v>42736</v>
      </c>
      <c r="B843" s="18">
        <v>0</v>
      </c>
      <c r="C843">
        <v>0</v>
      </c>
    </row>
    <row r="844" spans="1:3" x14ac:dyDescent="0.15">
      <c r="A844" s="9">
        <v>42767</v>
      </c>
      <c r="B844" s="18">
        <v>0</v>
      </c>
      <c r="C844">
        <v>0</v>
      </c>
    </row>
    <row r="845" spans="1:3" x14ac:dyDescent="0.15">
      <c r="A845" s="10">
        <v>42795</v>
      </c>
      <c r="B845" s="18">
        <v>0</v>
      </c>
      <c r="C845">
        <v>0</v>
      </c>
    </row>
    <row r="846" spans="1:3" x14ac:dyDescent="0.15">
      <c r="A846" s="9">
        <v>42826</v>
      </c>
      <c r="B846" s="18">
        <v>0</v>
      </c>
      <c r="C846">
        <v>0</v>
      </c>
    </row>
    <row r="847" spans="1:3" x14ac:dyDescent="0.15">
      <c r="A847" s="10">
        <v>42856</v>
      </c>
      <c r="B847" s="18">
        <v>0</v>
      </c>
      <c r="C847">
        <v>0</v>
      </c>
    </row>
    <row r="848" spans="1:3" x14ac:dyDescent="0.15">
      <c r="A848" s="9">
        <v>42887</v>
      </c>
      <c r="B848" s="18">
        <v>0</v>
      </c>
      <c r="C848">
        <v>0</v>
      </c>
    </row>
    <row r="849" spans="1:3" x14ac:dyDescent="0.15">
      <c r="A849" s="10">
        <v>42917</v>
      </c>
      <c r="B849" s="18">
        <v>0</v>
      </c>
      <c r="C849">
        <v>0</v>
      </c>
    </row>
    <row r="850" spans="1:3" x14ac:dyDescent="0.15">
      <c r="A850" s="9">
        <v>42948</v>
      </c>
      <c r="B850" s="18">
        <v>0</v>
      </c>
      <c r="C850">
        <v>0</v>
      </c>
    </row>
    <row r="851" spans="1:3" x14ac:dyDescent="0.15">
      <c r="A851" s="10">
        <v>42979</v>
      </c>
      <c r="B851" s="18">
        <v>0</v>
      </c>
      <c r="C851">
        <v>0</v>
      </c>
    </row>
    <row r="852" spans="1:3" x14ac:dyDescent="0.15">
      <c r="A852" s="9">
        <v>43009</v>
      </c>
      <c r="B852" s="18">
        <v>0</v>
      </c>
      <c r="C852">
        <v>0</v>
      </c>
    </row>
    <row r="853" spans="1:3" x14ac:dyDescent="0.15">
      <c r="A853" s="10">
        <v>43040</v>
      </c>
      <c r="B853" s="18">
        <v>0</v>
      </c>
      <c r="C853">
        <v>0</v>
      </c>
    </row>
    <row r="854" spans="1:3" x14ac:dyDescent="0.15">
      <c r="A854" s="9">
        <v>43070</v>
      </c>
      <c r="B854" s="18">
        <v>0</v>
      </c>
      <c r="C854">
        <v>0</v>
      </c>
    </row>
    <row r="855" spans="1:3" x14ac:dyDescent="0.15">
      <c r="A855" s="10">
        <v>43101</v>
      </c>
      <c r="B855" s="18">
        <v>0</v>
      </c>
      <c r="C855">
        <v>0</v>
      </c>
    </row>
    <row r="856" spans="1:3" x14ac:dyDescent="0.15">
      <c r="A856" s="9">
        <v>43132</v>
      </c>
      <c r="B856" s="18">
        <v>0</v>
      </c>
      <c r="C856">
        <v>0</v>
      </c>
    </row>
    <row r="857" spans="1:3" x14ac:dyDescent="0.15">
      <c r="A857" s="10">
        <v>43160</v>
      </c>
      <c r="B857" s="18">
        <v>0</v>
      </c>
      <c r="C857">
        <v>0</v>
      </c>
    </row>
    <row r="858" spans="1:3" x14ac:dyDescent="0.15">
      <c r="A858" s="9">
        <v>43191</v>
      </c>
      <c r="B858" s="18">
        <v>0</v>
      </c>
      <c r="C858">
        <v>0</v>
      </c>
    </row>
    <row r="859" spans="1:3" x14ac:dyDescent="0.15">
      <c r="A859" s="10">
        <v>43221</v>
      </c>
      <c r="B859" s="18">
        <v>0</v>
      </c>
      <c r="C859">
        <v>0</v>
      </c>
    </row>
    <row r="860" spans="1:3" x14ac:dyDescent="0.15">
      <c r="A860" s="9">
        <v>43252</v>
      </c>
      <c r="B860" s="18">
        <v>0</v>
      </c>
      <c r="C860">
        <v>0</v>
      </c>
    </row>
    <row r="861" spans="1:3" x14ac:dyDescent="0.15">
      <c r="A861" s="10">
        <v>43282</v>
      </c>
      <c r="B861" s="18">
        <v>0</v>
      </c>
      <c r="C861">
        <v>0</v>
      </c>
    </row>
    <row r="862" spans="1:3" x14ac:dyDescent="0.15">
      <c r="A862" s="9">
        <v>43313</v>
      </c>
      <c r="B862" s="18">
        <v>0</v>
      </c>
      <c r="C862">
        <v>0</v>
      </c>
    </row>
    <row r="863" spans="1:3" x14ac:dyDescent="0.15">
      <c r="A863" s="10">
        <v>43344</v>
      </c>
      <c r="B863" s="18">
        <v>0</v>
      </c>
      <c r="C863">
        <v>0</v>
      </c>
    </row>
    <row r="864" spans="1:3" x14ac:dyDescent="0.15">
      <c r="A864" s="9">
        <v>43374</v>
      </c>
      <c r="B864" s="18">
        <v>0</v>
      </c>
      <c r="C864">
        <v>0</v>
      </c>
    </row>
    <row r="865" spans="1:3" x14ac:dyDescent="0.15">
      <c r="A865" s="10">
        <v>43405</v>
      </c>
      <c r="B865" s="18">
        <v>0</v>
      </c>
      <c r="C865">
        <v>0</v>
      </c>
    </row>
    <row r="866" spans="1:3" x14ac:dyDescent="0.15">
      <c r="A866" s="9">
        <v>43435</v>
      </c>
      <c r="B866" s="18">
        <v>0</v>
      </c>
      <c r="C866">
        <v>0</v>
      </c>
    </row>
    <row r="867" spans="1:3" x14ac:dyDescent="0.15">
      <c r="A867" s="10">
        <v>43466</v>
      </c>
      <c r="B867" s="18">
        <v>0</v>
      </c>
      <c r="C867">
        <v>0</v>
      </c>
    </row>
    <row r="868" spans="1:3" x14ac:dyDescent="0.15">
      <c r="A868" s="9">
        <v>43497</v>
      </c>
      <c r="B868" s="18">
        <v>0</v>
      </c>
      <c r="C868">
        <v>0</v>
      </c>
    </row>
    <row r="869" spans="1:3" x14ac:dyDescent="0.15">
      <c r="A869" s="10">
        <v>43525</v>
      </c>
      <c r="B869" s="18">
        <v>0</v>
      </c>
      <c r="C869">
        <v>0</v>
      </c>
    </row>
    <row r="870" spans="1:3" x14ac:dyDescent="0.15">
      <c r="A870" s="9">
        <v>43556</v>
      </c>
      <c r="B870" s="18">
        <v>0</v>
      </c>
      <c r="C870">
        <v>0</v>
      </c>
    </row>
    <row r="871" spans="1:3" x14ac:dyDescent="0.15">
      <c r="A871" s="10">
        <v>43586</v>
      </c>
      <c r="B871" s="18">
        <v>0</v>
      </c>
      <c r="C871">
        <v>0</v>
      </c>
    </row>
    <row r="872" spans="1:3" x14ac:dyDescent="0.15">
      <c r="A872" s="9">
        <v>43617</v>
      </c>
      <c r="B872" s="18">
        <v>0</v>
      </c>
      <c r="C872">
        <v>0</v>
      </c>
    </row>
    <row r="873" spans="1:3" x14ac:dyDescent="0.15">
      <c r="A873" s="10">
        <v>43647</v>
      </c>
      <c r="B873" s="18">
        <v>0</v>
      </c>
      <c r="C873">
        <v>0</v>
      </c>
    </row>
    <row r="874" spans="1:3" x14ac:dyDescent="0.15">
      <c r="A874" s="9">
        <v>43678</v>
      </c>
      <c r="B874" s="18">
        <v>0</v>
      </c>
      <c r="C874">
        <v>0</v>
      </c>
    </row>
    <row r="875" spans="1:3" x14ac:dyDescent="0.15">
      <c r="A875" s="10">
        <v>43709</v>
      </c>
      <c r="B875" s="18">
        <v>0</v>
      </c>
      <c r="C875">
        <v>0</v>
      </c>
    </row>
    <row r="876" spans="1:3" x14ac:dyDescent="0.15">
      <c r="A876" s="9">
        <v>43739</v>
      </c>
      <c r="B876" s="18">
        <v>0</v>
      </c>
      <c r="C876">
        <v>0</v>
      </c>
    </row>
    <row r="877" spans="1:3" x14ac:dyDescent="0.15">
      <c r="A877" s="10">
        <v>43770</v>
      </c>
      <c r="B877" s="18">
        <v>0</v>
      </c>
      <c r="C877">
        <v>0</v>
      </c>
    </row>
    <row r="878" spans="1:3" x14ac:dyDescent="0.15">
      <c r="A878" s="9">
        <v>43800</v>
      </c>
      <c r="B878" s="18">
        <v>0</v>
      </c>
      <c r="C878">
        <v>0</v>
      </c>
    </row>
    <row r="879" spans="1:3" x14ac:dyDescent="0.15">
      <c r="A879" s="10">
        <v>43831</v>
      </c>
      <c r="B879" s="18">
        <v>0</v>
      </c>
      <c r="C879">
        <v>0</v>
      </c>
    </row>
    <row r="880" spans="1:3" x14ac:dyDescent="0.15">
      <c r="A880" s="9">
        <v>43862</v>
      </c>
      <c r="B880" s="18">
        <v>0</v>
      </c>
      <c r="C88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17D63-6C3C-D04D-B9A5-40F853245724}">
  <dimension ref="B3:N882"/>
  <sheetViews>
    <sheetView topLeftCell="D1" workbookViewId="0">
      <selection activeCell="F36" sqref="F36"/>
    </sheetView>
  </sheetViews>
  <sheetFormatPr baseColWidth="10" defaultRowHeight="13" x14ac:dyDescent="0.15"/>
  <cols>
    <col min="2" max="2" width="15.33203125" customWidth="1"/>
    <col min="3" max="4" width="14.83203125" customWidth="1"/>
    <col min="5" max="7" width="25.5" customWidth="1"/>
    <col min="11" max="12" width="20.5" customWidth="1"/>
    <col min="13" max="13" width="26" customWidth="1"/>
  </cols>
  <sheetData>
    <row r="3" spans="2:14" x14ac:dyDescent="0.15">
      <c r="B3" s="8" t="s">
        <v>14</v>
      </c>
      <c r="C3" s="4" t="s">
        <v>15</v>
      </c>
      <c r="D3" s="4" t="s">
        <v>19</v>
      </c>
      <c r="E3" s="4" t="s">
        <v>18</v>
      </c>
      <c r="F3" s="4" t="s">
        <v>20</v>
      </c>
      <c r="G3" s="4"/>
      <c r="H3" s="4">
        <v>1</v>
      </c>
      <c r="I3" s="4">
        <v>2</v>
      </c>
      <c r="J3" s="4">
        <v>3</v>
      </c>
      <c r="K3" s="4" t="s">
        <v>21</v>
      </c>
      <c r="L3" s="4" t="s">
        <v>22</v>
      </c>
      <c r="M3" s="17" t="s">
        <v>33</v>
      </c>
      <c r="N3" s="13" t="s">
        <v>17</v>
      </c>
    </row>
    <row r="4" spans="2:14" x14ac:dyDescent="0.15">
      <c r="B4" s="9">
        <v>17199</v>
      </c>
      <c r="C4" s="2">
        <v>2033.0609999999999</v>
      </c>
      <c r="D4" s="2"/>
      <c r="E4" s="2"/>
      <c r="F4" s="2"/>
      <c r="G4" s="2"/>
      <c r="M4" s="18"/>
      <c r="N4" s="12">
        <v>0</v>
      </c>
    </row>
    <row r="5" spans="2:14" x14ac:dyDescent="0.15">
      <c r="B5" s="10">
        <v>17227</v>
      </c>
      <c r="C5">
        <v>2031.2536666666665</v>
      </c>
      <c r="D5">
        <f>(LN(C5)-LN(C4))*12</f>
        <v>-1.0672402709076323E-2</v>
      </c>
      <c r="M5" s="18"/>
      <c r="N5" s="12">
        <v>0</v>
      </c>
    </row>
    <row r="6" spans="2:14" x14ac:dyDescent="0.15">
      <c r="B6" s="9">
        <v>17258</v>
      </c>
      <c r="C6">
        <v>2029.4463333333331</v>
      </c>
      <c r="D6">
        <f t="shared" ref="D6:D69" si="0">(LN(C6)-LN(C5))*12</f>
        <v>-1.06819028404459E-2</v>
      </c>
      <c r="M6" s="18"/>
      <c r="N6" s="12">
        <v>0</v>
      </c>
    </row>
    <row r="7" spans="2:14" x14ac:dyDescent="0.15">
      <c r="B7" s="10">
        <v>17288</v>
      </c>
      <c r="C7" s="2">
        <v>2027.6389999999999</v>
      </c>
      <c r="D7">
        <f t="shared" si="0"/>
        <v>-1.0691419900130228E-2</v>
      </c>
      <c r="E7" s="14">
        <f>(LN(AVERAGE(C6:C7))-LN(AVERAGE(C4:C5)))*6</f>
        <v>-1.0681904956486576E-2</v>
      </c>
      <c r="F7" s="14"/>
      <c r="G7" s="14"/>
      <c r="M7" s="18"/>
      <c r="N7" s="12">
        <v>0</v>
      </c>
    </row>
    <row r="8" spans="2:14" x14ac:dyDescent="0.15">
      <c r="B8" s="9">
        <v>17319</v>
      </c>
      <c r="C8">
        <v>2026.2433333333331</v>
      </c>
      <c r="D8">
        <f t="shared" si="0"/>
        <v>-8.2626969825874141E-3</v>
      </c>
      <c r="E8" s="14">
        <f>(LN(AVERAGE(C7:C8))-LN(AVERAGE(C5:C6)))*6</f>
        <v>-1.0082098608345191E-2</v>
      </c>
      <c r="F8" s="14"/>
      <c r="G8" s="14"/>
      <c r="M8" s="18"/>
      <c r="N8" s="12">
        <v>0</v>
      </c>
    </row>
    <row r="9" spans="2:14" x14ac:dyDescent="0.15">
      <c r="B9" s="10">
        <v>17349</v>
      </c>
      <c r="C9">
        <v>2024.8476666666666</v>
      </c>
      <c r="D9">
        <f t="shared" si="0"/>
        <v>-8.2683902497464601E-3</v>
      </c>
      <c r="E9" s="14">
        <f>(LN(AVERAGE(C8:C9))-LN(AVERAGE(C6:C7)))*6</f>
        <v>-8.8715403005306115E-3</v>
      </c>
      <c r="F9" s="14">
        <f>(LN(AVERAGE(C7:C9))-LN(AVERAGE(C4:C6)))*6</f>
        <v>-1.4818009861581771E-2</v>
      </c>
      <c r="G9" s="14">
        <f>AVERAGE(D9:F9)</f>
        <v>-1.0652646803952948E-2</v>
      </c>
      <c r="H9">
        <f>IF(AND(E9&lt;0,F9&lt;0),1,0)</f>
        <v>1</v>
      </c>
      <c r="I9">
        <f>IF(AND(F9&lt;0,G9&lt;0),1,0)</f>
        <v>1</v>
      </c>
      <c r="J9">
        <f>IF(AND(E9&lt;0,G9&lt;0),1,0)</f>
        <v>1</v>
      </c>
      <c r="K9">
        <f>IF(AND(J9=1,I9=1,H9=1),1,0)</f>
        <v>1</v>
      </c>
      <c r="L9">
        <f>IF(AND(J9=1,N8=1),1,0)</f>
        <v>0</v>
      </c>
      <c r="M9" s="18">
        <f>IF((K9+L9)&gt;0,1,0)</f>
        <v>1</v>
      </c>
      <c r="N9" s="12">
        <v>0</v>
      </c>
    </row>
    <row r="10" spans="2:14" x14ac:dyDescent="0.15">
      <c r="B10" s="9">
        <v>17380</v>
      </c>
      <c r="C10" s="2">
        <v>2023.452</v>
      </c>
      <c r="D10">
        <f t="shared" si="0"/>
        <v>-8.2740913680012795E-3</v>
      </c>
      <c r="E10" s="14">
        <f>(LN(AVERAGE(C8:C10))-LN(AVERAGE(C7:C8)))*6</f>
        <v>-6.2002249546875277E-3</v>
      </c>
      <c r="F10" s="14">
        <f t="shared" ref="F10:F73" si="1">(LN(AVERAGE(C8:C10))-LN(AVERAGE(C5:C7)))*6</f>
        <v>-1.3611253566232051E-2</v>
      </c>
      <c r="G10" s="14">
        <f t="shared" ref="G10:G73" si="2">AVERAGE(D10:F10)</f>
        <v>-9.3618566296402861E-3</v>
      </c>
      <c r="H10">
        <f t="shared" ref="H10:H73" si="3">IF(AND(E10&lt;0,F10&lt;0),1,0)</f>
        <v>1</v>
      </c>
      <c r="I10">
        <f t="shared" ref="I10:I73" si="4">IF(AND(F10&lt;0,G10&lt;0),1,0)</f>
        <v>1</v>
      </c>
      <c r="J10">
        <f t="shared" ref="J10:J73" si="5">IF(AND(E10&lt;0,G10&lt;0),1,0)</f>
        <v>1</v>
      </c>
      <c r="K10">
        <f t="shared" ref="K10:K73" si="6">IF(AND(J10=1,I10=1,H10=1),1,0)</f>
        <v>1</v>
      </c>
      <c r="L10">
        <f t="shared" ref="L10:L73" si="7">IF(AND(J10=1,N9=1),1,0)</f>
        <v>0</v>
      </c>
      <c r="M10" s="18">
        <f t="shared" ref="M10:M73" si="8">IF((K10+L10)&gt;0,1,0)</f>
        <v>1</v>
      </c>
      <c r="N10" s="12">
        <v>0</v>
      </c>
    </row>
    <row r="11" spans="2:14" x14ac:dyDescent="0.15">
      <c r="B11" s="10">
        <v>17411</v>
      </c>
      <c r="C11">
        <v>2034.0023333333331</v>
      </c>
      <c r="D11">
        <f t="shared" si="0"/>
        <v>6.2405772157955397E-2</v>
      </c>
      <c r="E11" s="14">
        <f>(LN(AVERAGE(C10:C11))-LN(AVERAGE(C8:C9)))*6</f>
        <v>9.4172274479191742E-3</v>
      </c>
      <c r="F11" s="14">
        <f t="shared" si="1"/>
        <v>-1.0126889732919864E-3</v>
      </c>
      <c r="G11" s="14">
        <f t="shared" si="2"/>
        <v>2.3603436877527528E-2</v>
      </c>
      <c r="H11">
        <f t="shared" si="3"/>
        <v>0</v>
      </c>
      <c r="I11">
        <f t="shared" si="4"/>
        <v>0</v>
      </c>
      <c r="J11">
        <f t="shared" si="5"/>
        <v>0</v>
      </c>
      <c r="K11">
        <f t="shared" si="6"/>
        <v>0</v>
      </c>
      <c r="L11">
        <f t="shared" si="7"/>
        <v>0</v>
      </c>
      <c r="M11" s="18">
        <f t="shared" si="8"/>
        <v>0</v>
      </c>
      <c r="N11" s="12">
        <v>0</v>
      </c>
    </row>
    <row r="12" spans="2:14" x14ac:dyDescent="0.15">
      <c r="B12" s="9">
        <v>17441</v>
      </c>
      <c r="C12">
        <v>2044.5526666666665</v>
      </c>
      <c r="D12">
        <f t="shared" si="0"/>
        <v>6.2082910437109007E-2</v>
      </c>
      <c r="E12" s="14">
        <f>(LN(AVERAGE(C11:C12))-LN(AVERAGE(C9:C10)))*6</f>
        <v>4.4674808673772048E-2</v>
      </c>
      <c r="F12" s="14">
        <f t="shared" si="1"/>
        <v>2.2931645270103829E-2</v>
      </c>
      <c r="G12" s="14">
        <f t="shared" si="2"/>
        <v>4.3229788126994961E-2</v>
      </c>
      <c r="H12">
        <f t="shared" si="3"/>
        <v>0</v>
      </c>
      <c r="I12">
        <f t="shared" si="4"/>
        <v>0</v>
      </c>
      <c r="J12">
        <f t="shared" si="5"/>
        <v>0</v>
      </c>
      <c r="K12">
        <f t="shared" si="6"/>
        <v>0</v>
      </c>
      <c r="L12">
        <f t="shared" si="7"/>
        <v>0</v>
      </c>
      <c r="M12" s="18">
        <f t="shared" si="8"/>
        <v>0</v>
      </c>
      <c r="N12" s="12">
        <v>0</v>
      </c>
    </row>
    <row r="13" spans="2:14" x14ac:dyDescent="0.15">
      <c r="B13" s="10">
        <v>17472</v>
      </c>
      <c r="C13" s="2">
        <v>2055.1030000000001</v>
      </c>
      <c r="D13">
        <f t="shared" si="0"/>
        <v>6.176337223582351E-2</v>
      </c>
      <c r="E13" s="14">
        <f>(LN(AVERAGE(C12:C13))-LN(AVERAGE(C10:C11)))*6</f>
        <v>6.2083325868712791E-2</v>
      </c>
      <c r="F13" s="14">
        <f t="shared" si="1"/>
        <v>5.8107295613531562E-2</v>
      </c>
      <c r="G13" s="14">
        <f t="shared" si="2"/>
        <v>6.0651331239355954E-2</v>
      </c>
      <c r="H13">
        <f t="shared" si="3"/>
        <v>0</v>
      </c>
      <c r="I13">
        <f t="shared" si="4"/>
        <v>0</v>
      </c>
      <c r="J13">
        <f t="shared" si="5"/>
        <v>0</v>
      </c>
      <c r="K13">
        <f t="shared" si="6"/>
        <v>0</v>
      </c>
      <c r="L13">
        <f t="shared" si="7"/>
        <v>0</v>
      </c>
      <c r="M13" s="18">
        <f t="shared" si="8"/>
        <v>0</v>
      </c>
      <c r="N13" s="12">
        <v>0</v>
      </c>
    </row>
    <row r="14" spans="2:14" x14ac:dyDescent="0.15">
      <c r="B14" s="9">
        <v>17502</v>
      </c>
      <c r="C14">
        <v>2065.4076666666665</v>
      </c>
      <c r="D14">
        <f t="shared" si="0"/>
        <v>6.0019870249348628E-2</v>
      </c>
      <c r="E14" s="14">
        <f>(LN(AVERAGE(C13:C14))-LN(AVERAGE(C11:C12)))*6</f>
        <v>6.1406069297861521E-2</v>
      </c>
      <c r="F14" s="14">
        <f t="shared" si="1"/>
        <v>8.1091001214295133E-2</v>
      </c>
      <c r="G14" s="14">
        <f t="shared" si="2"/>
        <v>6.7505646920501761E-2</v>
      </c>
      <c r="H14">
        <f t="shared" si="3"/>
        <v>0</v>
      </c>
      <c r="I14">
        <f t="shared" si="4"/>
        <v>0</v>
      </c>
      <c r="J14">
        <f t="shared" si="5"/>
        <v>0</v>
      </c>
      <c r="K14">
        <f t="shared" si="6"/>
        <v>0</v>
      </c>
      <c r="L14">
        <f t="shared" si="7"/>
        <v>0</v>
      </c>
      <c r="M14" s="18">
        <f t="shared" si="8"/>
        <v>0</v>
      </c>
      <c r="N14" s="12">
        <v>0</v>
      </c>
    </row>
    <row r="15" spans="2:14" x14ac:dyDescent="0.15">
      <c r="B15" s="10">
        <v>17533</v>
      </c>
      <c r="C15">
        <v>2075.7123333333329</v>
      </c>
      <c r="D15">
        <f t="shared" si="0"/>
        <v>5.9721164915632841E-2</v>
      </c>
      <c r="E15" s="14">
        <f>(LN(AVERAGE(C14:C15))-LN(AVERAGE(C12:C13)))*6</f>
        <v>6.0379777245447741E-2</v>
      </c>
      <c r="F15" s="14">
        <f t="shared" si="1"/>
        <v>9.1933076461140573E-2</v>
      </c>
      <c r="G15" s="14">
        <f t="shared" si="2"/>
        <v>7.0678006207407051E-2</v>
      </c>
      <c r="H15">
        <f t="shared" si="3"/>
        <v>0</v>
      </c>
      <c r="I15">
        <f t="shared" si="4"/>
        <v>0</v>
      </c>
      <c r="J15">
        <f t="shared" si="5"/>
        <v>0</v>
      </c>
      <c r="K15">
        <f t="shared" si="6"/>
        <v>0</v>
      </c>
      <c r="L15">
        <f t="shared" si="7"/>
        <v>0</v>
      </c>
      <c r="M15" s="18">
        <f t="shared" si="8"/>
        <v>0</v>
      </c>
      <c r="N15" s="12">
        <v>0</v>
      </c>
    </row>
    <row r="16" spans="2:14" x14ac:dyDescent="0.15">
      <c r="B16" s="9">
        <v>17564</v>
      </c>
      <c r="C16" s="2">
        <v>2086.0169999999998</v>
      </c>
      <c r="D16">
        <f t="shared" si="0"/>
        <v>5.9425418042305722E-2</v>
      </c>
      <c r="E16" s="14">
        <f>(LN(AVERAGE(C15:C16))-LN(AVERAGE(C13:C14)))*6</f>
        <v>5.9721534716308255E-2</v>
      </c>
      <c r="F16" s="14">
        <f t="shared" si="1"/>
        <v>9.075220370040249E-2</v>
      </c>
      <c r="G16" s="14">
        <f t="shared" si="2"/>
        <v>6.9966385486338822E-2</v>
      </c>
      <c r="H16">
        <f t="shared" si="3"/>
        <v>0</v>
      </c>
      <c r="I16">
        <f t="shared" si="4"/>
        <v>0</v>
      </c>
      <c r="J16">
        <f t="shared" si="5"/>
        <v>0</v>
      </c>
      <c r="K16">
        <f t="shared" si="6"/>
        <v>0</v>
      </c>
      <c r="L16">
        <f t="shared" si="7"/>
        <v>0</v>
      </c>
      <c r="M16" s="18">
        <f t="shared" si="8"/>
        <v>0</v>
      </c>
      <c r="N16" s="12">
        <v>0</v>
      </c>
    </row>
    <row r="17" spans="2:14" x14ac:dyDescent="0.15">
      <c r="B17" s="10">
        <v>17593</v>
      </c>
      <c r="C17">
        <v>2097.4946666666665</v>
      </c>
      <c r="D17">
        <f t="shared" si="0"/>
        <v>6.5845326389894154E-2</v>
      </c>
      <c r="E17" s="14">
        <f>(LN(AVERAGE(C16:C17))-LN(AVERAGE(C14:C15)))*6</f>
        <v>6.110833699185747E-2</v>
      </c>
      <c r="F17" s="14">
        <f t="shared" si="1"/>
        <v>9.0946836938845976E-2</v>
      </c>
      <c r="G17" s="14">
        <f t="shared" si="2"/>
        <v>7.2633500106865867E-2</v>
      </c>
      <c r="H17">
        <f t="shared" si="3"/>
        <v>0</v>
      </c>
      <c r="I17">
        <f t="shared" si="4"/>
        <v>0</v>
      </c>
      <c r="J17">
        <f t="shared" si="5"/>
        <v>0</v>
      </c>
      <c r="K17">
        <f t="shared" si="6"/>
        <v>0</v>
      </c>
      <c r="L17">
        <f t="shared" si="7"/>
        <v>0</v>
      </c>
      <c r="M17" s="18">
        <f t="shared" si="8"/>
        <v>0</v>
      </c>
      <c r="N17" s="12">
        <v>0</v>
      </c>
    </row>
    <row r="18" spans="2:14" x14ac:dyDescent="0.15">
      <c r="B18" s="9">
        <v>17624</v>
      </c>
      <c r="C18">
        <v>2108.9723333333332</v>
      </c>
      <c r="D18">
        <f t="shared" si="0"/>
        <v>6.5485996591615248E-2</v>
      </c>
      <c r="E18" s="14">
        <f>(LN(AVERAGE(C17:C18))-LN(AVERAGE(C15:C16)))*6</f>
        <v>6.4154459737419955E-2</v>
      </c>
      <c r="F18" s="14">
        <f t="shared" si="1"/>
        <v>9.2495954673916359E-2</v>
      </c>
      <c r="G18" s="14">
        <f t="shared" si="2"/>
        <v>7.4045470334317187E-2</v>
      </c>
      <c r="H18">
        <f t="shared" si="3"/>
        <v>0</v>
      </c>
      <c r="I18">
        <f t="shared" si="4"/>
        <v>0</v>
      </c>
      <c r="J18">
        <f t="shared" si="5"/>
        <v>0</v>
      </c>
      <c r="K18">
        <f t="shared" si="6"/>
        <v>0</v>
      </c>
      <c r="L18">
        <f t="shared" si="7"/>
        <v>0</v>
      </c>
      <c r="M18" s="18">
        <f t="shared" si="8"/>
        <v>0</v>
      </c>
      <c r="N18" s="12">
        <v>0</v>
      </c>
    </row>
    <row r="19" spans="2:14" x14ac:dyDescent="0.15">
      <c r="B19" s="10">
        <v>17654</v>
      </c>
      <c r="C19" s="2">
        <v>2120.4499999999998</v>
      </c>
      <c r="D19">
        <f t="shared" si="0"/>
        <v>6.5130567371586068E-2</v>
      </c>
      <c r="E19" s="14">
        <f>(LN(AVERAGE(C18:C19))-LN(AVERAGE(C16:C17)))*6</f>
        <v>6.5486484153009172E-2</v>
      </c>
      <c r="F19" s="14">
        <f t="shared" si="1"/>
        <v>9.5378370511907562E-2</v>
      </c>
      <c r="G19" s="14">
        <f t="shared" si="2"/>
        <v>7.5331807345500934E-2</v>
      </c>
      <c r="H19">
        <f t="shared" si="3"/>
        <v>0</v>
      </c>
      <c r="I19">
        <f t="shared" si="4"/>
        <v>0</v>
      </c>
      <c r="J19">
        <f t="shared" si="5"/>
        <v>0</v>
      </c>
      <c r="K19">
        <f t="shared" si="6"/>
        <v>0</v>
      </c>
      <c r="L19">
        <f t="shared" si="7"/>
        <v>0</v>
      </c>
      <c r="M19" s="18">
        <f t="shared" si="8"/>
        <v>0</v>
      </c>
      <c r="N19" s="12">
        <v>0</v>
      </c>
    </row>
    <row r="20" spans="2:14" x14ac:dyDescent="0.15">
      <c r="B20" s="9">
        <v>17685</v>
      </c>
      <c r="C20">
        <v>2124.4993333333332</v>
      </c>
      <c r="D20">
        <f t="shared" si="0"/>
        <v>2.2894037560053704E-2</v>
      </c>
      <c r="E20" s="14">
        <f>(LN(AVERAGE(C19:C20))-LN(AVERAGE(C17:C18)))*6</f>
        <v>5.4640686632298596E-2</v>
      </c>
      <c r="F20" s="14">
        <f t="shared" si="1"/>
        <v>9.0095950873996244E-2</v>
      </c>
      <c r="G20" s="14">
        <f t="shared" si="2"/>
        <v>5.5876891688782848E-2</v>
      </c>
      <c r="H20">
        <f t="shared" si="3"/>
        <v>0</v>
      </c>
      <c r="I20">
        <f t="shared" si="4"/>
        <v>0</v>
      </c>
      <c r="J20">
        <f t="shared" si="5"/>
        <v>0</v>
      </c>
      <c r="K20">
        <f t="shared" si="6"/>
        <v>0</v>
      </c>
      <c r="L20">
        <f t="shared" si="7"/>
        <v>0</v>
      </c>
      <c r="M20" s="18">
        <f t="shared" si="8"/>
        <v>0</v>
      </c>
      <c r="N20" s="12">
        <v>0</v>
      </c>
    </row>
    <row r="21" spans="2:14" x14ac:dyDescent="0.15">
      <c r="B21" s="10">
        <v>17715</v>
      </c>
      <c r="C21">
        <v>2128.5486666666666</v>
      </c>
      <c r="D21">
        <f t="shared" si="0"/>
        <v>2.2850442639185786E-2</v>
      </c>
      <c r="E21" s="14">
        <f>(LN(AVERAGE(C20:C21))-LN(AVERAGE(C18:C19)))*6</f>
        <v>3.3422897100690463E-2</v>
      </c>
      <c r="F21" s="14">
        <f t="shared" si="1"/>
        <v>7.675530076162751E-2</v>
      </c>
      <c r="G21" s="14">
        <f t="shared" si="2"/>
        <v>4.434288016716792E-2</v>
      </c>
      <c r="H21">
        <f t="shared" si="3"/>
        <v>0</v>
      </c>
      <c r="I21">
        <f t="shared" si="4"/>
        <v>0</v>
      </c>
      <c r="J21">
        <f t="shared" si="5"/>
        <v>0</v>
      </c>
      <c r="K21">
        <f t="shared" si="6"/>
        <v>0</v>
      </c>
      <c r="L21">
        <f t="shared" si="7"/>
        <v>0</v>
      </c>
      <c r="M21" s="18">
        <f t="shared" si="8"/>
        <v>0</v>
      </c>
      <c r="N21" s="12">
        <v>0</v>
      </c>
    </row>
    <row r="22" spans="2:14" x14ac:dyDescent="0.15">
      <c r="B22" s="9">
        <v>17746</v>
      </c>
      <c r="C22" s="2">
        <v>2132.598</v>
      </c>
      <c r="D22">
        <f t="shared" si="0"/>
        <v>2.2807013430071521E-2</v>
      </c>
      <c r="E22" s="14">
        <f>(LN(AVERAGE(C21:C22))-LN(AVERAGE(C19:C20)))*6</f>
        <v>2.2850463353096373E-2</v>
      </c>
      <c r="F22" s="14">
        <f t="shared" si="1"/>
        <v>5.5437523785412779E-2</v>
      </c>
      <c r="G22" s="14">
        <f t="shared" si="2"/>
        <v>3.3698333522860224E-2</v>
      </c>
      <c r="H22">
        <f t="shared" si="3"/>
        <v>0</v>
      </c>
      <c r="I22">
        <f t="shared" si="4"/>
        <v>0</v>
      </c>
      <c r="J22">
        <f t="shared" si="5"/>
        <v>0</v>
      </c>
      <c r="K22">
        <f t="shared" si="6"/>
        <v>0</v>
      </c>
      <c r="L22">
        <f t="shared" si="7"/>
        <v>0</v>
      </c>
      <c r="M22" s="18">
        <f t="shared" si="8"/>
        <v>0</v>
      </c>
      <c r="N22" s="12">
        <v>0</v>
      </c>
    </row>
    <row r="23" spans="2:14" x14ac:dyDescent="0.15">
      <c r="B23" s="10">
        <v>17777</v>
      </c>
      <c r="C23">
        <v>2133.3923333333332</v>
      </c>
      <c r="D23">
        <f t="shared" si="0"/>
        <v>4.4688334315594602E-3</v>
      </c>
      <c r="E23" s="14">
        <f>(LN(AVERAGE(C22:C23))-LN(AVERAGE(C20:C21)))*6</f>
        <v>1.82307102526309E-2</v>
      </c>
      <c r="F23" s="14">
        <f t="shared" si="1"/>
        <v>3.8232823709057229E-2</v>
      </c>
      <c r="G23" s="14">
        <f t="shared" si="2"/>
        <v>2.0310789131082529E-2</v>
      </c>
      <c r="H23">
        <f t="shared" si="3"/>
        <v>0</v>
      </c>
      <c r="I23">
        <f t="shared" si="4"/>
        <v>0</v>
      </c>
      <c r="J23">
        <f t="shared" si="5"/>
        <v>0</v>
      </c>
      <c r="K23">
        <f t="shared" si="6"/>
        <v>0</v>
      </c>
      <c r="L23">
        <f t="shared" si="7"/>
        <v>0</v>
      </c>
      <c r="M23" s="18">
        <f t="shared" si="8"/>
        <v>0</v>
      </c>
      <c r="N23" s="12">
        <v>0</v>
      </c>
    </row>
    <row r="24" spans="2:14" x14ac:dyDescent="0.15">
      <c r="B24" s="9">
        <v>17807</v>
      </c>
      <c r="C24">
        <v>2134.1866666666665</v>
      </c>
      <c r="D24">
        <f t="shared" si="0"/>
        <v>4.4671698450535757E-3</v>
      </c>
      <c r="E24" s="14">
        <f>(LN(AVERAGE(C23:C24))-LN(AVERAGE(C21:C22)))*6</f>
        <v>9.0503573044706798E-3</v>
      </c>
      <c r="F24" s="14">
        <f t="shared" si="1"/>
        <v>2.5063144750408384E-2</v>
      </c>
      <c r="G24" s="14">
        <f t="shared" si="2"/>
        <v>1.2860223966644213E-2</v>
      </c>
      <c r="H24">
        <f t="shared" si="3"/>
        <v>0</v>
      </c>
      <c r="I24">
        <f t="shared" si="4"/>
        <v>0</v>
      </c>
      <c r="J24">
        <f t="shared" si="5"/>
        <v>0</v>
      </c>
      <c r="K24">
        <f t="shared" si="6"/>
        <v>0</v>
      </c>
      <c r="L24">
        <f t="shared" si="7"/>
        <v>0</v>
      </c>
      <c r="M24" s="18">
        <f t="shared" si="8"/>
        <v>0</v>
      </c>
      <c r="N24" s="12">
        <v>0</v>
      </c>
    </row>
    <row r="25" spans="2:14" x14ac:dyDescent="0.15">
      <c r="B25" s="10">
        <v>17838</v>
      </c>
      <c r="C25" s="2">
        <v>2134.9810000000002</v>
      </c>
      <c r="D25">
        <f t="shared" si="0"/>
        <v>4.4655074966613029E-3</v>
      </c>
      <c r="E25" s="14">
        <f>(LN(AVERAGE(C24:C25))-LN(AVERAGE(C22:C23)))*6</f>
        <v>4.4671699998097836E-3</v>
      </c>
      <c r="F25" s="14">
        <f t="shared" si="1"/>
        <v>1.5871508353342278E-2</v>
      </c>
      <c r="G25" s="14">
        <f t="shared" si="2"/>
        <v>8.2680619499377883E-3</v>
      </c>
      <c r="H25">
        <f t="shared" si="3"/>
        <v>0</v>
      </c>
      <c r="I25">
        <f t="shared" si="4"/>
        <v>0</v>
      </c>
      <c r="J25">
        <f t="shared" si="5"/>
        <v>0</v>
      </c>
      <c r="K25">
        <f t="shared" si="6"/>
        <v>0</v>
      </c>
      <c r="L25">
        <f t="shared" si="7"/>
        <v>0</v>
      </c>
      <c r="M25" s="18">
        <f t="shared" si="8"/>
        <v>0</v>
      </c>
      <c r="N25" s="12">
        <v>0</v>
      </c>
    </row>
    <row r="26" spans="2:14" x14ac:dyDescent="0.15">
      <c r="B26" s="9">
        <v>17868</v>
      </c>
      <c r="C26">
        <v>2125.1746666666668</v>
      </c>
      <c r="D26">
        <f t="shared" si="0"/>
        <v>-5.5245027199994468E-2</v>
      </c>
      <c r="E26" s="14">
        <f>(LN(AVERAGE(C25:C26))-LN(AVERAGE(C23:C24)))*6</f>
        <v>-1.044591863869293E-2</v>
      </c>
      <c r="F26" s="14">
        <f t="shared" si="1"/>
        <v>-1.8453529582806993E-4</v>
      </c>
      <c r="G26" s="14">
        <f t="shared" si="2"/>
        <v>-2.1958493711505156E-2</v>
      </c>
      <c r="H26">
        <f t="shared" si="3"/>
        <v>1</v>
      </c>
      <c r="I26">
        <f t="shared" si="4"/>
        <v>1</v>
      </c>
      <c r="J26">
        <f t="shared" si="5"/>
        <v>1</v>
      </c>
      <c r="K26">
        <f t="shared" si="6"/>
        <v>1</v>
      </c>
      <c r="L26">
        <f t="shared" si="7"/>
        <v>0</v>
      </c>
      <c r="M26" s="18">
        <f t="shared" si="8"/>
        <v>1</v>
      </c>
      <c r="N26" s="12">
        <v>1</v>
      </c>
    </row>
    <row r="27" spans="2:14" x14ac:dyDescent="0.15">
      <c r="B27" s="10">
        <v>17899</v>
      </c>
      <c r="C27">
        <v>2115.3683333333333</v>
      </c>
      <c r="D27">
        <f t="shared" si="0"/>
        <v>-5.5500538382744935E-2</v>
      </c>
      <c r="E27" s="14">
        <f>(LN(AVERAGE(C26:C27))-LN(AVERAGE(C24:C25)))*6</f>
        <v>-4.0365331913921665E-2</v>
      </c>
      <c r="F27" s="14">
        <f t="shared" si="1"/>
        <v>-2.3156174929139794E-2</v>
      </c>
      <c r="G27" s="14">
        <f t="shared" si="2"/>
        <v>-3.9674015075268798E-2</v>
      </c>
      <c r="H27">
        <f t="shared" si="3"/>
        <v>1</v>
      </c>
      <c r="I27">
        <f t="shared" si="4"/>
        <v>1</v>
      </c>
      <c r="J27">
        <f t="shared" si="5"/>
        <v>1</v>
      </c>
      <c r="K27">
        <f t="shared" si="6"/>
        <v>1</v>
      </c>
      <c r="L27">
        <f t="shared" si="7"/>
        <v>1</v>
      </c>
      <c r="M27" s="18">
        <f t="shared" si="8"/>
        <v>1</v>
      </c>
      <c r="N27" s="12">
        <v>1</v>
      </c>
    </row>
    <row r="28" spans="2:14" x14ac:dyDescent="0.15">
      <c r="B28" s="9">
        <v>17930</v>
      </c>
      <c r="C28" s="2">
        <v>2105.5619999999999</v>
      </c>
      <c r="D28">
        <f t="shared" si="0"/>
        <v>-5.5758424057469114E-2</v>
      </c>
      <c r="E28" s="14">
        <f>(LN(AVERAGE(C27:C28))-LN(AVERAGE(C25:C26)))*6</f>
        <v>-5.5500835189478792E-2</v>
      </c>
      <c r="F28" s="14">
        <f t="shared" si="1"/>
        <v>-5.314002904303905E-2</v>
      </c>
      <c r="G28" s="14">
        <f t="shared" si="2"/>
        <v>-5.4799762763328985E-2</v>
      </c>
      <c r="H28">
        <f t="shared" si="3"/>
        <v>1</v>
      </c>
      <c r="I28">
        <f t="shared" si="4"/>
        <v>1</v>
      </c>
      <c r="J28">
        <f t="shared" si="5"/>
        <v>1</v>
      </c>
      <c r="K28">
        <f t="shared" si="6"/>
        <v>1</v>
      </c>
      <c r="L28">
        <f t="shared" si="7"/>
        <v>1</v>
      </c>
      <c r="M28" s="18">
        <f t="shared" si="8"/>
        <v>1</v>
      </c>
      <c r="N28" s="12">
        <v>1</v>
      </c>
    </row>
    <row r="29" spans="2:14" x14ac:dyDescent="0.15">
      <c r="B29" s="10">
        <v>17958</v>
      </c>
      <c r="C29">
        <v>2103.1679999999997</v>
      </c>
      <c r="D29">
        <f t="shared" si="0"/>
        <v>-1.3651625596484251E-2</v>
      </c>
      <c r="E29" s="14">
        <f>(LN(AVERAGE(C28:C29))-LN(AVERAGE(C26:C27)))*6</f>
        <v>-4.5182325628458031E-2</v>
      </c>
      <c r="F29" s="14">
        <f t="shared" si="1"/>
        <v>-6.6276723147234762E-2</v>
      </c>
      <c r="G29" s="14">
        <f t="shared" si="2"/>
        <v>-4.1703558124059015E-2</v>
      </c>
      <c r="H29">
        <f t="shared" si="3"/>
        <v>1</v>
      </c>
      <c r="I29">
        <f t="shared" si="4"/>
        <v>1</v>
      </c>
      <c r="J29">
        <f t="shared" si="5"/>
        <v>1</v>
      </c>
      <c r="K29">
        <f t="shared" si="6"/>
        <v>1</v>
      </c>
      <c r="L29">
        <f t="shared" si="7"/>
        <v>1</v>
      </c>
      <c r="M29" s="18">
        <f t="shared" si="8"/>
        <v>1</v>
      </c>
      <c r="N29" s="12">
        <v>1</v>
      </c>
    </row>
    <row r="30" spans="2:14" x14ac:dyDescent="0.15">
      <c r="B30" s="9">
        <v>17989</v>
      </c>
      <c r="C30">
        <v>2100.7739999999999</v>
      </c>
      <c r="D30">
        <f t="shared" si="0"/>
        <v>-1.3667173859875703E-2</v>
      </c>
      <c r="E30" s="14">
        <f>(LN(AVERAGE(C29:C30))-LN(AVERAGE(C27:C28)))*6</f>
        <v>-2.4197432107923689E-2</v>
      </c>
      <c r="F30" s="14">
        <f t="shared" si="1"/>
        <v>-6.245529401834915E-2</v>
      </c>
      <c r="G30" s="14">
        <f t="shared" si="2"/>
        <v>-3.3439966662049514E-2</v>
      </c>
      <c r="H30">
        <f t="shared" si="3"/>
        <v>1</v>
      </c>
      <c r="I30">
        <f t="shared" si="4"/>
        <v>1</v>
      </c>
      <c r="J30">
        <f t="shared" si="5"/>
        <v>1</v>
      </c>
      <c r="K30">
        <f t="shared" si="6"/>
        <v>1</v>
      </c>
      <c r="L30">
        <f t="shared" si="7"/>
        <v>1</v>
      </c>
      <c r="M30" s="18">
        <f t="shared" si="8"/>
        <v>1</v>
      </c>
      <c r="N30" s="12">
        <v>1</v>
      </c>
    </row>
    <row r="31" spans="2:14" x14ac:dyDescent="0.15">
      <c r="B31" s="10">
        <v>18019</v>
      </c>
      <c r="C31" s="2">
        <v>2098.38</v>
      </c>
      <c r="D31">
        <f t="shared" si="0"/>
        <v>-1.368275758045101E-2</v>
      </c>
      <c r="E31" s="14">
        <f>(LN(AVERAGE(C30:C31))-LN(AVERAGE(C28:C29)))*6</f>
        <v>-1.3667178292015691E-2</v>
      </c>
      <c r="F31" s="14">
        <f t="shared" si="1"/>
        <v>-4.1538611756914534E-2</v>
      </c>
      <c r="G31" s="14">
        <f t="shared" si="2"/>
        <v>-2.2962849209793745E-2</v>
      </c>
      <c r="H31">
        <f t="shared" si="3"/>
        <v>1</v>
      </c>
      <c r="I31">
        <f t="shared" si="4"/>
        <v>1</v>
      </c>
      <c r="J31">
        <f t="shared" si="5"/>
        <v>1</v>
      </c>
      <c r="K31">
        <f t="shared" si="6"/>
        <v>1</v>
      </c>
      <c r="L31">
        <f t="shared" si="7"/>
        <v>1</v>
      </c>
      <c r="M31" s="18">
        <f t="shared" si="8"/>
        <v>1</v>
      </c>
      <c r="N31" s="12">
        <v>1</v>
      </c>
    </row>
    <row r="32" spans="2:14" x14ac:dyDescent="0.15">
      <c r="B32" s="9">
        <v>18050</v>
      </c>
      <c r="C32">
        <v>2105.6013333333331</v>
      </c>
      <c r="D32">
        <f t="shared" si="0"/>
        <v>4.1225723122355618E-2</v>
      </c>
      <c r="E32" s="14">
        <f>(LN(AVERAGE(C31:C32))-LN(AVERAGE(C29:C30)))*6</f>
        <v>5.6137524250488013E-5</v>
      </c>
      <c r="F32" s="14">
        <f t="shared" si="1"/>
        <v>-1.8379829843476969E-2</v>
      </c>
      <c r="G32" s="14">
        <f t="shared" si="2"/>
        <v>7.6340102677097121E-3</v>
      </c>
      <c r="H32">
        <f t="shared" si="3"/>
        <v>0</v>
      </c>
      <c r="I32">
        <f t="shared" si="4"/>
        <v>0</v>
      </c>
      <c r="J32">
        <f t="shared" si="5"/>
        <v>0</v>
      </c>
      <c r="K32">
        <f t="shared" si="6"/>
        <v>0</v>
      </c>
      <c r="L32">
        <f t="shared" si="7"/>
        <v>0</v>
      </c>
      <c r="M32" s="18">
        <f t="shared" si="8"/>
        <v>0</v>
      </c>
      <c r="N32" s="12">
        <v>1</v>
      </c>
    </row>
    <row r="33" spans="2:14" x14ac:dyDescent="0.15">
      <c r="B33" s="10">
        <v>18080</v>
      </c>
      <c r="C33">
        <v>2112.8226666666665</v>
      </c>
      <c r="D33">
        <f t="shared" si="0"/>
        <v>4.1084577864708649E-2</v>
      </c>
      <c r="E33" s="14">
        <f>(LN(AVERAGE(C32:C33))-LN(AVERAGE(C30:C31)))*6</f>
        <v>2.7471132902393336E-2</v>
      </c>
      <c r="F33" s="14">
        <f t="shared" si="1"/>
        <v>6.937895841014452E-3</v>
      </c>
      <c r="G33" s="14">
        <f t="shared" si="2"/>
        <v>2.5164535536038812E-2</v>
      </c>
      <c r="H33">
        <f t="shared" si="3"/>
        <v>0</v>
      </c>
      <c r="I33">
        <f t="shared" si="4"/>
        <v>0</v>
      </c>
      <c r="J33">
        <f t="shared" si="5"/>
        <v>0</v>
      </c>
      <c r="K33">
        <f t="shared" si="6"/>
        <v>0</v>
      </c>
      <c r="L33">
        <f t="shared" si="7"/>
        <v>0</v>
      </c>
      <c r="M33" s="18">
        <f t="shared" si="8"/>
        <v>0</v>
      </c>
      <c r="N33" s="12">
        <v>1</v>
      </c>
    </row>
    <row r="34" spans="2:14" x14ac:dyDescent="0.15">
      <c r="B34" s="9">
        <v>18111</v>
      </c>
      <c r="C34" s="2">
        <v>2120.0439999999999</v>
      </c>
      <c r="D34">
        <f t="shared" si="0"/>
        <v>4.0944395793477639E-2</v>
      </c>
      <c r="E34" s="14">
        <f>(LN(AVERAGE(C33:C34))-LN(AVERAGE(C31:C32)))*6</f>
        <v>4.1084698261952823E-2</v>
      </c>
      <c r="F34" s="14">
        <f t="shared" si="1"/>
        <v>3.4313771703306628E-2</v>
      </c>
      <c r="G34" s="14">
        <f t="shared" si="2"/>
        <v>3.8780955252912364E-2</v>
      </c>
      <c r="H34">
        <f t="shared" si="3"/>
        <v>0</v>
      </c>
      <c r="I34">
        <f t="shared" si="4"/>
        <v>0</v>
      </c>
      <c r="J34">
        <f t="shared" si="5"/>
        <v>0</v>
      </c>
      <c r="K34">
        <f t="shared" si="6"/>
        <v>0</v>
      </c>
      <c r="L34">
        <f t="shared" si="7"/>
        <v>0</v>
      </c>
      <c r="M34" s="18">
        <f t="shared" si="8"/>
        <v>0</v>
      </c>
      <c r="N34" s="12">
        <v>1</v>
      </c>
    </row>
    <row r="35" spans="2:14" x14ac:dyDescent="0.15">
      <c r="B35" s="10">
        <v>18142</v>
      </c>
      <c r="C35">
        <v>2114.1129999999998</v>
      </c>
      <c r="D35">
        <f t="shared" si="0"/>
        <v>-3.361804796042378E-2</v>
      </c>
      <c r="E35" s="14">
        <f>(LN(AVERAGE(C34:C35))-LN(AVERAGE(C32:C33)))*6</f>
        <v>2.233592532627604E-2</v>
      </c>
      <c r="F35" s="14">
        <f t="shared" si="1"/>
        <v>4.0049359338457435E-2</v>
      </c>
      <c r="G35" s="14">
        <f t="shared" si="2"/>
        <v>9.5890789014365652E-3</v>
      </c>
      <c r="H35">
        <f t="shared" si="3"/>
        <v>0</v>
      </c>
      <c r="I35">
        <f t="shared" si="4"/>
        <v>0</v>
      </c>
      <c r="J35">
        <f t="shared" si="5"/>
        <v>0</v>
      </c>
      <c r="K35">
        <f t="shared" si="6"/>
        <v>0</v>
      </c>
      <c r="L35">
        <f t="shared" si="7"/>
        <v>0</v>
      </c>
      <c r="M35" s="18">
        <f t="shared" si="8"/>
        <v>0</v>
      </c>
      <c r="N35" s="12">
        <v>1</v>
      </c>
    </row>
    <row r="36" spans="2:14" x14ac:dyDescent="0.15">
      <c r="B36" s="9">
        <v>18172</v>
      </c>
      <c r="C36">
        <v>2108.1819999999998</v>
      </c>
      <c r="D36">
        <f t="shared" si="0"/>
        <v>-3.3712493708243585E-2</v>
      </c>
      <c r="E36" s="14">
        <f>(LN(AVERAGE(C35:C36))-LN(AVERAGE(C33:C34)))*6</f>
        <v>-1.5003860494715582E-2</v>
      </c>
      <c r="F36" s="14">
        <f t="shared" si="1"/>
        <v>2.4205462848881254E-2</v>
      </c>
      <c r="G36" s="14">
        <f t="shared" si="2"/>
        <v>-8.1702971180259709E-3</v>
      </c>
      <c r="H36">
        <f t="shared" si="3"/>
        <v>0</v>
      </c>
      <c r="I36">
        <f t="shared" si="4"/>
        <v>0</v>
      </c>
      <c r="J36">
        <f t="shared" si="5"/>
        <v>1</v>
      </c>
      <c r="K36">
        <f t="shared" si="6"/>
        <v>0</v>
      </c>
      <c r="L36">
        <f t="shared" si="7"/>
        <v>1</v>
      </c>
      <c r="M36" s="18">
        <f t="shared" si="8"/>
        <v>1</v>
      </c>
      <c r="N36" s="12">
        <v>1</v>
      </c>
    </row>
    <row r="37" spans="2:14" x14ac:dyDescent="0.15">
      <c r="B37" s="10">
        <v>18203</v>
      </c>
      <c r="C37" s="2">
        <v>2102.2510000000002</v>
      </c>
      <c r="D37">
        <f t="shared" si="0"/>
        <v>-3.3807471618739982E-2</v>
      </c>
      <c r="E37" s="14">
        <f>(LN(AVERAGE(C36:C37))-LN(AVERAGE(C34:C35)))*6</f>
        <v>-3.371256022818514E-2</v>
      </c>
      <c r="F37" s="14">
        <f t="shared" si="1"/>
        <v>-1.3193072937594863E-2</v>
      </c>
      <c r="G37" s="14">
        <f t="shared" si="2"/>
        <v>-2.6904368261506661E-2</v>
      </c>
      <c r="H37">
        <f t="shared" si="3"/>
        <v>1</v>
      </c>
      <c r="I37">
        <f t="shared" si="4"/>
        <v>1</v>
      </c>
      <c r="J37">
        <f t="shared" si="5"/>
        <v>1</v>
      </c>
      <c r="K37">
        <f t="shared" si="6"/>
        <v>1</v>
      </c>
      <c r="L37">
        <f t="shared" si="7"/>
        <v>1</v>
      </c>
      <c r="M37" s="18">
        <f t="shared" si="8"/>
        <v>1</v>
      </c>
      <c r="N37" s="12">
        <v>0</v>
      </c>
    </row>
    <row r="38" spans="2:14" x14ac:dyDescent="0.15">
      <c r="B38" s="9">
        <v>18233</v>
      </c>
      <c r="C38">
        <v>2129.7913333333336</v>
      </c>
      <c r="D38">
        <f t="shared" si="0"/>
        <v>0.15618400727536752</v>
      </c>
      <c r="E38" s="14">
        <f>(LN(AVERAGE(C37:C38))-LN(AVERAGE(C35:C36)))*6</f>
        <v>1.3835271437082852E-2</v>
      </c>
      <c r="F38" s="14">
        <f t="shared" si="1"/>
        <v>-6.3894304577019057E-3</v>
      </c>
      <c r="G38" s="14">
        <f t="shared" si="2"/>
        <v>5.4543282751582822E-2</v>
      </c>
      <c r="H38">
        <f t="shared" si="3"/>
        <v>0</v>
      </c>
      <c r="I38">
        <f t="shared" si="4"/>
        <v>0</v>
      </c>
      <c r="J38">
        <f t="shared" si="5"/>
        <v>0</v>
      </c>
      <c r="K38">
        <f t="shared" si="6"/>
        <v>0</v>
      </c>
      <c r="L38">
        <f t="shared" si="7"/>
        <v>0</v>
      </c>
      <c r="M38" s="18">
        <f t="shared" si="8"/>
        <v>0</v>
      </c>
      <c r="N38" s="12">
        <v>0</v>
      </c>
    </row>
    <row r="39" spans="2:14" x14ac:dyDescent="0.15">
      <c r="B39" s="10">
        <v>18264</v>
      </c>
      <c r="C39">
        <v>2157.3316666666665</v>
      </c>
      <c r="D39">
        <f t="shared" si="0"/>
        <v>0.15417731013454983</v>
      </c>
      <c r="E39" s="14">
        <f>(LN(AVERAGE(C38:C39))-LN(AVERAGE(C36:C37)))*6</f>
        <v>0.10830231500989917</v>
      </c>
      <c r="F39" s="14">
        <f t="shared" si="1"/>
        <v>4.4332020974191977E-2</v>
      </c>
      <c r="G39" s="14">
        <f t="shared" si="2"/>
        <v>0.10227054870621366</v>
      </c>
      <c r="H39">
        <f t="shared" si="3"/>
        <v>0</v>
      </c>
      <c r="I39">
        <f t="shared" si="4"/>
        <v>0</v>
      </c>
      <c r="J39">
        <f t="shared" si="5"/>
        <v>0</v>
      </c>
      <c r="K39">
        <f t="shared" si="6"/>
        <v>0</v>
      </c>
      <c r="L39">
        <f t="shared" si="7"/>
        <v>0</v>
      </c>
      <c r="M39" s="18">
        <f t="shared" si="8"/>
        <v>0</v>
      </c>
      <c r="N39" s="12">
        <v>0</v>
      </c>
    </row>
    <row r="40" spans="2:14" x14ac:dyDescent="0.15">
      <c r="B40" s="9">
        <v>18295</v>
      </c>
      <c r="C40" s="2">
        <v>2184.8719999999998</v>
      </c>
      <c r="D40">
        <f t="shared" si="0"/>
        <v>0.15222152480207995</v>
      </c>
      <c r="E40" s="14">
        <f>(LN(AVERAGE(C39:C40))-LN(AVERAGE(C37:C38)))*6</f>
        <v>0.15418367332259031</v>
      </c>
      <c r="F40" s="14">
        <f t="shared" si="1"/>
        <v>0.13827692289558868</v>
      </c>
      <c r="G40" s="14">
        <f t="shared" si="2"/>
        <v>0.14822737367341965</v>
      </c>
      <c r="H40">
        <f t="shared" si="3"/>
        <v>0</v>
      </c>
      <c r="I40">
        <f t="shared" si="4"/>
        <v>0</v>
      </c>
      <c r="J40">
        <f t="shared" si="5"/>
        <v>0</v>
      </c>
      <c r="K40">
        <f t="shared" si="6"/>
        <v>0</v>
      </c>
      <c r="L40">
        <f t="shared" si="7"/>
        <v>0</v>
      </c>
      <c r="M40" s="18">
        <f t="shared" si="8"/>
        <v>0</v>
      </c>
      <c r="N40" s="12">
        <v>0</v>
      </c>
    </row>
    <row r="41" spans="2:14" x14ac:dyDescent="0.15">
      <c r="B41" s="10">
        <v>18323</v>
      </c>
      <c r="C41">
        <v>2207.0836666666664</v>
      </c>
      <c r="D41">
        <f t="shared" si="0"/>
        <v>0.12137748769745116</v>
      </c>
      <c r="E41" s="14">
        <f>(LN(AVERAGE(C40:C41))-LN(AVERAGE(C38:C39)))*6</f>
        <v>0.14495238869368521</v>
      </c>
      <c r="F41" s="14">
        <f t="shared" si="1"/>
        <v>0.19465252815995626</v>
      </c>
      <c r="G41" s="14">
        <f t="shared" si="2"/>
        <v>0.15366080151703088</v>
      </c>
      <c r="H41">
        <f t="shared" si="3"/>
        <v>0</v>
      </c>
      <c r="I41">
        <f t="shared" si="4"/>
        <v>0</v>
      </c>
      <c r="J41">
        <f t="shared" si="5"/>
        <v>0</v>
      </c>
      <c r="K41">
        <f t="shared" si="6"/>
        <v>0</v>
      </c>
      <c r="L41">
        <f t="shared" si="7"/>
        <v>0</v>
      </c>
      <c r="M41" s="18">
        <f t="shared" si="8"/>
        <v>0</v>
      </c>
      <c r="N41" s="12">
        <v>0</v>
      </c>
    </row>
    <row r="42" spans="2:14" x14ac:dyDescent="0.15">
      <c r="B42" s="9">
        <v>18354</v>
      </c>
      <c r="C42">
        <v>2229.2953333333335</v>
      </c>
      <c r="D42">
        <f t="shared" si="0"/>
        <v>0.12016206332529578</v>
      </c>
      <c r="E42" s="14">
        <f>(LN(AVERAGE(C41:C42))-LN(AVERAGE(C39:C40)))*6</f>
        <v>0.12873915975494654</v>
      </c>
      <c r="F42" s="14">
        <f t="shared" si="1"/>
        <v>0.21388816131704047</v>
      </c>
      <c r="G42" s="14">
        <f t="shared" si="2"/>
        <v>0.1542631281324276</v>
      </c>
      <c r="H42">
        <f t="shared" si="3"/>
        <v>0</v>
      </c>
      <c r="I42">
        <f t="shared" si="4"/>
        <v>0</v>
      </c>
      <c r="J42">
        <f t="shared" si="5"/>
        <v>0</v>
      </c>
      <c r="K42">
        <f t="shared" si="6"/>
        <v>0</v>
      </c>
      <c r="L42">
        <f t="shared" si="7"/>
        <v>0</v>
      </c>
      <c r="M42" s="18">
        <f t="shared" si="8"/>
        <v>0</v>
      </c>
      <c r="N42" s="12">
        <v>0</v>
      </c>
    </row>
    <row r="43" spans="2:14" x14ac:dyDescent="0.15">
      <c r="B43" s="10">
        <v>18384</v>
      </c>
      <c r="C43" s="2">
        <v>2251.5070000000001</v>
      </c>
      <c r="D43">
        <f t="shared" si="0"/>
        <v>0.1189707393432613</v>
      </c>
      <c r="E43" s="14">
        <f>(LN(AVERAGE(C42:C43))-LN(AVERAGE(C40:C41)))*6</f>
        <v>0.1201650756474848</v>
      </c>
      <c r="F43" s="14">
        <f t="shared" si="1"/>
        <v>0.19688053791241344</v>
      </c>
      <c r="G43" s="14">
        <f t="shared" si="2"/>
        <v>0.14533878430105318</v>
      </c>
      <c r="H43">
        <f t="shared" si="3"/>
        <v>0</v>
      </c>
      <c r="I43">
        <f t="shared" si="4"/>
        <v>0</v>
      </c>
      <c r="J43">
        <f t="shared" si="5"/>
        <v>0</v>
      </c>
      <c r="K43">
        <f t="shared" si="6"/>
        <v>0</v>
      </c>
      <c r="L43">
        <f t="shared" si="7"/>
        <v>0</v>
      </c>
      <c r="M43" s="18">
        <f t="shared" si="8"/>
        <v>0</v>
      </c>
      <c r="N43" s="12">
        <v>0</v>
      </c>
    </row>
    <row r="44" spans="2:14" x14ac:dyDescent="0.15">
      <c r="B44" s="9">
        <v>18415</v>
      </c>
      <c r="C44">
        <v>2280.5093333333334</v>
      </c>
      <c r="D44">
        <f t="shared" si="0"/>
        <v>0.15358848045484663</v>
      </c>
      <c r="E44" s="14">
        <f>(LN(AVERAGE(C43:C44))-LN(AVERAGE(C41:C42)))*6</f>
        <v>0.12797066394572276</v>
      </c>
      <c r="F44" s="14">
        <f t="shared" si="1"/>
        <v>0.1911639906423126</v>
      </c>
      <c r="G44" s="14">
        <f t="shared" si="2"/>
        <v>0.15757437834762733</v>
      </c>
      <c r="H44">
        <f t="shared" si="3"/>
        <v>0</v>
      </c>
      <c r="I44">
        <f t="shared" si="4"/>
        <v>0</v>
      </c>
      <c r="J44">
        <f t="shared" si="5"/>
        <v>0</v>
      </c>
      <c r="K44">
        <f t="shared" si="6"/>
        <v>0</v>
      </c>
      <c r="L44">
        <f t="shared" si="7"/>
        <v>0</v>
      </c>
      <c r="M44" s="18">
        <f t="shared" si="8"/>
        <v>0</v>
      </c>
      <c r="N44" s="12">
        <v>0</v>
      </c>
    </row>
    <row r="45" spans="2:14" x14ac:dyDescent="0.15">
      <c r="B45" s="10">
        <v>18445</v>
      </c>
      <c r="C45">
        <v>2309.5116666666668</v>
      </c>
      <c r="D45">
        <f t="shared" si="0"/>
        <v>0.15164751171905166</v>
      </c>
      <c r="E45" s="14">
        <f>(LN(AVERAGE(C44:C45))-LN(AVERAGE(C42:C43)))*6</f>
        <v>0.14449485943015894</v>
      </c>
      <c r="F45" s="14">
        <f t="shared" si="1"/>
        <v>0.19636064156170185</v>
      </c>
      <c r="G45" s="14">
        <f t="shared" si="2"/>
        <v>0.16416767090363749</v>
      </c>
      <c r="H45">
        <f t="shared" si="3"/>
        <v>0</v>
      </c>
      <c r="I45">
        <f t="shared" si="4"/>
        <v>0</v>
      </c>
      <c r="J45">
        <f t="shared" si="5"/>
        <v>0</v>
      </c>
      <c r="K45">
        <f t="shared" si="6"/>
        <v>0</v>
      </c>
      <c r="L45">
        <f t="shared" si="7"/>
        <v>0</v>
      </c>
      <c r="M45" s="18">
        <f t="shared" si="8"/>
        <v>0</v>
      </c>
      <c r="N45" s="12">
        <v>0</v>
      </c>
    </row>
    <row r="46" spans="2:14" x14ac:dyDescent="0.15">
      <c r="B46" s="9">
        <v>18476</v>
      </c>
      <c r="C46" s="2">
        <v>2338.5140000000001</v>
      </c>
      <c r="D46">
        <f t="shared" si="0"/>
        <v>0.14975498922347086</v>
      </c>
      <c r="E46" s="14">
        <f>(LN(AVERAGE(C45:C46))-LN(AVERAGE(C43:C44)))*6</f>
        <v>0.15165356677364805</v>
      </c>
      <c r="F46" s="14">
        <f t="shared" si="1"/>
        <v>0.2121033657585798</v>
      </c>
      <c r="G46" s="14">
        <f t="shared" si="2"/>
        <v>0.1711706405852329</v>
      </c>
      <c r="H46">
        <f t="shared" si="3"/>
        <v>0</v>
      </c>
      <c r="I46">
        <f t="shared" si="4"/>
        <v>0</v>
      </c>
      <c r="J46">
        <f t="shared" si="5"/>
        <v>0</v>
      </c>
      <c r="K46">
        <f t="shared" si="6"/>
        <v>0</v>
      </c>
      <c r="L46">
        <f t="shared" si="7"/>
        <v>0</v>
      </c>
      <c r="M46" s="18">
        <f t="shared" si="8"/>
        <v>0</v>
      </c>
      <c r="N46" s="12">
        <v>0</v>
      </c>
    </row>
    <row r="47" spans="2:14" x14ac:dyDescent="0.15">
      <c r="B47" s="10">
        <v>18507</v>
      </c>
      <c r="C47">
        <v>2353.4396666666667</v>
      </c>
      <c r="D47">
        <f t="shared" si="0"/>
        <v>7.6347132512672999E-2</v>
      </c>
      <c r="E47" s="14">
        <f>(LN(AVERAGE(C46:C47))-LN(AVERAGE(C44:C45)))*6</f>
        <v>0.13178673931563623</v>
      </c>
      <c r="F47" s="14">
        <f t="shared" si="1"/>
        <v>0.20941533430864645</v>
      </c>
      <c r="G47" s="14">
        <f t="shared" si="2"/>
        <v>0.13918306871231856</v>
      </c>
      <c r="H47">
        <f t="shared" si="3"/>
        <v>0</v>
      </c>
      <c r="I47">
        <f t="shared" si="4"/>
        <v>0</v>
      </c>
      <c r="J47">
        <f t="shared" si="5"/>
        <v>0</v>
      </c>
      <c r="K47">
        <f t="shared" si="6"/>
        <v>0</v>
      </c>
      <c r="L47">
        <f t="shared" si="7"/>
        <v>0</v>
      </c>
      <c r="M47" s="18">
        <f t="shared" si="8"/>
        <v>0</v>
      </c>
      <c r="N47" s="12">
        <v>0</v>
      </c>
    </row>
    <row r="48" spans="2:14" x14ac:dyDescent="0.15">
      <c r="B48" s="9">
        <v>18537</v>
      </c>
      <c r="C48">
        <v>2368.3653333333332</v>
      </c>
      <c r="D48">
        <f t="shared" si="0"/>
        <v>7.5864461387620707E-2</v>
      </c>
      <c r="E48" s="14">
        <f>(LN(AVERAGE(C47:C48))-LN(AVERAGE(C45:C46)))*6</f>
        <v>9.4491600761445582E-2</v>
      </c>
      <c r="F48" s="14">
        <f t="shared" si="1"/>
        <v>0.18887481672759776</v>
      </c>
      <c r="G48" s="14">
        <f t="shared" si="2"/>
        <v>0.11974362629222135</v>
      </c>
      <c r="H48">
        <f t="shared" si="3"/>
        <v>0</v>
      </c>
      <c r="I48">
        <f t="shared" si="4"/>
        <v>0</v>
      </c>
      <c r="J48">
        <f t="shared" si="5"/>
        <v>0</v>
      </c>
      <c r="K48">
        <f t="shared" si="6"/>
        <v>0</v>
      </c>
      <c r="L48">
        <f t="shared" si="7"/>
        <v>0</v>
      </c>
      <c r="M48" s="18">
        <f t="shared" si="8"/>
        <v>0</v>
      </c>
      <c r="N48" s="12">
        <v>0</v>
      </c>
    </row>
    <row r="49" spans="2:14" x14ac:dyDescent="0.15">
      <c r="B49" s="10">
        <v>18568</v>
      </c>
      <c r="C49" s="2">
        <v>2383.2910000000002</v>
      </c>
      <c r="D49">
        <f t="shared" si="0"/>
        <v>7.538785489295563E-2</v>
      </c>
      <c r="E49" s="14">
        <f>(LN(AVERAGE(C48:C49))-LN(AVERAGE(C46:C47)))*6</f>
        <v>7.5865219443691956E-2</v>
      </c>
      <c r="F49" s="14">
        <f t="shared" si="1"/>
        <v>0.15098329156188761</v>
      </c>
      <c r="G49" s="14">
        <f t="shared" si="2"/>
        <v>0.10074545529951173</v>
      </c>
      <c r="H49">
        <f t="shared" si="3"/>
        <v>0</v>
      </c>
      <c r="I49">
        <f t="shared" si="4"/>
        <v>0</v>
      </c>
      <c r="J49">
        <f t="shared" si="5"/>
        <v>0</v>
      </c>
      <c r="K49">
        <f t="shared" si="6"/>
        <v>0</v>
      </c>
      <c r="L49">
        <f t="shared" si="7"/>
        <v>0</v>
      </c>
      <c r="M49" s="18">
        <f t="shared" si="8"/>
        <v>0</v>
      </c>
      <c r="N49" s="12">
        <v>0</v>
      </c>
    </row>
    <row r="50" spans="2:14" x14ac:dyDescent="0.15">
      <c r="B50" s="9">
        <v>18598</v>
      </c>
      <c r="C50">
        <v>2394.0806666666667</v>
      </c>
      <c r="D50">
        <f t="shared" si="0"/>
        <v>5.4203955303560036E-2</v>
      </c>
      <c r="E50" s="14">
        <f>(LN(AVERAGE(C49:C50))-LN(AVERAGE(C47:C48)))*6</f>
        <v>7.019635797008128E-2</v>
      </c>
      <c r="F50" s="14">
        <f t="shared" si="1"/>
        <v>0.12237896781680746</v>
      </c>
      <c r="G50" s="14">
        <f t="shared" si="2"/>
        <v>8.2259760363482926E-2</v>
      </c>
      <c r="H50">
        <f t="shared" si="3"/>
        <v>0</v>
      </c>
      <c r="I50">
        <f t="shared" si="4"/>
        <v>0</v>
      </c>
      <c r="J50">
        <f t="shared" si="5"/>
        <v>0</v>
      </c>
      <c r="K50">
        <f t="shared" si="6"/>
        <v>0</v>
      </c>
      <c r="L50">
        <f t="shared" si="7"/>
        <v>0</v>
      </c>
      <c r="M50" s="18">
        <f t="shared" si="8"/>
        <v>0</v>
      </c>
      <c r="N50" s="12">
        <v>0</v>
      </c>
    </row>
    <row r="51" spans="2:14" x14ac:dyDescent="0.15">
      <c r="B51" s="10">
        <v>18629</v>
      </c>
      <c r="C51">
        <v>2404.8703333333333</v>
      </c>
      <c r="D51">
        <f t="shared" si="0"/>
        <v>5.3960216792745541E-2</v>
      </c>
      <c r="E51" s="14">
        <f>(LN(AVERAGE(C50:C51))-LN(AVERAGE(C48:C49)))*6</f>
        <v>5.9424560069162524E-2</v>
      </c>
      <c r="F51" s="14">
        <f t="shared" si="1"/>
        <v>0.10272813579206819</v>
      </c>
      <c r="G51" s="14">
        <f t="shared" si="2"/>
        <v>7.2037637551325417E-2</v>
      </c>
      <c r="H51">
        <f t="shared" si="3"/>
        <v>0</v>
      </c>
      <c r="I51">
        <f t="shared" si="4"/>
        <v>0</v>
      </c>
      <c r="J51">
        <f t="shared" si="5"/>
        <v>0</v>
      </c>
      <c r="K51">
        <f t="shared" si="6"/>
        <v>0</v>
      </c>
      <c r="L51">
        <f t="shared" si="7"/>
        <v>0</v>
      </c>
      <c r="M51" s="18">
        <f t="shared" si="8"/>
        <v>0</v>
      </c>
      <c r="N51" s="12">
        <v>0</v>
      </c>
    </row>
    <row r="52" spans="2:14" x14ac:dyDescent="0.15">
      <c r="B52" s="9">
        <v>18660</v>
      </c>
      <c r="C52" s="2">
        <v>2415.66</v>
      </c>
      <c r="D52">
        <f t="shared" si="0"/>
        <v>5.3718660506966387E-2</v>
      </c>
      <c r="E52" s="14">
        <f>(LN(AVERAGE(C51:C52))-LN(AVERAGE(C49:C50)))*6</f>
        <v>5.3960489566730274E-2</v>
      </c>
      <c r="F52" s="14">
        <f t="shared" si="1"/>
        <v>9.1776013494625275E-2</v>
      </c>
      <c r="G52" s="14">
        <f t="shared" si="2"/>
        <v>6.6485054522773979E-2</v>
      </c>
      <c r="H52">
        <f t="shared" si="3"/>
        <v>0</v>
      </c>
      <c r="I52">
        <f t="shared" si="4"/>
        <v>0</v>
      </c>
      <c r="J52">
        <f t="shared" si="5"/>
        <v>0</v>
      </c>
      <c r="K52">
        <f t="shared" si="6"/>
        <v>0</v>
      </c>
      <c r="L52">
        <f t="shared" si="7"/>
        <v>0</v>
      </c>
      <c r="M52" s="18">
        <f t="shared" si="8"/>
        <v>0</v>
      </c>
      <c r="N52" s="12">
        <v>0</v>
      </c>
    </row>
    <row r="53" spans="2:14" x14ac:dyDescent="0.15">
      <c r="B53" s="10">
        <v>18688</v>
      </c>
      <c r="C53">
        <v>2429.612333333333</v>
      </c>
      <c r="D53">
        <f t="shared" si="0"/>
        <v>6.9110031904429547E-2</v>
      </c>
      <c r="E53" s="14">
        <f>(LN(AVERAGE(C52:C53))-LN(AVERAGE(C50:C51)))*6</f>
        <v>5.7636603299473066E-2</v>
      </c>
      <c r="F53" s="14">
        <f t="shared" si="1"/>
        <v>8.7031150297647741E-2</v>
      </c>
      <c r="G53" s="14">
        <f t="shared" si="2"/>
        <v>7.1259261833850118E-2</v>
      </c>
      <c r="H53">
        <f t="shared" si="3"/>
        <v>0</v>
      </c>
      <c r="I53">
        <f t="shared" si="4"/>
        <v>0</v>
      </c>
      <c r="J53">
        <f t="shared" si="5"/>
        <v>0</v>
      </c>
      <c r="K53">
        <f t="shared" si="6"/>
        <v>0</v>
      </c>
      <c r="L53">
        <f t="shared" si="7"/>
        <v>0</v>
      </c>
      <c r="M53" s="18">
        <f t="shared" si="8"/>
        <v>0</v>
      </c>
      <c r="N53" s="12">
        <v>0</v>
      </c>
    </row>
    <row r="54" spans="2:14" x14ac:dyDescent="0.15">
      <c r="B54" s="9">
        <v>18719</v>
      </c>
      <c r="C54">
        <v>2443.5646666666662</v>
      </c>
      <c r="D54">
        <f t="shared" si="0"/>
        <v>6.871429356516856E-2</v>
      </c>
      <c r="E54" s="14">
        <f>(LN(AVERAGE(C53:C54))-LN(AVERAGE(C51:C52)))*6</f>
        <v>6.517281673906794E-2</v>
      </c>
      <c r="F54" s="14">
        <f t="shared" si="1"/>
        <v>8.8394454602070738E-2</v>
      </c>
      <c r="G54" s="14">
        <f t="shared" si="2"/>
        <v>7.409385496876908E-2</v>
      </c>
      <c r="H54">
        <f t="shared" si="3"/>
        <v>0</v>
      </c>
      <c r="I54">
        <f t="shared" si="4"/>
        <v>0</v>
      </c>
      <c r="J54">
        <f t="shared" si="5"/>
        <v>0</v>
      </c>
      <c r="K54">
        <f t="shared" si="6"/>
        <v>0</v>
      </c>
      <c r="L54">
        <f t="shared" si="7"/>
        <v>0</v>
      </c>
      <c r="M54" s="18">
        <f t="shared" si="8"/>
        <v>0</v>
      </c>
      <c r="N54" s="12">
        <v>0</v>
      </c>
    </row>
    <row r="55" spans="2:14" x14ac:dyDescent="0.15">
      <c r="B55" s="10">
        <v>18749</v>
      </c>
      <c r="C55" s="2">
        <v>2457.5169999999998</v>
      </c>
      <c r="D55">
        <f t="shared" si="0"/>
        <v>6.8323061592931111E-2</v>
      </c>
      <c r="E55" s="14">
        <f>(LN(AVERAGE(C54:C55))-LN(AVERAGE(C52:C53)))*6</f>
        <v>6.8714856847192252E-2</v>
      </c>
      <c r="F55" s="14">
        <f t="shared" si="1"/>
        <v>9.5771492988282247E-2</v>
      </c>
      <c r="G55" s="14">
        <f t="shared" si="2"/>
        <v>7.760313714280187E-2</v>
      </c>
      <c r="H55">
        <f t="shared" si="3"/>
        <v>0</v>
      </c>
      <c r="I55">
        <f t="shared" si="4"/>
        <v>0</v>
      </c>
      <c r="J55">
        <f t="shared" si="5"/>
        <v>0</v>
      </c>
      <c r="K55">
        <f t="shared" si="6"/>
        <v>0</v>
      </c>
      <c r="L55">
        <f t="shared" si="7"/>
        <v>0</v>
      </c>
      <c r="M55" s="18">
        <f t="shared" si="8"/>
        <v>0</v>
      </c>
      <c r="N55" s="12">
        <v>0</v>
      </c>
    </row>
    <row r="56" spans="2:14" x14ac:dyDescent="0.15">
      <c r="B56" s="9">
        <v>18780</v>
      </c>
      <c r="C56">
        <v>2474.3999999999996</v>
      </c>
      <c r="D56">
        <f t="shared" si="0"/>
        <v>8.2157421291345401E-2</v>
      </c>
      <c r="E56" s="14">
        <f>(LN(AVERAGE(C55:C56))-LN(AVERAGE(C53:C54)))*6</f>
        <v>7.1890022953306598E-2</v>
      </c>
      <c r="F56" s="14">
        <f t="shared" si="1"/>
        <v>0.10284038396282114</v>
      </c>
      <c r="G56" s="14">
        <f t="shared" si="2"/>
        <v>8.5629276069157712E-2</v>
      </c>
      <c r="H56">
        <f t="shared" si="3"/>
        <v>0</v>
      </c>
      <c r="I56">
        <f t="shared" si="4"/>
        <v>0</v>
      </c>
      <c r="J56">
        <f t="shared" si="5"/>
        <v>0</v>
      </c>
      <c r="K56">
        <f t="shared" si="6"/>
        <v>0</v>
      </c>
      <c r="L56">
        <f t="shared" si="7"/>
        <v>0</v>
      </c>
      <c r="M56" s="18">
        <f t="shared" si="8"/>
        <v>0</v>
      </c>
      <c r="N56" s="12">
        <v>0</v>
      </c>
    </row>
    <row r="57" spans="2:14" x14ac:dyDescent="0.15">
      <c r="B57" s="10">
        <v>18810</v>
      </c>
      <c r="C57">
        <v>2491.2829999999999</v>
      </c>
      <c r="D57">
        <f t="shared" si="0"/>
        <v>8.1598757168169556E-2</v>
      </c>
      <c r="E57" s="14">
        <f>(LN(AVERAGE(C56:C57))-LN(AVERAGE(C54:C55)))*6</f>
        <v>7.8569531533357662E-2</v>
      </c>
      <c r="F57" s="14">
        <f t="shared" si="1"/>
        <v>0.10959738822472254</v>
      </c>
      <c r="G57" s="14">
        <f t="shared" si="2"/>
        <v>8.9921892308749918E-2</v>
      </c>
      <c r="H57">
        <f t="shared" si="3"/>
        <v>0</v>
      </c>
      <c r="I57">
        <f t="shared" si="4"/>
        <v>0</v>
      </c>
      <c r="J57">
        <f t="shared" si="5"/>
        <v>0</v>
      </c>
      <c r="K57">
        <f t="shared" si="6"/>
        <v>0</v>
      </c>
      <c r="L57">
        <f t="shared" si="7"/>
        <v>0</v>
      </c>
      <c r="M57" s="18">
        <f t="shared" si="8"/>
        <v>0</v>
      </c>
      <c r="N57" s="12">
        <v>0</v>
      </c>
    </row>
    <row r="58" spans="2:14" x14ac:dyDescent="0.15">
      <c r="B58" s="9">
        <v>18841</v>
      </c>
      <c r="C58" s="2">
        <v>2508.1660000000002</v>
      </c>
      <c r="D58">
        <f t="shared" si="0"/>
        <v>8.1047639504355118E-2</v>
      </c>
      <c r="E58" s="14">
        <f>(LN(AVERAGE(C57:C58))-LN(AVERAGE(C55:C56)))*6</f>
        <v>8.1599700442870571E-2</v>
      </c>
      <c r="F58" s="14">
        <f t="shared" si="1"/>
        <v>0.11603962002622303</v>
      </c>
      <c r="G58" s="14">
        <f t="shared" si="2"/>
        <v>9.2895653324482907E-2</v>
      </c>
      <c r="H58">
        <f t="shared" si="3"/>
        <v>0</v>
      </c>
      <c r="I58">
        <f t="shared" si="4"/>
        <v>0</v>
      </c>
      <c r="J58">
        <f t="shared" si="5"/>
        <v>0</v>
      </c>
      <c r="K58">
        <f t="shared" si="6"/>
        <v>0</v>
      </c>
      <c r="L58">
        <f t="shared" si="7"/>
        <v>0</v>
      </c>
      <c r="M58" s="18">
        <f t="shared" si="8"/>
        <v>0</v>
      </c>
      <c r="N58" s="12">
        <v>0</v>
      </c>
    </row>
    <row r="59" spans="2:14" x14ac:dyDescent="0.15">
      <c r="B59" s="10">
        <v>18872</v>
      </c>
      <c r="C59">
        <v>2510.0073333333335</v>
      </c>
      <c r="D59">
        <f t="shared" si="0"/>
        <v>8.8063920968508569E-3</v>
      </c>
      <c r="E59" s="14">
        <f>(LN(AVERAGE(C58:C59))-LN(AVERAGE(C56:C57)))*6</f>
        <v>6.309083211112565E-2</v>
      </c>
      <c r="F59" s="14">
        <f t="shared" si="1"/>
        <v>0.10801115977296583</v>
      </c>
      <c r="G59" s="14">
        <f t="shared" si="2"/>
        <v>5.9969461326980777E-2</v>
      </c>
      <c r="H59">
        <f t="shared" si="3"/>
        <v>0</v>
      </c>
      <c r="I59">
        <f t="shared" si="4"/>
        <v>0</v>
      </c>
      <c r="J59">
        <f t="shared" si="5"/>
        <v>0</v>
      </c>
      <c r="K59">
        <f t="shared" si="6"/>
        <v>0</v>
      </c>
      <c r="L59">
        <f t="shared" si="7"/>
        <v>0</v>
      </c>
      <c r="M59" s="18">
        <f t="shared" si="8"/>
        <v>0</v>
      </c>
      <c r="N59" s="12">
        <v>0</v>
      </c>
    </row>
    <row r="60" spans="2:14" x14ac:dyDescent="0.15">
      <c r="B60" s="9">
        <v>18902</v>
      </c>
      <c r="C60">
        <v>2511.8486666666668</v>
      </c>
      <c r="D60">
        <f t="shared" si="0"/>
        <v>8.7999341240490025E-3</v>
      </c>
      <c r="E60" s="14">
        <f>(LN(AVERAGE(C59:C60))-LN(AVERAGE(C57:C58)))*6</f>
        <v>2.6831280765188481E-2</v>
      </c>
      <c r="F60" s="14">
        <f t="shared" si="1"/>
        <v>8.5726394384687765E-2</v>
      </c>
      <c r="G60" s="14">
        <f t="shared" si="2"/>
        <v>4.045253642464175E-2</v>
      </c>
      <c r="H60">
        <f t="shared" si="3"/>
        <v>0</v>
      </c>
      <c r="I60">
        <f t="shared" si="4"/>
        <v>0</v>
      </c>
      <c r="J60">
        <f t="shared" si="5"/>
        <v>0</v>
      </c>
      <c r="K60">
        <f t="shared" si="6"/>
        <v>0</v>
      </c>
      <c r="L60">
        <f t="shared" si="7"/>
        <v>0</v>
      </c>
      <c r="M60" s="18">
        <f t="shared" si="8"/>
        <v>0</v>
      </c>
      <c r="N60" s="12">
        <v>0</v>
      </c>
    </row>
    <row r="61" spans="2:14" x14ac:dyDescent="0.15">
      <c r="B61" s="10">
        <v>18933</v>
      </c>
      <c r="C61" s="2">
        <v>2513.69</v>
      </c>
      <c r="D61">
        <f t="shared" si="0"/>
        <v>8.7934856159108676E-3</v>
      </c>
      <c r="E61" s="14">
        <f>(LN(AVERAGE(C60:C61))-LN(AVERAGE(C58:C59)))*6</f>
        <v>8.7999353071293029E-3</v>
      </c>
      <c r="F61" s="14">
        <f t="shared" si="1"/>
        <v>4.9326982862627489E-2</v>
      </c>
      <c r="G61" s="14">
        <f t="shared" si="2"/>
        <v>2.230680126188922E-2</v>
      </c>
      <c r="H61">
        <f t="shared" si="3"/>
        <v>0</v>
      </c>
      <c r="I61">
        <f t="shared" si="4"/>
        <v>0</v>
      </c>
      <c r="J61">
        <f t="shared" si="5"/>
        <v>0</v>
      </c>
      <c r="K61">
        <f t="shared" si="6"/>
        <v>0</v>
      </c>
      <c r="L61">
        <f t="shared" si="7"/>
        <v>0</v>
      </c>
      <c r="M61" s="18">
        <f t="shared" si="8"/>
        <v>0</v>
      </c>
      <c r="N61" s="12">
        <v>0</v>
      </c>
    </row>
    <row r="62" spans="2:14" x14ac:dyDescent="0.15">
      <c r="B62" s="9">
        <v>18963</v>
      </c>
      <c r="C62">
        <v>2522.6433333333334</v>
      </c>
      <c r="D62">
        <f t="shared" si="0"/>
        <v>4.2666005632774784E-2</v>
      </c>
      <c r="E62" s="14">
        <f>(LN(AVERAGE(C61:C62))-LN(AVERAGE(C59:C60)))*6</f>
        <v>1.7272305602572757E-2</v>
      </c>
      <c r="F62" s="14">
        <f t="shared" si="1"/>
        <v>3.0862012640355374E-2</v>
      </c>
      <c r="G62" s="14">
        <f t="shared" si="2"/>
        <v>3.0266774625234305E-2</v>
      </c>
      <c r="H62">
        <f t="shared" si="3"/>
        <v>0</v>
      </c>
      <c r="I62">
        <f t="shared" si="4"/>
        <v>0</v>
      </c>
      <c r="J62">
        <f t="shared" si="5"/>
        <v>0</v>
      </c>
      <c r="K62">
        <f t="shared" si="6"/>
        <v>0</v>
      </c>
      <c r="L62">
        <f t="shared" si="7"/>
        <v>0</v>
      </c>
      <c r="M62" s="18">
        <f t="shared" si="8"/>
        <v>0</v>
      </c>
      <c r="N62" s="12">
        <v>0</v>
      </c>
    </row>
    <row r="63" spans="2:14" x14ac:dyDescent="0.15">
      <c r="B63" s="10">
        <v>18994</v>
      </c>
      <c r="C63">
        <v>2531.5966666666668</v>
      </c>
      <c r="D63">
        <f t="shared" si="0"/>
        <v>4.2514843926571899E-2</v>
      </c>
      <c r="E63" s="14">
        <f>(LN(AVERAGE(C62:C63))-LN(AVERAGE(C60:C61)))*6</f>
        <v>3.4169096585452863E-2</v>
      </c>
      <c r="F63" s="14">
        <f t="shared" si="1"/>
        <v>3.0129712686367327E-2</v>
      </c>
      <c r="G63" s="14">
        <f t="shared" si="2"/>
        <v>3.5604551066130696E-2</v>
      </c>
      <c r="H63">
        <f t="shared" si="3"/>
        <v>0</v>
      </c>
      <c r="I63">
        <f t="shared" si="4"/>
        <v>0</v>
      </c>
      <c r="J63">
        <f t="shared" si="5"/>
        <v>0</v>
      </c>
      <c r="K63">
        <f t="shared" si="6"/>
        <v>0</v>
      </c>
      <c r="L63">
        <f t="shared" si="7"/>
        <v>0</v>
      </c>
      <c r="M63" s="18">
        <f t="shared" si="8"/>
        <v>0</v>
      </c>
      <c r="N63" s="12">
        <v>0</v>
      </c>
    </row>
    <row r="64" spans="2:14" x14ac:dyDescent="0.15">
      <c r="B64" s="9">
        <v>19025</v>
      </c>
      <c r="C64" s="2">
        <v>2540.5500000000002</v>
      </c>
      <c r="D64">
        <f t="shared" si="0"/>
        <v>4.2364749543878588E-2</v>
      </c>
      <c r="E64" s="14">
        <f>(LN(AVERAGE(C63:C64))-LN(AVERAGE(C61:C62)))*6</f>
        <v>4.2514977340752935E-2</v>
      </c>
      <c r="F64" s="14">
        <f t="shared" si="1"/>
        <v>4.6987167587628775E-2</v>
      </c>
      <c r="G64" s="14">
        <f t="shared" si="2"/>
        <v>4.3955631490753433E-2</v>
      </c>
      <c r="H64">
        <f t="shared" si="3"/>
        <v>0</v>
      </c>
      <c r="I64">
        <f t="shared" si="4"/>
        <v>0</v>
      </c>
      <c r="J64">
        <f t="shared" si="5"/>
        <v>0</v>
      </c>
      <c r="K64">
        <f t="shared" si="6"/>
        <v>0</v>
      </c>
      <c r="L64">
        <f t="shared" si="7"/>
        <v>0</v>
      </c>
      <c r="M64" s="18">
        <f t="shared" si="8"/>
        <v>0</v>
      </c>
      <c r="N64" s="12">
        <v>0</v>
      </c>
    </row>
    <row r="65" spans="2:14" x14ac:dyDescent="0.15">
      <c r="B65" s="10">
        <v>19054</v>
      </c>
      <c r="C65">
        <v>2542.3739999999998</v>
      </c>
      <c r="D65">
        <f t="shared" si="0"/>
        <v>8.6123660080446029E-3</v>
      </c>
      <c r="E65" s="14">
        <f>(LN(AVERAGE(C64:C65))-LN(AVERAGE(C62:C63)))*6</f>
        <v>3.3955149452664202E-2</v>
      </c>
      <c r="F65" s="14">
        <f t="shared" si="1"/>
        <v>5.2501793176007894E-2</v>
      </c>
      <c r="G65" s="14">
        <f t="shared" si="2"/>
        <v>3.1689769545572233E-2</v>
      </c>
      <c r="H65">
        <f t="shared" si="3"/>
        <v>0</v>
      </c>
      <c r="I65">
        <f t="shared" si="4"/>
        <v>0</v>
      </c>
      <c r="J65">
        <f t="shared" si="5"/>
        <v>0</v>
      </c>
      <c r="K65">
        <f t="shared" si="6"/>
        <v>0</v>
      </c>
      <c r="L65">
        <f t="shared" si="7"/>
        <v>0</v>
      </c>
      <c r="M65" s="18">
        <f t="shared" si="8"/>
        <v>0</v>
      </c>
      <c r="N65" s="12">
        <v>0</v>
      </c>
    </row>
    <row r="66" spans="2:14" x14ac:dyDescent="0.15">
      <c r="B66" s="9">
        <v>19085</v>
      </c>
      <c r="C66">
        <v>2544.1979999999999</v>
      </c>
      <c r="D66">
        <f t="shared" si="0"/>
        <v>8.6061893700382086E-3</v>
      </c>
      <c r="E66" s="14">
        <f>(LN(AVERAGE(C65:C66))-LN(AVERAGE(C63:C64)))*6</f>
        <v>1.7039955729487133E-2</v>
      </c>
      <c r="F66" s="14">
        <f t="shared" si="1"/>
        <v>4.6745979739247545E-2</v>
      </c>
      <c r="G66" s="14">
        <f t="shared" si="2"/>
        <v>2.4130708279590962E-2</v>
      </c>
      <c r="H66">
        <f t="shared" si="3"/>
        <v>0</v>
      </c>
      <c r="I66">
        <f t="shared" si="4"/>
        <v>0</v>
      </c>
      <c r="J66">
        <f t="shared" si="5"/>
        <v>0</v>
      </c>
      <c r="K66">
        <f t="shared" si="6"/>
        <v>0</v>
      </c>
      <c r="L66">
        <f t="shared" si="7"/>
        <v>0</v>
      </c>
      <c r="M66" s="18">
        <f t="shared" si="8"/>
        <v>0</v>
      </c>
      <c r="N66" s="12">
        <v>0</v>
      </c>
    </row>
    <row r="67" spans="2:14" x14ac:dyDescent="0.15">
      <c r="B67" s="10">
        <v>19115</v>
      </c>
      <c r="C67" s="2">
        <v>2546.0219999999999</v>
      </c>
      <c r="D67">
        <f t="shared" si="0"/>
        <v>8.6000215852486406E-3</v>
      </c>
      <c r="E67" s="14">
        <f>(LN(AVERAGE(C66:C67))-LN(AVERAGE(C64:C65)))*6</f>
        <v>8.6061904766943087E-3</v>
      </c>
      <c r="F67" s="14">
        <f t="shared" si="1"/>
        <v>2.97916524609807E-2</v>
      </c>
      <c r="G67" s="14">
        <f t="shared" si="2"/>
        <v>1.566595484097455E-2</v>
      </c>
      <c r="H67">
        <f t="shared" si="3"/>
        <v>0</v>
      </c>
      <c r="I67">
        <f t="shared" si="4"/>
        <v>0</v>
      </c>
      <c r="J67">
        <f t="shared" si="5"/>
        <v>0</v>
      </c>
      <c r="K67">
        <f t="shared" si="6"/>
        <v>0</v>
      </c>
      <c r="L67">
        <f t="shared" si="7"/>
        <v>0</v>
      </c>
      <c r="M67" s="18">
        <f t="shared" si="8"/>
        <v>0</v>
      </c>
      <c r="N67" s="12">
        <v>0</v>
      </c>
    </row>
    <row r="68" spans="2:14" x14ac:dyDescent="0.15">
      <c r="B68" s="9">
        <v>19146</v>
      </c>
      <c r="C68">
        <v>2552.1483333333331</v>
      </c>
      <c r="D68">
        <f t="shared" si="0"/>
        <v>2.8840164443117544E-2</v>
      </c>
      <c r="E68" s="14">
        <f>(LN(AVERAGE(C67:C68))-LN(AVERAGE(C65:C66)))*6</f>
        <v>1.3665545539618407E-2</v>
      </c>
      <c r="F68" s="14">
        <f t="shared" si="1"/>
        <v>2.1903047934850761E-2</v>
      </c>
      <c r="G68" s="14">
        <f t="shared" si="2"/>
        <v>2.1469585972528904E-2</v>
      </c>
      <c r="H68">
        <f t="shared" si="3"/>
        <v>0</v>
      </c>
      <c r="I68">
        <f t="shared" si="4"/>
        <v>0</v>
      </c>
      <c r="J68">
        <f t="shared" si="5"/>
        <v>0</v>
      </c>
      <c r="K68">
        <f t="shared" si="6"/>
        <v>0</v>
      </c>
      <c r="L68">
        <f t="shared" si="7"/>
        <v>0</v>
      </c>
      <c r="M68" s="18">
        <f t="shared" si="8"/>
        <v>0</v>
      </c>
      <c r="N68" s="12">
        <v>0</v>
      </c>
    </row>
    <row r="69" spans="2:14" x14ac:dyDescent="0.15">
      <c r="B69" s="10">
        <v>19176</v>
      </c>
      <c r="C69">
        <v>2558.2746666666662</v>
      </c>
      <c r="D69">
        <f t="shared" si="0"/>
        <v>2.8771017669839694E-2</v>
      </c>
      <c r="E69" s="14">
        <f>(LN(AVERAGE(C68:C69))-LN(AVERAGE(C66:C67)))*6</f>
        <v>2.3766768133713256E-2</v>
      </c>
      <c r="F69" s="14">
        <f t="shared" si="1"/>
        <v>2.3023187699202197E-2</v>
      </c>
      <c r="G69" s="14">
        <f t="shared" si="2"/>
        <v>2.5186991167585049E-2</v>
      </c>
      <c r="H69">
        <f t="shared" si="3"/>
        <v>0</v>
      </c>
      <c r="I69">
        <f t="shared" si="4"/>
        <v>0</v>
      </c>
      <c r="J69">
        <f t="shared" si="5"/>
        <v>0</v>
      </c>
      <c r="K69">
        <f t="shared" si="6"/>
        <v>0</v>
      </c>
      <c r="L69">
        <f t="shared" si="7"/>
        <v>0</v>
      </c>
      <c r="M69" s="18">
        <f t="shared" si="8"/>
        <v>0</v>
      </c>
      <c r="N69" s="12">
        <v>0</v>
      </c>
    </row>
    <row r="70" spans="2:14" x14ac:dyDescent="0.15">
      <c r="B70" s="9">
        <v>19207</v>
      </c>
      <c r="C70" s="2">
        <v>2564.4009999999998</v>
      </c>
      <c r="D70">
        <f t="shared" ref="D70:D133" si="9">(LN(C70)-LN(C69))*12</f>
        <v>2.8702201674335015E-2</v>
      </c>
      <c r="E70" s="14">
        <f>(LN(AVERAGE(C69:C70))-LN(AVERAGE(C67:C68)))*6</f>
        <v>2.8771059016882816E-2</v>
      </c>
      <c r="F70" s="14">
        <f t="shared" si="1"/>
        <v>3.3105601849102939E-2</v>
      </c>
      <c r="G70" s="14">
        <f t="shared" si="2"/>
        <v>3.0192954180106923E-2</v>
      </c>
      <c r="H70">
        <f t="shared" si="3"/>
        <v>0</v>
      </c>
      <c r="I70">
        <f t="shared" si="4"/>
        <v>0</v>
      </c>
      <c r="J70">
        <f t="shared" si="5"/>
        <v>0</v>
      </c>
      <c r="K70">
        <f t="shared" si="6"/>
        <v>0</v>
      </c>
      <c r="L70">
        <f t="shared" si="7"/>
        <v>0</v>
      </c>
      <c r="M70" s="18">
        <f t="shared" si="8"/>
        <v>0</v>
      </c>
      <c r="N70" s="12">
        <v>0</v>
      </c>
    </row>
    <row r="71" spans="2:14" x14ac:dyDescent="0.15">
      <c r="B71" s="10">
        <v>19238</v>
      </c>
      <c r="C71">
        <v>2592.4743333333331</v>
      </c>
      <c r="D71">
        <f t="shared" si="9"/>
        <v>0.13065405159957777</v>
      </c>
      <c r="E71" s="14">
        <f>(LN(AVERAGE(C70:C71))-LN(AVERAGE(C68:C69)))*6</f>
        <v>5.4291965162976297E-2</v>
      </c>
      <c r="F71" s="14">
        <f t="shared" si="1"/>
        <v>5.6870291131565054E-2</v>
      </c>
      <c r="G71" s="14">
        <f t="shared" si="2"/>
        <v>8.0605435964706373E-2</v>
      </c>
      <c r="H71">
        <f t="shared" si="3"/>
        <v>0</v>
      </c>
      <c r="I71">
        <f t="shared" si="4"/>
        <v>0</v>
      </c>
      <c r="J71">
        <f t="shared" si="5"/>
        <v>0</v>
      </c>
      <c r="K71">
        <f t="shared" si="6"/>
        <v>0</v>
      </c>
      <c r="L71">
        <f t="shared" si="7"/>
        <v>0</v>
      </c>
      <c r="M71" s="18">
        <f t="shared" si="8"/>
        <v>0</v>
      </c>
      <c r="N71" s="12">
        <v>0</v>
      </c>
    </row>
    <row r="72" spans="2:14" x14ac:dyDescent="0.15">
      <c r="B72" s="9">
        <v>19268</v>
      </c>
      <c r="C72">
        <v>2620.5476666666664</v>
      </c>
      <c r="D72">
        <f t="shared" si="9"/>
        <v>0.12924681946275385</v>
      </c>
      <c r="E72" s="14">
        <f t="shared" ref="E72:E135" si="10">(LN(AVERAGE(C71:C72))-LN(AVERAGE(C69:C70)))*6</f>
        <v>0.10489699381017736</v>
      </c>
      <c r="F72" s="14">
        <f t="shared" si="1"/>
        <v>9.4063635471876239E-2</v>
      </c>
      <c r="G72" s="14">
        <f t="shared" si="2"/>
        <v>0.10940248291493582</v>
      </c>
      <c r="H72">
        <f t="shared" si="3"/>
        <v>0</v>
      </c>
      <c r="I72">
        <f t="shared" si="4"/>
        <v>0</v>
      </c>
      <c r="J72">
        <f t="shared" si="5"/>
        <v>0</v>
      </c>
      <c r="K72">
        <f t="shared" si="6"/>
        <v>0</v>
      </c>
      <c r="L72">
        <f t="shared" si="7"/>
        <v>0</v>
      </c>
      <c r="M72" s="18">
        <f t="shared" si="8"/>
        <v>0</v>
      </c>
      <c r="N72" s="12">
        <v>0</v>
      </c>
    </row>
    <row r="73" spans="2:14" x14ac:dyDescent="0.15">
      <c r="B73" s="10">
        <v>19299</v>
      </c>
      <c r="C73" s="2">
        <v>2648.6210000000001</v>
      </c>
      <c r="D73">
        <f t="shared" si="9"/>
        <v>0.12786957826605061</v>
      </c>
      <c r="E73" s="14">
        <f t="shared" si="10"/>
        <v>0.1292505680040712</v>
      </c>
      <c r="F73" s="14">
        <f t="shared" si="1"/>
        <v>0.14430153636833332</v>
      </c>
      <c r="G73" s="14">
        <f t="shared" si="2"/>
        <v>0.13380722754615171</v>
      </c>
      <c r="H73">
        <f t="shared" si="3"/>
        <v>0</v>
      </c>
      <c r="I73">
        <f t="shared" si="4"/>
        <v>0</v>
      </c>
      <c r="J73">
        <f t="shared" si="5"/>
        <v>0</v>
      </c>
      <c r="K73">
        <f t="shared" si="6"/>
        <v>0</v>
      </c>
      <c r="L73">
        <f t="shared" si="7"/>
        <v>0</v>
      </c>
      <c r="M73" s="18">
        <f t="shared" si="8"/>
        <v>0</v>
      </c>
      <c r="N73" s="12">
        <v>0</v>
      </c>
    </row>
    <row r="74" spans="2:14" x14ac:dyDescent="0.15">
      <c r="B74" s="9">
        <v>19329</v>
      </c>
      <c r="C74">
        <v>2665.0323333333331</v>
      </c>
      <c r="D74">
        <f t="shared" si="9"/>
        <v>7.4124755168632817E-2</v>
      </c>
      <c r="E74" s="14">
        <f t="shared" si="10"/>
        <v>0.11471929638980605</v>
      </c>
      <c r="F74" s="14">
        <f t="shared" ref="F74:F137" si="11">(LN(AVERAGE(C72:C74))-LN(AVERAGE(C69:C71)))*6</f>
        <v>0.16798036503879388</v>
      </c>
      <c r="G74" s="14">
        <f t="shared" ref="G74:G137" si="12">AVERAGE(D74:F74)</f>
        <v>0.11894147219907758</v>
      </c>
      <c r="H74">
        <f t="shared" ref="H74:H137" si="13">IF(AND(E74&lt;0,F74&lt;0),1,0)</f>
        <v>0</v>
      </c>
      <c r="I74">
        <f t="shared" ref="I74:I137" si="14">IF(AND(F74&lt;0,G74&lt;0),1,0)</f>
        <v>0</v>
      </c>
      <c r="J74">
        <f t="shared" ref="J74:J137" si="15">IF(AND(E74&lt;0,G74&lt;0),1,0)</f>
        <v>0</v>
      </c>
      <c r="K74">
        <f t="shared" ref="K74:K137" si="16">IF(AND(J74=1,I74=1,H74=1),1,0)</f>
        <v>0</v>
      </c>
      <c r="L74">
        <f t="shared" ref="L74:L137" si="17">IF(AND(J74=1,N73=1),1,0)</f>
        <v>0</v>
      </c>
      <c r="M74" s="18">
        <f t="shared" ref="M74:M137" si="18">IF((K74+L74)&gt;0,1,0)</f>
        <v>0</v>
      </c>
      <c r="N74" s="12">
        <v>0</v>
      </c>
    </row>
    <row r="75" spans="2:14" x14ac:dyDescent="0.15">
      <c r="B75" s="10">
        <v>19360</v>
      </c>
      <c r="C75">
        <v>2681.4436666666666</v>
      </c>
      <c r="D75">
        <f t="shared" si="9"/>
        <v>7.3669691410650273E-2</v>
      </c>
      <c r="E75" s="14">
        <f t="shared" si="10"/>
        <v>8.7390302624427818E-2</v>
      </c>
      <c r="F75" s="14">
        <f t="shared" si="11"/>
        <v>0.16562057644871864</v>
      </c>
      <c r="G75" s="14">
        <f t="shared" si="12"/>
        <v>0.10889352349459891</v>
      </c>
      <c r="H75">
        <f t="shared" si="13"/>
        <v>0</v>
      </c>
      <c r="I75">
        <f t="shared" si="14"/>
        <v>0</v>
      </c>
      <c r="J75">
        <f t="shared" si="15"/>
        <v>0</v>
      </c>
      <c r="K75">
        <f t="shared" si="16"/>
        <v>0</v>
      </c>
      <c r="L75">
        <f t="shared" si="17"/>
        <v>0</v>
      </c>
      <c r="M75" s="18">
        <f t="shared" si="18"/>
        <v>0</v>
      </c>
      <c r="N75" s="12">
        <v>0</v>
      </c>
    </row>
    <row r="76" spans="2:14" x14ac:dyDescent="0.15">
      <c r="B76" s="9">
        <v>19391</v>
      </c>
      <c r="C76" s="2">
        <v>2697.855</v>
      </c>
      <c r="D76">
        <f t="shared" si="9"/>
        <v>7.3220180995871686E-2</v>
      </c>
      <c r="E76" s="14">
        <f t="shared" si="10"/>
        <v>7.3670385558925133E-2</v>
      </c>
      <c r="F76" s="14">
        <f t="shared" si="11"/>
        <v>0.13783201242266685</v>
      </c>
      <c r="G76" s="14">
        <f t="shared" si="12"/>
        <v>9.4907526325821223E-2</v>
      </c>
      <c r="H76">
        <f t="shared" si="13"/>
        <v>0</v>
      </c>
      <c r="I76">
        <f t="shared" si="14"/>
        <v>0</v>
      </c>
      <c r="J76">
        <f t="shared" si="15"/>
        <v>0</v>
      </c>
      <c r="K76">
        <f t="shared" si="16"/>
        <v>0</v>
      </c>
      <c r="L76">
        <f t="shared" si="17"/>
        <v>0</v>
      </c>
      <c r="M76" s="18">
        <f t="shared" si="18"/>
        <v>0</v>
      </c>
      <c r="N76" s="12">
        <v>0</v>
      </c>
    </row>
    <row r="77" spans="2:14" x14ac:dyDescent="0.15">
      <c r="B77" s="10">
        <v>19419</v>
      </c>
      <c r="C77">
        <v>2704.806333333333</v>
      </c>
      <c r="D77">
        <f t="shared" si="9"/>
        <v>3.0879613169975784E-2</v>
      </c>
      <c r="E77" s="14">
        <f t="shared" si="10"/>
        <v>6.2724116306304367E-2</v>
      </c>
      <c r="F77" s="14">
        <f t="shared" si="11"/>
        <v>0.11230279379840624</v>
      </c>
      <c r="G77" s="14">
        <f t="shared" si="12"/>
        <v>6.8635507758228798E-2</v>
      </c>
      <c r="H77">
        <f t="shared" si="13"/>
        <v>0</v>
      </c>
      <c r="I77">
        <f t="shared" si="14"/>
        <v>0</v>
      </c>
      <c r="J77">
        <f t="shared" si="15"/>
        <v>0</v>
      </c>
      <c r="K77">
        <f t="shared" si="16"/>
        <v>0</v>
      </c>
      <c r="L77">
        <f t="shared" si="17"/>
        <v>0</v>
      </c>
      <c r="M77" s="18">
        <f t="shared" si="18"/>
        <v>0</v>
      </c>
      <c r="N77" s="12">
        <v>0</v>
      </c>
    </row>
    <row r="78" spans="2:14" x14ac:dyDescent="0.15">
      <c r="B78" s="9">
        <v>19450</v>
      </c>
      <c r="C78">
        <v>2711.7576666666664</v>
      </c>
      <c r="D78">
        <f t="shared" si="9"/>
        <v>3.0800354540225783E-2</v>
      </c>
      <c r="E78" s="14">
        <f t="shared" si="10"/>
        <v>4.1421958567923411E-2</v>
      </c>
      <c r="F78" s="14">
        <f t="shared" si="11"/>
        <v>8.8884742788254201E-2</v>
      </c>
      <c r="G78" s="14">
        <f t="shared" si="12"/>
        <v>5.3702351965467798E-2</v>
      </c>
      <c r="H78">
        <f t="shared" si="13"/>
        <v>0</v>
      </c>
      <c r="I78">
        <f t="shared" si="14"/>
        <v>0</v>
      </c>
      <c r="J78">
        <f t="shared" si="15"/>
        <v>0</v>
      </c>
      <c r="K78">
        <f t="shared" si="16"/>
        <v>0</v>
      </c>
      <c r="L78">
        <f t="shared" si="17"/>
        <v>0</v>
      </c>
      <c r="M78" s="18">
        <f t="shared" si="18"/>
        <v>0</v>
      </c>
      <c r="N78" s="12">
        <v>0</v>
      </c>
    </row>
    <row r="79" spans="2:14" x14ac:dyDescent="0.15">
      <c r="B79" s="10">
        <v>19480</v>
      </c>
      <c r="C79" s="2">
        <v>2718.7089999999998</v>
      </c>
      <c r="D79">
        <f t="shared" si="9"/>
        <v>3.0721501734916501E-2</v>
      </c>
      <c r="E79" s="14">
        <f t="shared" si="10"/>
        <v>3.080040526802641E-2</v>
      </c>
      <c r="F79" s="14">
        <f t="shared" si="11"/>
        <v>6.7450074353036626E-2</v>
      </c>
      <c r="G79" s="14">
        <f t="shared" si="12"/>
        <v>4.2990660451993179E-2</v>
      </c>
      <c r="H79">
        <f t="shared" si="13"/>
        <v>0</v>
      </c>
      <c r="I79">
        <f t="shared" si="14"/>
        <v>0</v>
      </c>
      <c r="J79">
        <f t="shared" si="15"/>
        <v>0</v>
      </c>
      <c r="K79">
        <f t="shared" si="16"/>
        <v>0</v>
      </c>
      <c r="L79">
        <f t="shared" si="17"/>
        <v>0</v>
      </c>
      <c r="M79" s="18">
        <f t="shared" si="18"/>
        <v>0</v>
      </c>
      <c r="N79" s="12">
        <v>0</v>
      </c>
    </row>
    <row r="80" spans="2:14" x14ac:dyDescent="0.15">
      <c r="B80" s="9">
        <v>19511</v>
      </c>
      <c r="C80">
        <v>2713.6096666666663</v>
      </c>
      <c r="D80">
        <f t="shared" si="9"/>
        <v>-2.2528876425784716E-2</v>
      </c>
      <c r="E80" s="14">
        <f t="shared" si="10"/>
        <v>1.7426322940959693E-2</v>
      </c>
      <c r="F80" s="14">
        <f t="shared" si="11"/>
        <v>4.4346267847361176E-2</v>
      </c>
      <c r="G80" s="14">
        <f t="shared" si="12"/>
        <v>1.3081238120845384E-2</v>
      </c>
      <c r="H80">
        <f t="shared" si="13"/>
        <v>0</v>
      </c>
      <c r="I80">
        <f t="shared" si="14"/>
        <v>0</v>
      </c>
      <c r="J80">
        <f t="shared" si="15"/>
        <v>0</v>
      </c>
      <c r="K80">
        <f t="shared" si="16"/>
        <v>0</v>
      </c>
      <c r="L80">
        <f t="shared" si="17"/>
        <v>0</v>
      </c>
      <c r="M80" s="18">
        <f t="shared" si="18"/>
        <v>0</v>
      </c>
      <c r="N80" s="12">
        <v>0</v>
      </c>
    </row>
    <row r="81" spans="2:14" x14ac:dyDescent="0.15">
      <c r="B81" s="10">
        <v>19541</v>
      </c>
      <c r="C81">
        <v>2708.5103333333332</v>
      </c>
      <c r="D81">
        <f t="shared" si="9"/>
        <v>-2.2571251850212803E-2</v>
      </c>
      <c r="E81" s="14">
        <f t="shared" si="10"/>
        <v>-9.2291379764866122E-3</v>
      </c>
      <c r="F81" s="14">
        <f t="shared" si="11"/>
        <v>1.9496489924678784E-2</v>
      </c>
      <c r="G81" s="14">
        <f t="shared" si="12"/>
        <v>-4.1012999673402106E-3</v>
      </c>
      <c r="H81">
        <f t="shared" si="13"/>
        <v>0</v>
      </c>
      <c r="I81">
        <f t="shared" si="14"/>
        <v>0</v>
      </c>
      <c r="J81">
        <f t="shared" si="15"/>
        <v>1</v>
      </c>
      <c r="K81">
        <f t="shared" si="16"/>
        <v>0</v>
      </c>
      <c r="L81">
        <f t="shared" si="17"/>
        <v>0</v>
      </c>
      <c r="M81" s="18">
        <f t="shared" si="18"/>
        <v>0</v>
      </c>
      <c r="N81" s="12">
        <v>0</v>
      </c>
    </row>
    <row r="82" spans="2:14" x14ac:dyDescent="0.15">
      <c r="B82" s="9">
        <v>19572</v>
      </c>
      <c r="C82" s="2">
        <v>2703.4110000000001</v>
      </c>
      <c r="D82">
        <f t="shared" si="9"/>
        <v>-2.2613786986234174E-2</v>
      </c>
      <c r="E82" s="14">
        <f t="shared" si="10"/>
        <v>-2.2571271814115335E-2</v>
      </c>
      <c r="F82" s="14">
        <f t="shared" si="11"/>
        <v>-7.1893132705405094E-3</v>
      </c>
      <c r="G82" s="14">
        <f t="shared" si="12"/>
        <v>-1.7458124023630006E-2</v>
      </c>
      <c r="H82">
        <f t="shared" si="13"/>
        <v>1</v>
      </c>
      <c r="I82">
        <f t="shared" si="14"/>
        <v>1</v>
      </c>
      <c r="J82">
        <f t="shared" si="15"/>
        <v>1</v>
      </c>
      <c r="K82">
        <f t="shared" si="16"/>
        <v>1</v>
      </c>
      <c r="L82">
        <f t="shared" si="17"/>
        <v>0</v>
      </c>
      <c r="M82" s="18">
        <f t="shared" si="18"/>
        <v>1</v>
      </c>
      <c r="N82" s="12">
        <v>1</v>
      </c>
    </row>
    <row r="83" spans="2:14" x14ac:dyDescent="0.15">
      <c r="B83" s="10">
        <v>19603</v>
      </c>
      <c r="C83">
        <v>2689.768</v>
      </c>
      <c r="D83">
        <f t="shared" si="9"/>
        <v>-6.0712373619356441E-2</v>
      </c>
      <c r="E83" s="14">
        <f t="shared" si="10"/>
        <v>-3.2111255448823428E-2</v>
      </c>
      <c r="F83" s="14">
        <f t="shared" si="11"/>
        <v>-3.1309398684689072E-2</v>
      </c>
      <c r="G83" s="14">
        <f t="shared" si="12"/>
        <v>-4.137767591762298E-2</v>
      </c>
      <c r="H83">
        <f t="shared" si="13"/>
        <v>1</v>
      </c>
      <c r="I83">
        <f t="shared" si="14"/>
        <v>1</v>
      </c>
      <c r="J83">
        <f t="shared" si="15"/>
        <v>1</v>
      </c>
      <c r="K83">
        <f t="shared" si="16"/>
        <v>1</v>
      </c>
      <c r="L83">
        <f t="shared" si="17"/>
        <v>1</v>
      </c>
      <c r="M83" s="18">
        <f t="shared" si="18"/>
        <v>1</v>
      </c>
      <c r="N83" s="12">
        <v>1</v>
      </c>
    </row>
    <row r="84" spans="2:14" x14ac:dyDescent="0.15">
      <c r="B84" s="9">
        <v>19633</v>
      </c>
      <c r="C84">
        <v>2676.125</v>
      </c>
      <c r="D84">
        <f t="shared" si="9"/>
        <v>-6.1021102277930339E-2</v>
      </c>
      <c r="E84" s="14">
        <f t="shared" si="10"/>
        <v>-5.1248178981838421E-2</v>
      </c>
      <c r="F84" s="14">
        <f t="shared" si="11"/>
        <v>-5.2948706227907039E-2</v>
      </c>
      <c r="G84" s="14">
        <f t="shared" si="12"/>
        <v>-5.5072662495891933E-2</v>
      </c>
      <c r="H84">
        <f t="shared" si="13"/>
        <v>1</v>
      </c>
      <c r="I84">
        <f t="shared" si="14"/>
        <v>1</v>
      </c>
      <c r="J84">
        <f t="shared" si="15"/>
        <v>1</v>
      </c>
      <c r="K84">
        <f t="shared" si="16"/>
        <v>1</v>
      </c>
      <c r="L84">
        <f t="shared" si="17"/>
        <v>1</v>
      </c>
      <c r="M84" s="18">
        <f t="shared" si="18"/>
        <v>1</v>
      </c>
      <c r="N84" s="12">
        <v>1</v>
      </c>
    </row>
    <row r="85" spans="2:14" x14ac:dyDescent="0.15">
      <c r="B85" s="10">
        <v>19664</v>
      </c>
      <c r="C85" s="2">
        <v>2662.482</v>
      </c>
      <c r="D85">
        <f t="shared" si="9"/>
        <v>-6.1332986825270552E-2</v>
      </c>
      <c r="E85" s="14">
        <f t="shared" si="10"/>
        <v>-6.1021496756369586E-2</v>
      </c>
      <c r="F85" s="14">
        <f t="shared" si="11"/>
        <v>-7.2173631441760477E-2</v>
      </c>
      <c r="G85" s="14">
        <f t="shared" si="12"/>
        <v>-6.4842705007800205E-2</v>
      </c>
      <c r="H85">
        <f t="shared" si="13"/>
        <v>1</v>
      </c>
      <c r="I85">
        <f t="shared" si="14"/>
        <v>1</v>
      </c>
      <c r="J85">
        <f t="shared" si="15"/>
        <v>1</v>
      </c>
      <c r="K85">
        <f t="shared" si="16"/>
        <v>1</v>
      </c>
      <c r="L85">
        <f t="shared" si="17"/>
        <v>1</v>
      </c>
      <c r="M85" s="18">
        <f t="shared" si="18"/>
        <v>1</v>
      </c>
      <c r="N85" s="12">
        <v>1</v>
      </c>
    </row>
    <row r="86" spans="2:14" x14ac:dyDescent="0.15">
      <c r="B86" s="9">
        <v>19694</v>
      </c>
      <c r="C86">
        <v>2658.2396666666664</v>
      </c>
      <c r="D86">
        <f t="shared" si="9"/>
        <v>-1.9135754124008031E-2</v>
      </c>
      <c r="E86" s="14">
        <f t="shared" si="10"/>
        <v>-5.0723193939493427E-2</v>
      </c>
      <c r="F86" s="14">
        <f t="shared" si="11"/>
        <v>-7.8151813767364686E-2</v>
      </c>
      <c r="G86" s="14">
        <f t="shared" si="12"/>
        <v>-4.9336920610288715E-2</v>
      </c>
      <c r="H86">
        <f t="shared" si="13"/>
        <v>1</v>
      </c>
      <c r="I86">
        <f t="shared" si="14"/>
        <v>1</v>
      </c>
      <c r="J86">
        <f t="shared" si="15"/>
        <v>1</v>
      </c>
      <c r="K86">
        <f t="shared" si="16"/>
        <v>1</v>
      </c>
      <c r="L86">
        <f t="shared" si="17"/>
        <v>1</v>
      </c>
      <c r="M86" s="18">
        <f t="shared" si="18"/>
        <v>1</v>
      </c>
      <c r="N86" s="12">
        <v>1</v>
      </c>
    </row>
    <row r="87" spans="2:14" x14ac:dyDescent="0.15">
      <c r="B87" s="10">
        <v>19725</v>
      </c>
      <c r="C87">
        <v>2653.9973333333332</v>
      </c>
      <c r="D87">
        <f t="shared" si="9"/>
        <v>-1.9166317625625595E-2</v>
      </c>
      <c r="E87" s="14">
        <f t="shared" si="10"/>
        <v>-2.9710382255391465E-2</v>
      </c>
      <c r="F87" s="14">
        <f t="shared" si="11"/>
        <v>-7.0744921613604461E-2</v>
      </c>
      <c r="G87" s="14">
        <f t="shared" si="12"/>
        <v>-3.9873873831540507E-2</v>
      </c>
      <c r="H87">
        <f t="shared" si="13"/>
        <v>1</v>
      </c>
      <c r="I87">
        <f t="shared" si="14"/>
        <v>1</v>
      </c>
      <c r="J87">
        <f t="shared" si="15"/>
        <v>1</v>
      </c>
      <c r="K87">
        <f t="shared" si="16"/>
        <v>1</v>
      </c>
      <c r="L87">
        <f t="shared" si="17"/>
        <v>1</v>
      </c>
      <c r="M87" s="18">
        <f t="shared" si="18"/>
        <v>1</v>
      </c>
      <c r="N87" s="12">
        <v>1</v>
      </c>
    </row>
    <row r="88" spans="2:14" x14ac:dyDescent="0.15">
      <c r="B88" s="9">
        <v>19756</v>
      </c>
      <c r="C88" s="2">
        <v>2649.7550000000001</v>
      </c>
      <c r="D88">
        <f t="shared" si="9"/>
        <v>-1.9196978915100971E-2</v>
      </c>
      <c r="E88" s="14">
        <f t="shared" si="10"/>
        <v>-1.9166329849085173E-2</v>
      </c>
      <c r="F88" s="14">
        <f t="shared" si="11"/>
        <v>-4.9817529287452089E-2</v>
      </c>
      <c r="G88" s="14">
        <f t="shared" si="12"/>
        <v>-2.9393612683879411E-2</v>
      </c>
      <c r="H88">
        <f t="shared" si="13"/>
        <v>1</v>
      </c>
      <c r="I88">
        <f t="shared" si="14"/>
        <v>1</v>
      </c>
      <c r="J88">
        <f t="shared" si="15"/>
        <v>1</v>
      </c>
      <c r="K88">
        <f t="shared" si="16"/>
        <v>1</v>
      </c>
      <c r="L88">
        <f t="shared" si="17"/>
        <v>1</v>
      </c>
      <c r="M88" s="18">
        <f t="shared" si="18"/>
        <v>1</v>
      </c>
      <c r="N88" s="12">
        <v>1</v>
      </c>
    </row>
    <row r="89" spans="2:14" x14ac:dyDescent="0.15">
      <c r="B89" s="10">
        <v>19784</v>
      </c>
      <c r="C89">
        <v>2650.7176666666664</v>
      </c>
      <c r="D89">
        <f t="shared" si="9"/>
        <v>4.3588565977010774E-3</v>
      </c>
      <c r="E89" s="14">
        <f t="shared" si="10"/>
        <v>-1.3302169027346267E-2</v>
      </c>
      <c r="F89" s="14">
        <f t="shared" si="11"/>
        <v>-3.1879575018878725E-2</v>
      </c>
      <c r="G89" s="14">
        <f t="shared" si="12"/>
        <v>-1.3607629149507972E-2</v>
      </c>
      <c r="H89">
        <f t="shared" si="13"/>
        <v>1</v>
      </c>
      <c r="I89">
        <f t="shared" si="14"/>
        <v>1</v>
      </c>
      <c r="J89">
        <f t="shared" si="15"/>
        <v>1</v>
      </c>
      <c r="K89">
        <f t="shared" si="16"/>
        <v>1</v>
      </c>
      <c r="L89">
        <f t="shared" si="17"/>
        <v>1</v>
      </c>
      <c r="M89" s="18">
        <f t="shared" si="18"/>
        <v>1</v>
      </c>
      <c r="N89" s="12">
        <v>1</v>
      </c>
    </row>
    <row r="90" spans="2:14" x14ac:dyDescent="0.15">
      <c r="B90" s="9">
        <v>19815</v>
      </c>
      <c r="C90">
        <v>2651.6803333333332</v>
      </c>
      <c r="D90">
        <f t="shared" si="9"/>
        <v>4.3572738700241587E-3</v>
      </c>
      <c r="E90" s="14">
        <f t="shared" si="10"/>
        <v>-1.5323184734832296E-3</v>
      </c>
      <c r="F90" s="14">
        <f t="shared" si="11"/>
        <v>-1.7002219971512744E-2</v>
      </c>
      <c r="G90" s="14">
        <f t="shared" si="12"/>
        <v>-4.7257548583239384E-3</v>
      </c>
      <c r="H90">
        <f t="shared" si="13"/>
        <v>1</v>
      </c>
      <c r="I90">
        <f t="shared" si="14"/>
        <v>1</v>
      </c>
      <c r="J90">
        <f t="shared" si="15"/>
        <v>1</v>
      </c>
      <c r="K90">
        <f t="shared" si="16"/>
        <v>1</v>
      </c>
      <c r="L90">
        <f t="shared" si="17"/>
        <v>1</v>
      </c>
      <c r="M90" s="18">
        <f t="shared" si="18"/>
        <v>1</v>
      </c>
      <c r="N90" s="12">
        <v>1</v>
      </c>
    </row>
    <row r="91" spans="2:14" x14ac:dyDescent="0.15">
      <c r="B91" s="10">
        <v>19845</v>
      </c>
      <c r="C91" s="2">
        <v>2652.643</v>
      </c>
      <c r="D91">
        <f t="shared" si="9"/>
        <v>4.35569229131616E-3</v>
      </c>
      <c r="E91" s="14">
        <f t="shared" si="10"/>
        <v>4.3572740136426091E-3</v>
      </c>
      <c r="F91" s="14">
        <f t="shared" si="11"/>
        <v>-5.2404242236878673E-3</v>
      </c>
      <c r="G91" s="14">
        <f t="shared" si="12"/>
        <v>1.1575140270903006E-3</v>
      </c>
      <c r="H91">
        <f t="shared" si="13"/>
        <v>0</v>
      </c>
      <c r="I91">
        <f t="shared" si="14"/>
        <v>0</v>
      </c>
      <c r="J91">
        <f t="shared" si="15"/>
        <v>0</v>
      </c>
      <c r="K91">
        <f t="shared" si="16"/>
        <v>0</v>
      </c>
      <c r="L91">
        <f t="shared" si="17"/>
        <v>0</v>
      </c>
      <c r="M91" s="18">
        <f t="shared" si="18"/>
        <v>0</v>
      </c>
      <c r="N91" s="12">
        <v>1</v>
      </c>
    </row>
    <row r="92" spans="2:14" x14ac:dyDescent="0.15">
      <c r="B92" s="9">
        <v>19876</v>
      </c>
      <c r="C92">
        <v>2662.6289999999999</v>
      </c>
      <c r="D92">
        <f t="shared" si="9"/>
        <v>4.5089749306825411E-2</v>
      </c>
      <c r="E92" s="14">
        <f t="shared" si="10"/>
        <v>1.4550092036019535E-2</v>
      </c>
      <c r="F92" s="14">
        <f t="shared" si="11"/>
        <v>9.4079553668695581E-3</v>
      </c>
      <c r="G92" s="14">
        <f t="shared" si="12"/>
        <v>2.3015932236571501E-2</v>
      </c>
      <c r="H92">
        <f t="shared" si="13"/>
        <v>0</v>
      </c>
      <c r="I92">
        <f t="shared" si="14"/>
        <v>0</v>
      </c>
      <c r="J92">
        <f t="shared" si="15"/>
        <v>0</v>
      </c>
      <c r="K92">
        <f t="shared" si="16"/>
        <v>0</v>
      </c>
      <c r="L92">
        <f t="shared" si="17"/>
        <v>0</v>
      </c>
      <c r="M92" s="18">
        <f t="shared" si="18"/>
        <v>0</v>
      </c>
      <c r="N92" s="12">
        <v>0</v>
      </c>
    </row>
    <row r="93" spans="2:14" x14ac:dyDescent="0.15">
      <c r="B93" s="10">
        <v>19906</v>
      </c>
      <c r="C93">
        <v>2672.6149999999998</v>
      </c>
      <c r="D93">
        <f t="shared" si="9"/>
        <v>4.4920959541951078E-2</v>
      </c>
      <c r="E93" s="14">
        <f t="shared" si="10"/>
        <v>3.4874448650128897E-2</v>
      </c>
      <c r="F93" s="14">
        <f t="shared" si="11"/>
        <v>2.6901357734082865E-2</v>
      </c>
      <c r="G93" s="14">
        <f t="shared" si="12"/>
        <v>3.556558864205428E-2</v>
      </c>
      <c r="H93">
        <f t="shared" si="13"/>
        <v>0</v>
      </c>
      <c r="I93">
        <f t="shared" si="14"/>
        <v>0</v>
      </c>
      <c r="J93">
        <f t="shared" si="15"/>
        <v>0</v>
      </c>
      <c r="K93">
        <f t="shared" si="16"/>
        <v>0</v>
      </c>
      <c r="L93">
        <f t="shared" si="17"/>
        <v>0</v>
      </c>
      <c r="M93" s="18">
        <f t="shared" si="18"/>
        <v>0</v>
      </c>
      <c r="N93" s="12">
        <v>0</v>
      </c>
    </row>
    <row r="94" spans="2:14" x14ac:dyDescent="0.15">
      <c r="B94" s="9">
        <v>19937</v>
      </c>
      <c r="C94" s="2">
        <v>2682.6010000000001</v>
      </c>
      <c r="D94">
        <f t="shared" si="9"/>
        <v>4.4753428766799885E-2</v>
      </c>
      <c r="E94" s="14">
        <f t="shared" si="10"/>
        <v>4.4921116914013126E-2</v>
      </c>
      <c r="F94" s="14">
        <f t="shared" si="11"/>
        <v>4.7183200570046324E-2</v>
      </c>
      <c r="G94" s="14">
        <f t="shared" si="12"/>
        <v>4.5619248750286445E-2</v>
      </c>
      <c r="H94">
        <f t="shared" si="13"/>
        <v>0</v>
      </c>
      <c r="I94">
        <f t="shared" si="14"/>
        <v>0</v>
      </c>
      <c r="J94">
        <f t="shared" si="15"/>
        <v>0</v>
      </c>
      <c r="K94">
        <f t="shared" si="16"/>
        <v>0</v>
      </c>
      <c r="L94">
        <f t="shared" si="17"/>
        <v>0</v>
      </c>
      <c r="M94" s="18">
        <f t="shared" si="18"/>
        <v>0</v>
      </c>
      <c r="N94" s="12">
        <v>0</v>
      </c>
    </row>
    <row r="95" spans="2:14" x14ac:dyDescent="0.15">
      <c r="B95" s="10">
        <v>19968</v>
      </c>
      <c r="C95">
        <v>2700.0976666666666</v>
      </c>
      <c r="D95">
        <f t="shared" si="9"/>
        <v>7.8013187245215221E-2</v>
      </c>
      <c r="E95" s="14">
        <f t="shared" si="10"/>
        <v>5.3131439388723223E-2</v>
      </c>
      <c r="F95" s="14">
        <f t="shared" si="11"/>
        <v>6.6179574721786594E-2</v>
      </c>
      <c r="G95" s="14">
        <f t="shared" si="12"/>
        <v>6.5774733785241679E-2</v>
      </c>
      <c r="H95">
        <f t="shared" si="13"/>
        <v>0</v>
      </c>
      <c r="I95">
        <f t="shared" si="14"/>
        <v>0</v>
      </c>
      <c r="J95">
        <f t="shared" si="15"/>
        <v>0</v>
      </c>
      <c r="K95">
        <f t="shared" si="16"/>
        <v>0</v>
      </c>
      <c r="L95">
        <f t="shared" si="17"/>
        <v>0</v>
      </c>
      <c r="M95" s="18">
        <f t="shared" si="18"/>
        <v>0</v>
      </c>
      <c r="N95" s="12">
        <v>0</v>
      </c>
    </row>
    <row r="96" spans="2:14" x14ac:dyDescent="0.15">
      <c r="B96" s="9">
        <v>19998</v>
      </c>
      <c r="C96">
        <v>2717.594333333333</v>
      </c>
      <c r="D96">
        <f t="shared" si="9"/>
        <v>7.7509289919632351E-2</v>
      </c>
      <c r="E96" s="14">
        <f t="shared" si="10"/>
        <v>6.959313168668757E-2</v>
      </c>
      <c r="F96" s="14">
        <f t="shared" si="11"/>
        <v>8.3843787776983092E-2</v>
      </c>
      <c r="G96" s="14">
        <f t="shared" si="12"/>
        <v>7.6982069794434338E-2</v>
      </c>
      <c r="H96">
        <f t="shared" si="13"/>
        <v>0</v>
      </c>
      <c r="I96">
        <f t="shared" si="14"/>
        <v>0</v>
      </c>
      <c r="J96">
        <f t="shared" si="15"/>
        <v>0</v>
      </c>
      <c r="K96">
        <f t="shared" si="16"/>
        <v>0</v>
      </c>
      <c r="L96">
        <f t="shared" si="17"/>
        <v>0</v>
      </c>
      <c r="M96" s="18">
        <f t="shared" si="18"/>
        <v>0</v>
      </c>
      <c r="N96" s="12">
        <v>0</v>
      </c>
    </row>
    <row r="97" spans="2:14" x14ac:dyDescent="0.15">
      <c r="B97" s="10">
        <v>20029</v>
      </c>
      <c r="C97" s="2">
        <v>2735.0909999999999</v>
      </c>
      <c r="D97">
        <f t="shared" si="9"/>
        <v>7.7011860317291791E-2</v>
      </c>
      <c r="E97" s="14">
        <f t="shared" si="10"/>
        <v>7.7510098359741875E-2</v>
      </c>
      <c r="F97" s="14">
        <f t="shared" si="11"/>
        <v>0.10013795296582373</v>
      </c>
      <c r="G97" s="14">
        <f t="shared" si="12"/>
        <v>8.4886637214285798E-2</v>
      </c>
      <c r="H97">
        <f t="shared" si="13"/>
        <v>0</v>
      </c>
      <c r="I97">
        <f t="shared" si="14"/>
        <v>0</v>
      </c>
      <c r="J97">
        <f t="shared" si="15"/>
        <v>0</v>
      </c>
      <c r="K97">
        <f t="shared" si="16"/>
        <v>0</v>
      </c>
      <c r="L97">
        <f t="shared" si="17"/>
        <v>0</v>
      </c>
      <c r="M97" s="18">
        <f t="shared" si="18"/>
        <v>0</v>
      </c>
      <c r="N97" s="12">
        <v>0</v>
      </c>
    </row>
    <row r="98" spans="2:14" x14ac:dyDescent="0.15">
      <c r="B98" s="9">
        <v>20059</v>
      </c>
      <c r="C98">
        <v>2761.1313333333328</v>
      </c>
      <c r="D98">
        <f t="shared" si="9"/>
        <v>0.11370949689537824</v>
      </c>
      <c r="E98" s="14">
        <f t="shared" si="10"/>
        <v>8.6346679579740737E-2</v>
      </c>
      <c r="F98" s="14">
        <f t="shared" si="11"/>
        <v>0.1169144350860023</v>
      </c>
      <c r="G98" s="14">
        <f t="shared" si="12"/>
        <v>0.10565687052037376</v>
      </c>
      <c r="H98">
        <f t="shared" si="13"/>
        <v>0</v>
      </c>
      <c r="I98">
        <f t="shared" si="14"/>
        <v>0</v>
      </c>
      <c r="J98">
        <f t="shared" si="15"/>
        <v>0</v>
      </c>
      <c r="K98">
        <f t="shared" si="16"/>
        <v>0</v>
      </c>
      <c r="L98">
        <f t="shared" si="17"/>
        <v>0</v>
      </c>
      <c r="M98" s="18">
        <f t="shared" si="18"/>
        <v>0</v>
      </c>
      <c r="N98" s="12">
        <v>0</v>
      </c>
    </row>
    <row r="99" spans="2:14" x14ac:dyDescent="0.15">
      <c r="B99" s="10">
        <v>20090</v>
      </c>
      <c r="C99">
        <v>2787.1716666666662</v>
      </c>
      <c r="D99">
        <f t="shared" si="9"/>
        <v>0.11264211579067052</v>
      </c>
      <c r="E99" s="14">
        <f t="shared" si="10"/>
        <v>0.10430343717892399</v>
      </c>
      <c r="F99" s="14">
        <f t="shared" si="11"/>
        <v>0.13411532356615119</v>
      </c>
      <c r="G99" s="14">
        <f t="shared" si="12"/>
        <v>0.1170202921785819</v>
      </c>
      <c r="H99">
        <f t="shared" si="13"/>
        <v>0</v>
      </c>
      <c r="I99">
        <f t="shared" si="14"/>
        <v>0</v>
      </c>
      <c r="J99">
        <f t="shared" si="15"/>
        <v>0</v>
      </c>
      <c r="K99">
        <f t="shared" si="16"/>
        <v>0</v>
      </c>
      <c r="L99">
        <f t="shared" si="17"/>
        <v>0</v>
      </c>
      <c r="M99" s="18">
        <f t="shared" si="18"/>
        <v>0</v>
      </c>
      <c r="N99" s="12">
        <v>0</v>
      </c>
    </row>
    <row r="100" spans="2:14" x14ac:dyDescent="0.15">
      <c r="B100" s="9">
        <v>20121</v>
      </c>
      <c r="C100" s="2">
        <v>2813.212</v>
      </c>
      <c r="D100">
        <f t="shared" si="9"/>
        <v>0.11159458730181271</v>
      </c>
      <c r="E100" s="14">
        <f t="shared" si="10"/>
        <v>0.11264459720364961</v>
      </c>
      <c r="F100" s="14">
        <f t="shared" si="11"/>
        <v>0.15168173650167027</v>
      </c>
      <c r="G100" s="14">
        <f t="shared" si="12"/>
        <v>0.1253069736690442</v>
      </c>
      <c r="H100">
        <f t="shared" si="13"/>
        <v>0</v>
      </c>
      <c r="I100">
        <f t="shared" si="14"/>
        <v>0</v>
      </c>
      <c r="J100">
        <f t="shared" si="15"/>
        <v>0</v>
      </c>
      <c r="K100">
        <f t="shared" si="16"/>
        <v>0</v>
      </c>
      <c r="L100">
        <f t="shared" si="17"/>
        <v>0</v>
      </c>
      <c r="M100" s="18">
        <f t="shared" si="18"/>
        <v>0</v>
      </c>
      <c r="N100" s="12">
        <v>0</v>
      </c>
    </row>
    <row r="101" spans="2:14" x14ac:dyDescent="0.15">
      <c r="B101" s="10">
        <v>20149</v>
      </c>
      <c r="C101">
        <v>2828.4706666666661</v>
      </c>
      <c r="D101">
        <f t="shared" si="9"/>
        <v>6.4911288808907841E-2</v>
      </c>
      <c r="E101" s="14">
        <f t="shared" si="10"/>
        <v>0.10014150558523305</v>
      </c>
      <c r="F101" s="14">
        <f t="shared" si="11"/>
        <v>0.15505898154300191</v>
      </c>
      <c r="G101" s="14">
        <f t="shared" si="12"/>
        <v>0.10670392531238093</v>
      </c>
      <c r="H101">
        <f t="shared" si="13"/>
        <v>0</v>
      </c>
      <c r="I101">
        <f t="shared" si="14"/>
        <v>0</v>
      </c>
      <c r="J101">
        <f t="shared" si="15"/>
        <v>0</v>
      </c>
      <c r="K101">
        <f t="shared" si="16"/>
        <v>0</v>
      </c>
      <c r="L101">
        <f t="shared" si="17"/>
        <v>0</v>
      </c>
      <c r="M101" s="18">
        <f t="shared" si="18"/>
        <v>0</v>
      </c>
      <c r="N101" s="12">
        <v>0</v>
      </c>
    </row>
    <row r="102" spans="2:14" x14ac:dyDescent="0.15">
      <c r="B102" s="9">
        <v>20180</v>
      </c>
      <c r="C102">
        <v>2843.7293333333328</v>
      </c>
      <c r="D102">
        <f t="shared" si="9"/>
        <v>6.4562054116862555E-2</v>
      </c>
      <c r="E102" s="14">
        <f t="shared" si="10"/>
        <v>7.6451653440180678E-2</v>
      </c>
      <c r="F102" s="14">
        <f t="shared" si="11"/>
        <v>0.14457399595069553</v>
      </c>
      <c r="G102" s="14">
        <f t="shared" si="12"/>
        <v>9.5195901169246255E-2</v>
      </c>
      <c r="H102">
        <f t="shared" si="13"/>
        <v>0</v>
      </c>
      <c r="I102">
        <f t="shared" si="14"/>
        <v>0</v>
      </c>
      <c r="J102">
        <f t="shared" si="15"/>
        <v>0</v>
      </c>
      <c r="K102">
        <f t="shared" si="16"/>
        <v>0</v>
      </c>
      <c r="L102">
        <f t="shared" si="17"/>
        <v>0</v>
      </c>
      <c r="M102" s="18">
        <f t="shared" si="18"/>
        <v>0</v>
      </c>
      <c r="N102" s="12">
        <v>0</v>
      </c>
    </row>
    <row r="103" spans="2:14" x14ac:dyDescent="0.15">
      <c r="B103" s="10">
        <v>20210</v>
      </c>
      <c r="C103" s="2">
        <v>2858.9879999999998</v>
      </c>
      <c r="D103">
        <f t="shared" si="9"/>
        <v>6.4216557217740444E-2</v>
      </c>
      <c r="E103" s="14">
        <f t="shared" si="10"/>
        <v>6.4562521330836731E-2</v>
      </c>
      <c r="F103" s="14">
        <f t="shared" si="11"/>
        <v>0.12053396511379155</v>
      </c>
      <c r="G103" s="14">
        <f t="shared" si="12"/>
        <v>8.3104347887456242E-2</v>
      </c>
      <c r="H103">
        <f t="shared" si="13"/>
        <v>0</v>
      </c>
      <c r="I103">
        <f t="shared" si="14"/>
        <v>0</v>
      </c>
      <c r="J103">
        <f t="shared" si="15"/>
        <v>0</v>
      </c>
      <c r="K103">
        <f t="shared" si="16"/>
        <v>0</v>
      </c>
      <c r="L103">
        <f t="shared" si="17"/>
        <v>0</v>
      </c>
      <c r="M103" s="18">
        <f t="shared" si="18"/>
        <v>0</v>
      </c>
      <c r="N103" s="12">
        <v>0</v>
      </c>
    </row>
    <row r="104" spans="2:14" x14ac:dyDescent="0.15">
      <c r="B104" s="9">
        <v>20241</v>
      </c>
      <c r="C104">
        <v>2871.8579999999997</v>
      </c>
      <c r="D104">
        <f t="shared" si="9"/>
        <v>5.3897892085302601E-2</v>
      </c>
      <c r="E104" s="14">
        <f t="shared" si="10"/>
        <v>6.1716685610063493E-2</v>
      </c>
      <c r="F104" s="14">
        <f t="shared" si="11"/>
        <v>0.10284365254361383</v>
      </c>
      <c r="G104" s="14">
        <f t="shared" si="12"/>
        <v>7.2819410079659974E-2</v>
      </c>
      <c r="H104">
        <f t="shared" si="13"/>
        <v>0</v>
      </c>
      <c r="I104">
        <f t="shared" si="14"/>
        <v>0</v>
      </c>
      <c r="J104">
        <f t="shared" si="15"/>
        <v>0</v>
      </c>
      <c r="K104">
        <f t="shared" si="16"/>
        <v>0</v>
      </c>
      <c r="L104">
        <f t="shared" si="17"/>
        <v>0</v>
      </c>
      <c r="M104" s="18">
        <f t="shared" si="18"/>
        <v>0</v>
      </c>
      <c r="N104" s="12">
        <v>0</v>
      </c>
    </row>
    <row r="105" spans="2:14" x14ac:dyDescent="0.15">
      <c r="B105" s="10">
        <v>20271</v>
      </c>
      <c r="C105">
        <v>2884.7280000000001</v>
      </c>
      <c r="D105">
        <f t="shared" si="9"/>
        <v>5.3656892233036046E-2</v>
      </c>
      <c r="E105" s="14">
        <f t="shared" si="10"/>
        <v>5.6410825584430668E-2</v>
      </c>
      <c r="F105" s="14">
        <f t="shared" si="11"/>
        <v>9.13382517099528E-2</v>
      </c>
      <c r="G105" s="14">
        <f t="shared" si="12"/>
        <v>6.7135323175806505E-2</v>
      </c>
      <c r="H105">
        <f t="shared" si="13"/>
        <v>0</v>
      </c>
      <c r="I105">
        <f t="shared" si="14"/>
        <v>0</v>
      </c>
      <c r="J105">
        <f t="shared" si="15"/>
        <v>0</v>
      </c>
      <c r="K105">
        <f t="shared" si="16"/>
        <v>0</v>
      </c>
      <c r="L105">
        <f t="shared" si="17"/>
        <v>0</v>
      </c>
      <c r="M105" s="18">
        <f t="shared" si="18"/>
        <v>0</v>
      </c>
      <c r="N105" s="12">
        <v>0</v>
      </c>
    </row>
    <row r="106" spans="2:14" x14ac:dyDescent="0.15">
      <c r="B106" s="9">
        <v>20302</v>
      </c>
      <c r="C106" s="2">
        <v>2897.598</v>
      </c>
      <c r="D106">
        <f t="shared" si="9"/>
        <v>5.3418038011098901E-2</v>
      </c>
      <c r="E106" s="14">
        <f t="shared" si="10"/>
        <v>5.3657160432802442E-2</v>
      </c>
      <c r="F106" s="14">
        <f t="shared" si="11"/>
        <v>8.5885670768034217E-2</v>
      </c>
      <c r="G106" s="14">
        <f t="shared" si="12"/>
        <v>6.4320289737311853E-2</v>
      </c>
      <c r="H106">
        <f t="shared" si="13"/>
        <v>0</v>
      </c>
      <c r="I106">
        <f t="shared" si="14"/>
        <v>0</v>
      </c>
      <c r="J106">
        <f t="shared" si="15"/>
        <v>0</v>
      </c>
      <c r="K106">
        <f t="shared" si="16"/>
        <v>0</v>
      </c>
      <c r="L106">
        <f t="shared" si="17"/>
        <v>0</v>
      </c>
      <c r="M106" s="18">
        <f t="shared" si="18"/>
        <v>0</v>
      </c>
      <c r="N106" s="12">
        <v>0</v>
      </c>
    </row>
    <row r="107" spans="2:14" x14ac:dyDescent="0.15">
      <c r="B107" s="10">
        <v>20333</v>
      </c>
      <c r="C107">
        <v>2903.3963333333331</v>
      </c>
      <c r="D107">
        <f t="shared" si="9"/>
        <v>2.3988998841890208E-2</v>
      </c>
      <c r="E107" s="14">
        <f t="shared" si="10"/>
        <v>4.6108493921598992E-2</v>
      </c>
      <c r="F107" s="14">
        <f t="shared" si="11"/>
        <v>7.7274590611985161E-2</v>
      </c>
      <c r="G107" s="14">
        <f t="shared" si="12"/>
        <v>4.9124027791824787E-2</v>
      </c>
      <c r="H107">
        <f t="shared" si="13"/>
        <v>0</v>
      </c>
      <c r="I107">
        <f t="shared" si="14"/>
        <v>0</v>
      </c>
      <c r="J107">
        <f t="shared" si="15"/>
        <v>0</v>
      </c>
      <c r="K107">
        <f t="shared" si="16"/>
        <v>0</v>
      </c>
      <c r="L107">
        <f t="shared" si="17"/>
        <v>0</v>
      </c>
      <c r="M107" s="18">
        <f t="shared" si="18"/>
        <v>0</v>
      </c>
      <c r="N107" s="12">
        <v>0</v>
      </c>
    </row>
    <row r="108" spans="2:14" x14ac:dyDescent="0.15">
      <c r="B108" s="9">
        <v>20363</v>
      </c>
      <c r="C108">
        <v>2909.1946666666663</v>
      </c>
      <c r="D108">
        <f t="shared" si="9"/>
        <v>2.3941138497338699E-2</v>
      </c>
      <c r="E108" s="14">
        <f t="shared" si="10"/>
        <v>3.1322416952161092E-2</v>
      </c>
      <c r="F108" s="14">
        <f t="shared" si="11"/>
        <v>6.5531964543012577E-2</v>
      </c>
      <c r="G108" s="14">
        <f t="shared" si="12"/>
        <v>4.0265173330837456E-2</v>
      </c>
      <c r="H108">
        <f t="shared" si="13"/>
        <v>0</v>
      </c>
      <c r="I108">
        <f t="shared" si="14"/>
        <v>0</v>
      </c>
      <c r="J108">
        <f t="shared" si="15"/>
        <v>0</v>
      </c>
      <c r="K108">
        <f t="shared" si="16"/>
        <v>0</v>
      </c>
      <c r="L108">
        <f t="shared" si="17"/>
        <v>0</v>
      </c>
      <c r="M108" s="18">
        <f t="shared" si="18"/>
        <v>0</v>
      </c>
      <c r="N108" s="12">
        <v>0</v>
      </c>
    </row>
    <row r="109" spans="2:14" x14ac:dyDescent="0.15">
      <c r="B109" s="10">
        <v>20394</v>
      </c>
      <c r="C109" s="2">
        <v>2914.9929999999999</v>
      </c>
      <c r="D109">
        <f t="shared" si="9"/>
        <v>2.3893468744532242E-2</v>
      </c>
      <c r="E109" s="14">
        <f t="shared" si="10"/>
        <v>2.394116232123622E-2</v>
      </c>
      <c r="F109" s="14">
        <f t="shared" si="11"/>
        <v>5.0674087675169233E-2</v>
      </c>
      <c r="G109" s="14">
        <f t="shared" si="12"/>
        <v>3.2836239580312565E-2</v>
      </c>
      <c r="H109">
        <f t="shared" si="13"/>
        <v>0</v>
      </c>
      <c r="I109">
        <f t="shared" si="14"/>
        <v>0</v>
      </c>
      <c r="J109">
        <f t="shared" si="15"/>
        <v>0</v>
      </c>
      <c r="K109">
        <f t="shared" si="16"/>
        <v>0</v>
      </c>
      <c r="L109">
        <f t="shared" si="17"/>
        <v>0</v>
      </c>
      <c r="M109" s="18">
        <f t="shared" si="18"/>
        <v>0</v>
      </c>
      <c r="N109" s="12">
        <v>0</v>
      </c>
    </row>
    <row r="110" spans="2:14" x14ac:dyDescent="0.15">
      <c r="B110" s="9">
        <v>20424</v>
      </c>
      <c r="C110">
        <v>2911.2190000000001</v>
      </c>
      <c r="D110">
        <f t="shared" si="9"/>
        <v>-1.5546295374843311E-2</v>
      </c>
      <c r="E110" s="14">
        <f t="shared" si="10"/>
        <v>1.4043718638651725E-2</v>
      </c>
      <c r="F110" s="14">
        <f t="shared" si="11"/>
        <v>3.4223592309722051E-2</v>
      </c>
      <c r="G110" s="14">
        <f t="shared" si="12"/>
        <v>1.0907005191176822E-2</v>
      </c>
      <c r="H110">
        <f t="shared" si="13"/>
        <v>0</v>
      </c>
      <c r="I110">
        <f t="shared" si="14"/>
        <v>0</v>
      </c>
      <c r="J110">
        <f t="shared" si="15"/>
        <v>0</v>
      </c>
      <c r="K110">
        <f t="shared" si="16"/>
        <v>0</v>
      </c>
      <c r="L110">
        <f t="shared" si="17"/>
        <v>0</v>
      </c>
      <c r="M110" s="18">
        <f t="shared" si="18"/>
        <v>0</v>
      </c>
      <c r="N110" s="12">
        <v>0</v>
      </c>
    </row>
    <row r="111" spans="2:14" x14ac:dyDescent="0.15">
      <c r="B111" s="10">
        <v>20455</v>
      </c>
      <c r="C111">
        <v>2907.4449999999997</v>
      </c>
      <c r="D111">
        <f t="shared" si="9"/>
        <v>-1.5566462112488466E-2</v>
      </c>
      <c r="E111" s="14">
        <f t="shared" si="10"/>
        <v>-5.6931073993524706E-3</v>
      </c>
      <c r="F111" s="14">
        <f t="shared" si="11"/>
        <v>1.6144155933513815E-2</v>
      </c>
      <c r="G111" s="14">
        <f t="shared" si="12"/>
        <v>-1.7051378594423738E-3</v>
      </c>
      <c r="H111">
        <f t="shared" si="13"/>
        <v>0</v>
      </c>
      <c r="I111">
        <f t="shared" si="14"/>
        <v>0</v>
      </c>
      <c r="J111">
        <f t="shared" si="15"/>
        <v>1</v>
      </c>
      <c r="K111">
        <f t="shared" si="16"/>
        <v>0</v>
      </c>
      <c r="L111">
        <f t="shared" si="17"/>
        <v>0</v>
      </c>
      <c r="M111" s="18">
        <f t="shared" si="18"/>
        <v>0</v>
      </c>
      <c r="N111" s="12">
        <v>0</v>
      </c>
    </row>
    <row r="112" spans="2:14" x14ac:dyDescent="0.15">
      <c r="B112" s="9">
        <v>20486</v>
      </c>
      <c r="C112" s="2">
        <v>2903.6709999999998</v>
      </c>
      <c r="D112">
        <f t="shared" si="9"/>
        <v>-1.5586681238914935E-2</v>
      </c>
      <c r="E112" s="14">
        <f t="shared" si="10"/>
        <v>-1.5566468661084798E-2</v>
      </c>
      <c r="F112" s="14">
        <f t="shared" si="11"/>
        <v>-3.6096443713997672E-3</v>
      </c>
      <c r="G112" s="14">
        <f t="shared" si="12"/>
        <v>-1.15875980904665E-2</v>
      </c>
      <c r="H112">
        <f t="shared" si="13"/>
        <v>1</v>
      </c>
      <c r="I112">
        <f t="shared" si="14"/>
        <v>1</v>
      </c>
      <c r="J112">
        <f t="shared" si="15"/>
        <v>1</v>
      </c>
      <c r="K112">
        <f t="shared" si="16"/>
        <v>1</v>
      </c>
      <c r="L112">
        <f t="shared" si="17"/>
        <v>0</v>
      </c>
      <c r="M112" s="18">
        <f t="shared" si="18"/>
        <v>1</v>
      </c>
      <c r="N112" s="12">
        <v>0</v>
      </c>
    </row>
    <row r="113" spans="2:14" x14ac:dyDescent="0.15">
      <c r="B113" s="10">
        <v>20515</v>
      </c>
      <c r="C113">
        <v>2911.6689999999999</v>
      </c>
      <c r="D113">
        <f t="shared" si="9"/>
        <v>3.3007893094399776E-2</v>
      </c>
      <c r="E113" s="14">
        <f t="shared" si="10"/>
        <v>-3.4285703430523284E-3</v>
      </c>
      <c r="F113" s="14">
        <f t="shared" si="11"/>
        <v>-8.6755850365367593E-3</v>
      </c>
      <c r="G113" s="14">
        <f t="shared" si="12"/>
        <v>6.9679125716035628E-3</v>
      </c>
      <c r="H113">
        <f t="shared" si="13"/>
        <v>1</v>
      </c>
      <c r="I113">
        <f t="shared" si="14"/>
        <v>0</v>
      </c>
      <c r="J113">
        <f t="shared" si="15"/>
        <v>0</v>
      </c>
      <c r="K113">
        <f t="shared" si="16"/>
        <v>0</v>
      </c>
      <c r="L113">
        <f t="shared" si="17"/>
        <v>0</v>
      </c>
      <c r="M113" s="18">
        <f t="shared" si="18"/>
        <v>0</v>
      </c>
      <c r="N113" s="12">
        <v>0</v>
      </c>
    </row>
    <row r="114" spans="2:14" x14ac:dyDescent="0.15">
      <c r="B114" s="9">
        <v>20546</v>
      </c>
      <c r="C114">
        <v>2919.6669999999999</v>
      </c>
      <c r="D114">
        <f t="shared" si="9"/>
        <v>3.2917348676964053E-2</v>
      </c>
      <c r="E114" s="14">
        <f t="shared" si="10"/>
        <v>2.0840991567599332E-2</v>
      </c>
      <c r="F114" s="14">
        <f t="shared" si="11"/>
        <v>9.2737487149818776E-4</v>
      </c>
      <c r="G114" s="14">
        <f t="shared" si="12"/>
        <v>1.8228571705353858E-2</v>
      </c>
      <c r="H114">
        <f t="shared" si="13"/>
        <v>0</v>
      </c>
      <c r="I114">
        <f t="shared" si="14"/>
        <v>0</v>
      </c>
      <c r="J114">
        <f t="shared" si="15"/>
        <v>0</v>
      </c>
      <c r="K114">
        <f t="shared" si="16"/>
        <v>0</v>
      </c>
      <c r="L114">
        <f t="shared" si="17"/>
        <v>0</v>
      </c>
      <c r="M114" s="18">
        <f t="shared" si="18"/>
        <v>0</v>
      </c>
      <c r="N114" s="12">
        <v>0</v>
      </c>
    </row>
    <row r="115" spans="2:14" x14ac:dyDescent="0.15">
      <c r="B115" s="10">
        <v>20576</v>
      </c>
      <c r="C115" s="2">
        <v>2927.665</v>
      </c>
      <c r="D115">
        <f t="shared" si="9"/>
        <v>3.2827299648271691E-2</v>
      </c>
      <c r="E115" s="14">
        <f t="shared" si="10"/>
        <v>3.2917410600203922E-2</v>
      </c>
      <c r="F115" s="14">
        <f t="shared" si="11"/>
        <v>2.5169280266224447E-2</v>
      </c>
      <c r="G115" s="14">
        <f t="shared" si="12"/>
        <v>3.030466350490002E-2</v>
      </c>
      <c r="H115">
        <f t="shared" si="13"/>
        <v>0</v>
      </c>
      <c r="I115">
        <f t="shared" si="14"/>
        <v>0</v>
      </c>
      <c r="J115">
        <f t="shared" si="15"/>
        <v>0</v>
      </c>
      <c r="K115">
        <f t="shared" si="16"/>
        <v>0</v>
      </c>
      <c r="L115">
        <f t="shared" si="17"/>
        <v>0</v>
      </c>
      <c r="M115" s="18">
        <f t="shared" si="18"/>
        <v>0</v>
      </c>
      <c r="N115" s="12">
        <v>0</v>
      </c>
    </row>
    <row r="116" spans="2:14" x14ac:dyDescent="0.15">
      <c r="B116" s="9">
        <v>20607</v>
      </c>
      <c r="C116">
        <v>2926.788333333333</v>
      </c>
      <c r="D116">
        <f t="shared" si="9"/>
        <v>-3.5938453958586081E-3</v>
      </c>
      <c r="E116" s="14">
        <f t="shared" si="10"/>
        <v>2.3738949416388877E-2</v>
      </c>
      <c r="F116" s="14">
        <f t="shared" si="11"/>
        <v>3.520769849776606E-2</v>
      </c>
      <c r="G116" s="14">
        <f t="shared" si="12"/>
        <v>1.8450934172765443E-2</v>
      </c>
      <c r="H116">
        <f t="shared" si="13"/>
        <v>0</v>
      </c>
      <c r="I116">
        <f t="shared" si="14"/>
        <v>0</v>
      </c>
      <c r="J116">
        <f t="shared" si="15"/>
        <v>0</v>
      </c>
      <c r="K116">
        <f t="shared" si="16"/>
        <v>0</v>
      </c>
      <c r="L116">
        <f t="shared" si="17"/>
        <v>0</v>
      </c>
      <c r="M116" s="18">
        <f t="shared" si="18"/>
        <v>0</v>
      </c>
      <c r="N116" s="12">
        <v>0</v>
      </c>
    </row>
    <row r="117" spans="2:14" x14ac:dyDescent="0.15">
      <c r="B117" s="10">
        <v>20637</v>
      </c>
      <c r="C117">
        <v>2925.9116666666664</v>
      </c>
      <c r="D117">
        <f t="shared" si="9"/>
        <v>-3.5949220287001538E-3</v>
      </c>
      <c r="E117" s="14">
        <f t="shared" si="10"/>
        <v>5.505626353832227E-3</v>
      </c>
      <c r="F117" s="14">
        <f t="shared" si="11"/>
        <v>3.1075401464688568E-2</v>
      </c>
      <c r="G117" s="14">
        <f t="shared" si="12"/>
        <v>1.099536859660688E-2</v>
      </c>
      <c r="H117">
        <f t="shared" si="13"/>
        <v>0</v>
      </c>
      <c r="I117">
        <f t="shared" si="14"/>
        <v>0</v>
      </c>
      <c r="J117">
        <f t="shared" si="15"/>
        <v>0</v>
      </c>
      <c r="K117">
        <f t="shared" si="16"/>
        <v>0</v>
      </c>
      <c r="L117">
        <f t="shared" si="17"/>
        <v>0</v>
      </c>
      <c r="M117" s="18">
        <f t="shared" si="18"/>
        <v>0</v>
      </c>
      <c r="N117" s="12">
        <v>0</v>
      </c>
    </row>
    <row r="118" spans="2:14" x14ac:dyDescent="0.15">
      <c r="B118" s="9">
        <v>20668</v>
      </c>
      <c r="C118" s="2">
        <v>2925.0349999999999</v>
      </c>
      <c r="D118">
        <f t="shared" si="9"/>
        <v>-3.5959993067962159E-3</v>
      </c>
      <c r="E118" s="14">
        <f t="shared" si="10"/>
        <v>-3.594922109350307E-3</v>
      </c>
      <c r="F118" s="14">
        <f t="shared" si="11"/>
        <v>1.2819266111856464E-2</v>
      </c>
      <c r="G118" s="14">
        <f t="shared" si="12"/>
        <v>1.8761148985699805E-3</v>
      </c>
      <c r="H118">
        <f t="shared" si="13"/>
        <v>0</v>
      </c>
      <c r="I118">
        <f t="shared" si="14"/>
        <v>0</v>
      </c>
      <c r="J118">
        <f t="shared" si="15"/>
        <v>0</v>
      </c>
      <c r="K118">
        <f t="shared" si="16"/>
        <v>0</v>
      </c>
      <c r="L118">
        <f t="shared" si="17"/>
        <v>0</v>
      </c>
      <c r="M118" s="18">
        <f t="shared" si="18"/>
        <v>0</v>
      </c>
      <c r="N118" s="12">
        <v>0</v>
      </c>
    </row>
    <row r="119" spans="2:14" x14ac:dyDescent="0.15">
      <c r="B119" s="10">
        <v>20699</v>
      </c>
      <c r="C119">
        <v>2941.0829999999996</v>
      </c>
      <c r="D119">
        <f t="shared" si="9"/>
        <v>6.5657213312874774E-2</v>
      </c>
      <c r="E119" s="14">
        <f t="shared" si="10"/>
        <v>1.3739958276071107E-2</v>
      </c>
      <c r="F119" s="14">
        <f t="shared" si="11"/>
        <v>1.2234443771903969E-2</v>
      </c>
      <c r="G119" s="14">
        <f t="shared" si="12"/>
        <v>3.054387178694995E-2</v>
      </c>
      <c r="H119">
        <f t="shared" si="13"/>
        <v>0</v>
      </c>
      <c r="I119">
        <f t="shared" si="14"/>
        <v>0</v>
      </c>
      <c r="J119">
        <f t="shared" si="15"/>
        <v>0</v>
      </c>
      <c r="K119">
        <f t="shared" si="16"/>
        <v>0</v>
      </c>
      <c r="L119">
        <f t="shared" si="17"/>
        <v>0</v>
      </c>
      <c r="M119" s="18">
        <f t="shared" si="18"/>
        <v>0</v>
      </c>
      <c r="N119" s="12">
        <v>0</v>
      </c>
    </row>
    <row r="120" spans="2:14" x14ac:dyDescent="0.15">
      <c r="B120" s="9">
        <v>20729</v>
      </c>
      <c r="C120">
        <v>2957.1309999999999</v>
      </c>
      <c r="D120">
        <f t="shared" si="9"/>
        <v>6.5299928150405862E-2</v>
      </c>
      <c r="E120" s="14">
        <f t="shared" si="10"/>
        <v>4.827673024308865E-2</v>
      </c>
      <c r="F120" s="14">
        <f t="shared" si="11"/>
        <v>2.9233145988689202E-2</v>
      </c>
      <c r="G120" s="14">
        <f t="shared" si="12"/>
        <v>4.7603268127394571E-2</v>
      </c>
      <c r="H120">
        <f t="shared" si="13"/>
        <v>0</v>
      </c>
      <c r="I120">
        <f t="shared" si="14"/>
        <v>0</v>
      </c>
      <c r="J120">
        <f t="shared" si="15"/>
        <v>0</v>
      </c>
      <c r="K120">
        <f t="shared" si="16"/>
        <v>0</v>
      </c>
      <c r="L120">
        <f t="shared" si="17"/>
        <v>0</v>
      </c>
      <c r="M120" s="18">
        <f t="shared" si="18"/>
        <v>0</v>
      </c>
      <c r="N120" s="12">
        <v>0</v>
      </c>
    </row>
    <row r="121" spans="2:14" x14ac:dyDescent="0.15">
      <c r="B121" s="10">
        <v>20760</v>
      </c>
      <c r="C121" s="2">
        <v>2973.1790000000001</v>
      </c>
      <c r="D121">
        <f t="shared" si="9"/>
        <v>6.4946510411065361E-2</v>
      </c>
      <c r="E121" s="14">
        <f t="shared" si="10"/>
        <v>6.5300411567562833E-2</v>
      </c>
      <c r="F121" s="14">
        <f t="shared" si="11"/>
        <v>6.368057107824221E-2</v>
      </c>
      <c r="G121" s="14">
        <f t="shared" si="12"/>
        <v>6.4642497685623468E-2</v>
      </c>
      <c r="H121">
        <f t="shared" si="13"/>
        <v>0</v>
      </c>
      <c r="I121">
        <f t="shared" si="14"/>
        <v>0</v>
      </c>
      <c r="J121">
        <f t="shared" si="15"/>
        <v>0</v>
      </c>
      <c r="K121">
        <f t="shared" si="16"/>
        <v>0</v>
      </c>
      <c r="L121">
        <f t="shared" si="17"/>
        <v>0</v>
      </c>
      <c r="M121" s="18">
        <f t="shared" si="18"/>
        <v>0</v>
      </c>
      <c r="N121" s="12">
        <v>0</v>
      </c>
    </row>
    <row r="122" spans="2:14" x14ac:dyDescent="0.15">
      <c r="B122" s="9">
        <v>20790</v>
      </c>
      <c r="C122">
        <v>2979.5256666666664</v>
      </c>
      <c r="D122">
        <f t="shared" si="9"/>
        <v>2.5588378097985753E-2</v>
      </c>
      <c r="E122" s="14">
        <f t="shared" si="10"/>
        <v>5.5176533276037887E-2</v>
      </c>
      <c r="F122" s="14">
        <f t="shared" si="11"/>
        <v>7.9861237446804623E-2</v>
      </c>
      <c r="G122" s="14">
        <f t="shared" si="12"/>
        <v>5.3542049606942754E-2</v>
      </c>
      <c r="H122">
        <f t="shared" si="13"/>
        <v>0</v>
      </c>
      <c r="I122">
        <f t="shared" si="14"/>
        <v>0</v>
      </c>
      <c r="J122">
        <f t="shared" si="15"/>
        <v>0</v>
      </c>
      <c r="K122">
        <f t="shared" si="16"/>
        <v>0</v>
      </c>
      <c r="L122">
        <f t="shared" si="17"/>
        <v>0</v>
      </c>
      <c r="M122" s="18">
        <f t="shared" si="18"/>
        <v>0</v>
      </c>
      <c r="N122" s="12">
        <v>0</v>
      </c>
    </row>
    <row r="123" spans="2:14" x14ac:dyDescent="0.15">
      <c r="B123" s="10">
        <v>20821</v>
      </c>
      <c r="C123">
        <v>2985.8723333333332</v>
      </c>
      <c r="D123">
        <f t="shared" si="9"/>
        <v>2.5533930421900664E-2</v>
      </c>
      <c r="E123" s="14">
        <f t="shared" si="10"/>
        <v>3.5395726014597173E-2</v>
      </c>
      <c r="F123" s="14">
        <f t="shared" si="11"/>
        <v>7.7917408329728488E-2</v>
      </c>
      <c r="G123" s="14">
        <f t="shared" si="12"/>
        <v>4.6282354922075442E-2</v>
      </c>
      <c r="H123">
        <f t="shared" si="13"/>
        <v>0</v>
      </c>
      <c r="I123">
        <f t="shared" si="14"/>
        <v>0</v>
      </c>
      <c r="J123">
        <f t="shared" si="15"/>
        <v>0</v>
      </c>
      <c r="K123">
        <f t="shared" si="16"/>
        <v>0</v>
      </c>
      <c r="L123">
        <f t="shared" si="17"/>
        <v>0</v>
      </c>
      <c r="M123" s="18">
        <f t="shared" si="18"/>
        <v>0</v>
      </c>
      <c r="N123" s="12">
        <v>0</v>
      </c>
    </row>
    <row r="124" spans="2:14" x14ac:dyDescent="0.15">
      <c r="B124" s="9">
        <v>20852</v>
      </c>
      <c r="C124" s="2">
        <v>2992.2190000000001</v>
      </c>
      <c r="D124">
        <f t="shared" si="9"/>
        <v>2.5479713964529083E-2</v>
      </c>
      <c r="E124" s="14">
        <f t="shared" si="10"/>
        <v>2.5533959324141264E-2</v>
      </c>
      <c r="F124" s="14">
        <f t="shared" si="11"/>
        <v>5.8034409465475889E-2</v>
      </c>
      <c r="G124" s="14">
        <f t="shared" si="12"/>
        <v>3.6349360918048745E-2</v>
      </c>
      <c r="H124">
        <f t="shared" si="13"/>
        <v>0</v>
      </c>
      <c r="I124">
        <f t="shared" si="14"/>
        <v>0</v>
      </c>
      <c r="J124">
        <f t="shared" si="15"/>
        <v>0</v>
      </c>
      <c r="K124">
        <f t="shared" si="16"/>
        <v>0</v>
      </c>
      <c r="L124">
        <f t="shared" si="17"/>
        <v>0</v>
      </c>
      <c r="M124" s="18">
        <f t="shared" si="18"/>
        <v>0</v>
      </c>
      <c r="N124" s="12">
        <v>0</v>
      </c>
    </row>
    <row r="125" spans="2:14" x14ac:dyDescent="0.15">
      <c r="B125" s="10">
        <v>20880</v>
      </c>
      <c r="C125">
        <v>2990.0336666666667</v>
      </c>
      <c r="D125">
        <f t="shared" si="9"/>
        <v>-8.7672663218043567E-3</v>
      </c>
      <c r="E125" s="14">
        <f t="shared" si="10"/>
        <v>1.6928527608730093E-2</v>
      </c>
      <c r="F125" s="14">
        <f t="shared" si="11"/>
        <v>3.9124959024743333E-2</v>
      </c>
      <c r="G125" s="14">
        <f t="shared" si="12"/>
        <v>1.5762073437223023E-2</v>
      </c>
      <c r="H125">
        <f t="shared" si="13"/>
        <v>0</v>
      </c>
      <c r="I125">
        <f t="shared" si="14"/>
        <v>0</v>
      </c>
      <c r="J125">
        <f t="shared" si="15"/>
        <v>0</v>
      </c>
      <c r="K125">
        <f t="shared" si="16"/>
        <v>0</v>
      </c>
      <c r="L125">
        <f t="shared" si="17"/>
        <v>0</v>
      </c>
      <c r="M125" s="18">
        <f t="shared" si="18"/>
        <v>0</v>
      </c>
      <c r="N125" s="12">
        <v>0</v>
      </c>
    </row>
    <row r="126" spans="2:14" x14ac:dyDescent="0.15">
      <c r="B126" s="9">
        <v>20911</v>
      </c>
      <c r="C126">
        <v>2987.8483333333334</v>
      </c>
      <c r="D126">
        <f t="shared" si="9"/>
        <v>-8.7736764185777361E-3</v>
      </c>
      <c r="E126" s="14">
        <f t="shared" si="10"/>
        <v>-2.101041822548666E-4</v>
      </c>
      <c r="F126" s="14">
        <f t="shared" si="11"/>
        <v>2.1123189032312695E-2</v>
      </c>
      <c r="G126" s="14">
        <f t="shared" si="12"/>
        <v>4.0464694771600307E-3</v>
      </c>
      <c r="H126">
        <f t="shared" si="13"/>
        <v>0</v>
      </c>
      <c r="I126">
        <f t="shared" si="14"/>
        <v>0</v>
      </c>
      <c r="J126">
        <f t="shared" si="15"/>
        <v>0</v>
      </c>
      <c r="K126">
        <f t="shared" si="16"/>
        <v>0</v>
      </c>
      <c r="L126">
        <f t="shared" si="17"/>
        <v>0</v>
      </c>
      <c r="M126" s="18">
        <f t="shared" si="18"/>
        <v>0</v>
      </c>
      <c r="N126" s="12">
        <v>0</v>
      </c>
    </row>
    <row r="127" spans="2:14" x14ac:dyDescent="0.15">
      <c r="B127" s="10">
        <v>20941</v>
      </c>
      <c r="C127" s="2">
        <v>2985.663</v>
      </c>
      <c r="D127">
        <f t="shared" si="9"/>
        <v>-8.780095895538409E-3</v>
      </c>
      <c r="E127" s="14">
        <f t="shared" si="10"/>
        <v>-8.7736775910904896E-3</v>
      </c>
      <c r="F127" s="14">
        <f t="shared" si="11"/>
        <v>3.9693856120734949E-3</v>
      </c>
      <c r="G127" s="14">
        <f t="shared" si="12"/>
        <v>-4.5281292915184679E-3</v>
      </c>
      <c r="H127">
        <f t="shared" si="13"/>
        <v>0</v>
      </c>
      <c r="I127">
        <f t="shared" si="14"/>
        <v>0</v>
      </c>
      <c r="J127">
        <f t="shared" si="15"/>
        <v>1</v>
      </c>
      <c r="K127">
        <f t="shared" si="16"/>
        <v>0</v>
      </c>
      <c r="L127">
        <f t="shared" si="17"/>
        <v>0</v>
      </c>
      <c r="M127" s="18">
        <f t="shared" si="18"/>
        <v>0</v>
      </c>
      <c r="N127" s="12">
        <v>0</v>
      </c>
    </row>
    <row r="128" spans="2:14" x14ac:dyDescent="0.15">
      <c r="B128" s="9">
        <v>20972</v>
      </c>
      <c r="C128">
        <v>2995.415</v>
      </c>
      <c r="D128">
        <f t="shared" si="9"/>
        <v>3.9131442091530744E-2</v>
      </c>
      <c r="E128" s="14">
        <f t="shared" si="10"/>
        <v>3.2069679063262413E-3</v>
      </c>
      <c r="F128" s="14">
        <f t="shared" si="11"/>
        <v>5.360970333256887E-4</v>
      </c>
      <c r="G128" s="14">
        <f t="shared" si="12"/>
        <v>1.4291502343727558E-2</v>
      </c>
      <c r="H128">
        <f t="shared" si="13"/>
        <v>0</v>
      </c>
      <c r="I128">
        <f t="shared" si="14"/>
        <v>0</v>
      </c>
      <c r="J128">
        <f t="shared" si="15"/>
        <v>0</v>
      </c>
      <c r="K128">
        <f t="shared" si="16"/>
        <v>0</v>
      </c>
      <c r="L128">
        <f t="shared" si="17"/>
        <v>0</v>
      </c>
      <c r="M128" s="18">
        <f t="shared" si="18"/>
        <v>0</v>
      </c>
      <c r="N128" s="12">
        <v>0</v>
      </c>
    </row>
    <row r="129" spans="2:14" x14ac:dyDescent="0.15">
      <c r="B129" s="10">
        <v>21002</v>
      </c>
      <c r="C129">
        <v>3005.1669999999999</v>
      </c>
      <c r="D129">
        <f t="shared" si="9"/>
        <v>3.9004250930311457E-2</v>
      </c>
      <c r="E129" s="14">
        <f t="shared" si="10"/>
        <v>2.7129281892158019E-2</v>
      </c>
      <c r="F129" s="14">
        <f t="shared" si="11"/>
        <v>1.0788834888707299E-2</v>
      </c>
      <c r="G129" s="14">
        <f t="shared" si="12"/>
        <v>2.5640789237058925E-2</v>
      </c>
      <c r="H129">
        <f t="shared" si="13"/>
        <v>0</v>
      </c>
      <c r="I129">
        <f t="shared" si="14"/>
        <v>0</v>
      </c>
      <c r="J129">
        <f t="shared" si="15"/>
        <v>0</v>
      </c>
      <c r="K129">
        <f t="shared" si="16"/>
        <v>0</v>
      </c>
      <c r="L129">
        <f t="shared" si="17"/>
        <v>0</v>
      </c>
      <c r="M129" s="18">
        <f t="shared" si="18"/>
        <v>0</v>
      </c>
      <c r="N129" s="12">
        <v>0</v>
      </c>
    </row>
    <row r="130" spans="2:14" x14ac:dyDescent="0.15">
      <c r="B130" s="9">
        <v>21033</v>
      </c>
      <c r="C130" s="2">
        <v>3014.9189999999999</v>
      </c>
      <c r="D130">
        <f t="shared" si="9"/>
        <v>3.8877883924385515E-2</v>
      </c>
      <c r="E130" s="14">
        <f t="shared" si="10"/>
        <v>3.9004353948907777E-2</v>
      </c>
      <c r="F130" s="14">
        <f t="shared" si="11"/>
        <v>3.4677798563151896E-2</v>
      </c>
      <c r="G130" s="14">
        <f t="shared" si="12"/>
        <v>3.7520012145481729E-2</v>
      </c>
      <c r="H130">
        <f t="shared" si="13"/>
        <v>0</v>
      </c>
      <c r="I130">
        <f t="shared" si="14"/>
        <v>0</v>
      </c>
      <c r="J130">
        <f t="shared" si="15"/>
        <v>0</v>
      </c>
      <c r="K130">
        <f t="shared" si="16"/>
        <v>0</v>
      </c>
      <c r="L130">
        <f t="shared" si="17"/>
        <v>0</v>
      </c>
      <c r="M130" s="18">
        <f t="shared" si="18"/>
        <v>0</v>
      </c>
      <c r="N130" s="12">
        <v>0</v>
      </c>
    </row>
    <row r="131" spans="2:14" x14ac:dyDescent="0.15">
      <c r="B131" s="10">
        <v>21064</v>
      </c>
      <c r="C131">
        <v>3004.5216666666665</v>
      </c>
      <c r="D131">
        <f t="shared" si="9"/>
        <v>-4.1455055707928068E-2</v>
      </c>
      <c r="E131" s="14">
        <f t="shared" si="10"/>
        <v>1.8827267798350533E-2</v>
      </c>
      <c r="F131" s="14">
        <f t="shared" si="11"/>
        <v>3.7134346862639944E-2</v>
      </c>
      <c r="G131" s="14">
        <f t="shared" si="12"/>
        <v>4.8355196510208032E-3</v>
      </c>
      <c r="H131">
        <f t="shared" si="13"/>
        <v>0</v>
      </c>
      <c r="I131">
        <f t="shared" si="14"/>
        <v>0</v>
      </c>
      <c r="J131">
        <f t="shared" si="15"/>
        <v>0</v>
      </c>
      <c r="K131">
        <f t="shared" si="16"/>
        <v>0</v>
      </c>
      <c r="L131">
        <f t="shared" si="17"/>
        <v>0</v>
      </c>
      <c r="M131" s="18">
        <f t="shared" si="18"/>
        <v>0</v>
      </c>
      <c r="N131" s="12">
        <v>1</v>
      </c>
    </row>
    <row r="132" spans="2:14" x14ac:dyDescent="0.15">
      <c r="B132" s="9">
        <v>21094</v>
      </c>
      <c r="C132">
        <v>2994.1243333333332</v>
      </c>
      <c r="D132">
        <f t="shared" si="9"/>
        <v>-4.1598762435832271E-2</v>
      </c>
      <c r="E132" s="14">
        <f t="shared" si="10"/>
        <v>-2.1406607028840341E-2</v>
      </c>
      <c r="F132" s="14">
        <f t="shared" si="11"/>
        <v>1.8213539573384452E-2</v>
      </c>
      <c r="G132" s="14">
        <f t="shared" si="12"/>
        <v>-1.493060996376272E-2</v>
      </c>
      <c r="H132">
        <f t="shared" si="13"/>
        <v>0</v>
      </c>
      <c r="I132">
        <f t="shared" si="14"/>
        <v>0</v>
      </c>
      <c r="J132">
        <f t="shared" si="15"/>
        <v>1</v>
      </c>
      <c r="K132">
        <f t="shared" si="16"/>
        <v>0</v>
      </c>
      <c r="L132">
        <f t="shared" si="17"/>
        <v>1</v>
      </c>
      <c r="M132" s="18">
        <f t="shared" si="18"/>
        <v>1</v>
      </c>
      <c r="N132" s="12">
        <v>1</v>
      </c>
    </row>
    <row r="133" spans="2:14" x14ac:dyDescent="0.15">
      <c r="B133" s="10">
        <v>21125</v>
      </c>
      <c r="C133" s="2">
        <v>2983.7269999999999</v>
      </c>
      <c r="D133">
        <f t="shared" si="9"/>
        <v>-4.1743468968689967E-2</v>
      </c>
      <c r="E133" s="14">
        <f t="shared" si="10"/>
        <v>-4.1598887410337682E-2</v>
      </c>
      <c r="F133" s="14">
        <f t="shared" si="11"/>
        <v>-2.2087967109687412E-2</v>
      </c>
      <c r="G133" s="14">
        <f t="shared" si="12"/>
        <v>-3.514344116290502E-2</v>
      </c>
      <c r="H133">
        <f t="shared" si="13"/>
        <v>1</v>
      </c>
      <c r="I133">
        <f t="shared" si="14"/>
        <v>1</v>
      </c>
      <c r="J133">
        <f t="shared" si="15"/>
        <v>1</v>
      </c>
      <c r="K133">
        <f t="shared" si="16"/>
        <v>1</v>
      </c>
      <c r="L133">
        <f t="shared" si="17"/>
        <v>1</v>
      </c>
      <c r="M133" s="18">
        <f t="shared" si="18"/>
        <v>1</v>
      </c>
      <c r="N133" s="12">
        <v>1</v>
      </c>
    </row>
    <row r="134" spans="2:14" x14ac:dyDescent="0.15">
      <c r="B134" s="9">
        <v>21155</v>
      </c>
      <c r="C134">
        <v>2957.9093333333331</v>
      </c>
      <c r="D134">
        <f t="shared" ref="D134:D197" si="19">(LN(C134)-LN(C133))*12</f>
        <v>-0.10428573291276422</v>
      </c>
      <c r="E134" s="14">
        <f t="shared" si="10"/>
        <v>-5.7295227989746067E-2</v>
      </c>
      <c r="F134" s="14">
        <f t="shared" si="11"/>
        <v>-5.9362518468820014E-2</v>
      </c>
      <c r="G134" s="14">
        <f t="shared" si="12"/>
        <v>-7.3647826457110099E-2</v>
      </c>
      <c r="H134">
        <f t="shared" si="13"/>
        <v>1</v>
      </c>
      <c r="I134">
        <f t="shared" si="14"/>
        <v>1</v>
      </c>
      <c r="J134">
        <f t="shared" si="15"/>
        <v>1</v>
      </c>
      <c r="K134">
        <f t="shared" si="16"/>
        <v>1</v>
      </c>
      <c r="L134">
        <f t="shared" si="17"/>
        <v>1</v>
      </c>
      <c r="M134" s="18">
        <f t="shared" si="18"/>
        <v>1</v>
      </c>
      <c r="N134" s="12">
        <v>1</v>
      </c>
    </row>
    <row r="135" spans="2:14" x14ac:dyDescent="0.15">
      <c r="B135" s="10">
        <v>21186</v>
      </c>
      <c r="C135">
        <v>2932.0916666666662</v>
      </c>
      <c r="D135">
        <f t="shared" si="19"/>
        <v>-0.10519997677387138</v>
      </c>
      <c r="E135" s="14">
        <f t="shared" si="10"/>
        <v>-8.8830162874566909E-2</v>
      </c>
      <c r="F135" s="14">
        <f t="shared" si="11"/>
        <v>-9.3813982158643228E-2</v>
      </c>
      <c r="G135" s="14">
        <f t="shared" si="12"/>
        <v>-9.5948040602360507E-2</v>
      </c>
      <c r="H135">
        <f t="shared" si="13"/>
        <v>1</v>
      </c>
      <c r="I135">
        <f t="shared" si="14"/>
        <v>1</v>
      </c>
      <c r="J135">
        <f t="shared" si="15"/>
        <v>1</v>
      </c>
      <c r="K135">
        <f t="shared" si="16"/>
        <v>1</v>
      </c>
      <c r="L135">
        <f t="shared" si="17"/>
        <v>1</v>
      </c>
      <c r="M135" s="18">
        <f t="shared" si="18"/>
        <v>1</v>
      </c>
      <c r="N135" s="12">
        <v>1</v>
      </c>
    </row>
    <row r="136" spans="2:14" x14ac:dyDescent="0.15">
      <c r="B136" s="9">
        <v>21217</v>
      </c>
      <c r="C136" s="2">
        <v>2906.2739999999999</v>
      </c>
      <c r="D136">
        <f t="shared" si="19"/>
        <v>-0.10613039235295929</v>
      </c>
      <c r="E136" s="14">
        <f t="shared" ref="E136:E199" si="20">(LN(AVERAGE(C135:C136))-LN(AVERAGE(C133:C134)))*6</f>
        <v>-0.10520199812209086</v>
      </c>
      <c r="F136" s="14">
        <f t="shared" si="11"/>
        <v>-0.12561458932765746</v>
      </c>
      <c r="G136" s="14">
        <f t="shared" si="12"/>
        <v>-0.11231565993423587</v>
      </c>
      <c r="H136">
        <f t="shared" si="13"/>
        <v>1</v>
      </c>
      <c r="I136">
        <f t="shared" si="14"/>
        <v>1</v>
      </c>
      <c r="J136">
        <f t="shared" si="15"/>
        <v>1</v>
      </c>
      <c r="K136">
        <f t="shared" si="16"/>
        <v>1</v>
      </c>
      <c r="L136">
        <f t="shared" si="17"/>
        <v>1</v>
      </c>
      <c r="M136" s="18">
        <f t="shared" si="18"/>
        <v>1</v>
      </c>
      <c r="N136" s="12">
        <v>1</v>
      </c>
    </row>
    <row r="137" spans="2:14" x14ac:dyDescent="0.15">
      <c r="B137" s="10">
        <v>21245</v>
      </c>
      <c r="C137">
        <v>2912.6423333333332</v>
      </c>
      <c r="D137">
        <f t="shared" si="19"/>
        <v>2.6266069533605219E-2</v>
      </c>
      <c r="E137" s="14">
        <f t="shared" si="20"/>
        <v>-7.2852720348015154E-2</v>
      </c>
      <c r="F137" s="14">
        <f t="shared" si="11"/>
        <v>-0.12535430774327061</v>
      </c>
      <c r="G137" s="14">
        <f t="shared" si="12"/>
        <v>-5.7313652852560182E-2</v>
      </c>
      <c r="H137">
        <f t="shared" si="13"/>
        <v>1</v>
      </c>
      <c r="I137">
        <f t="shared" si="14"/>
        <v>1</v>
      </c>
      <c r="J137">
        <f t="shared" si="15"/>
        <v>1</v>
      </c>
      <c r="K137">
        <f t="shared" si="16"/>
        <v>1</v>
      </c>
      <c r="L137">
        <f t="shared" si="17"/>
        <v>1</v>
      </c>
      <c r="M137" s="18">
        <f t="shared" si="18"/>
        <v>1</v>
      </c>
      <c r="N137" s="12">
        <v>1</v>
      </c>
    </row>
    <row r="138" spans="2:14" x14ac:dyDescent="0.15">
      <c r="B138" s="9">
        <v>21276</v>
      </c>
      <c r="C138">
        <v>2919.0106666666666</v>
      </c>
      <c r="D138">
        <f t="shared" si="19"/>
        <v>2.6208702876409973E-2</v>
      </c>
      <c r="E138" s="14">
        <f t="shared" si="20"/>
        <v>-6.9024747247343754E-3</v>
      </c>
      <c r="F138" s="14">
        <f t="shared" ref="F138:F201" si="21">(LN(AVERAGE(C136:C138))-LN(AVERAGE(C133:C135)))*6</f>
        <v>-9.2532149796612728E-2</v>
      </c>
      <c r="G138" s="14">
        <f t="shared" ref="G138:G201" si="22">AVERAGE(D138:F138)</f>
        <v>-2.4408640548312377E-2</v>
      </c>
      <c r="H138">
        <f t="shared" ref="H138:H201" si="23">IF(AND(E138&lt;0,F138&lt;0),1,0)</f>
        <v>1</v>
      </c>
      <c r="I138">
        <f t="shared" ref="I138:I201" si="24">IF(AND(F138&lt;0,G138&lt;0),1,0)</f>
        <v>1</v>
      </c>
      <c r="J138">
        <f t="shared" ref="J138:J201" si="25">IF(AND(E138&lt;0,G138&lt;0),1,0)</f>
        <v>1</v>
      </c>
      <c r="K138">
        <f t="shared" ref="K138:K201" si="26">IF(AND(J138=1,I138=1,H138=1),1,0)</f>
        <v>1</v>
      </c>
      <c r="L138">
        <f t="shared" ref="L138:L201" si="27">IF(AND(J138=1,N137=1),1,0)</f>
        <v>1</v>
      </c>
      <c r="M138" s="18">
        <f t="shared" ref="M138:M201" si="28">IF((K138+L138)&gt;0,1,0)</f>
        <v>1</v>
      </c>
      <c r="N138" s="12">
        <v>1</v>
      </c>
    </row>
    <row r="139" spans="2:14" x14ac:dyDescent="0.15">
      <c r="B139" s="10">
        <v>21306</v>
      </c>
      <c r="C139" s="2">
        <v>2925.3789999999999</v>
      </c>
      <c r="D139">
        <f t="shared" si="19"/>
        <v>2.6151586257594062E-2</v>
      </c>
      <c r="E139" s="14">
        <f t="shared" si="20"/>
        <v>2.6208734131094147E-2</v>
      </c>
      <c r="F139" s="14">
        <f t="shared" si="21"/>
        <v>-2.6827809971477379E-2</v>
      </c>
      <c r="G139" s="14">
        <f t="shared" si="22"/>
        <v>8.5108368057369432E-3</v>
      </c>
      <c r="H139">
        <f t="shared" si="23"/>
        <v>0</v>
      </c>
      <c r="I139">
        <f t="shared" si="24"/>
        <v>0</v>
      </c>
      <c r="J139">
        <f t="shared" si="25"/>
        <v>0</v>
      </c>
      <c r="K139">
        <f t="shared" si="26"/>
        <v>0</v>
      </c>
      <c r="L139">
        <f t="shared" si="27"/>
        <v>0</v>
      </c>
      <c r="M139" s="18">
        <f t="shared" si="28"/>
        <v>0</v>
      </c>
      <c r="N139" s="12">
        <v>0</v>
      </c>
    </row>
    <row r="140" spans="2:14" x14ac:dyDescent="0.15">
      <c r="B140" s="9">
        <v>21337</v>
      </c>
      <c r="C140">
        <v>2947.942</v>
      </c>
      <c r="D140">
        <f t="shared" si="19"/>
        <v>9.2199058061645189E-2</v>
      </c>
      <c r="E140" s="14">
        <f t="shared" si="20"/>
        <v>4.2718429974916816E-2</v>
      </c>
      <c r="F140" s="14">
        <f t="shared" si="21"/>
        <v>2.8266278060931072E-2</v>
      </c>
      <c r="G140" s="14">
        <f t="shared" si="22"/>
        <v>5.4394588699164359E-2</v>
      </c>
      <c r="H140">
        <f t="shared" si="23"/>
        <v>0</v>
      </c>
      <c r="I140">
        <f t="shared" si="24"/>
        <v>0</v>
      </c>
      <c r="J140">
        <f t="shared" si="25"/>
        <v>0</v>
      </c>
      <c r="K140">
        <f t="shared" si="26"/>
        <v>0</v>
      </c>
      <c r="L140">
        <f t="shared" si="27"/>
        <v>0</v>
      </c>
      <c r="M140" s="18">
        <f t="shared" si="28"/>
        <v>0</v>
      </c>
      <c r="N140" s="12">
        <v>0</v>
      </c>
    </row>
    <row r="141" spans="2:14" x14ac:dyDescent="0.15">
      <c r="B141" s="10">
        <v>21367</v>
      </c>
      <c r="C141">
        <v>2970.5050000000001</v>
      </c>
      <c r="D141">
        <f t="shared" si="19"/>
        <v>9.1496067030039541E-2</v>
      </c>
      <c r="E141" s="14">
        <f t="shared" si="20"/>
        <v>7.5551481960413724E-2</v>
      </c>
      <c r="F141" s="14">
        <f t="shared" si="21"/>
        <v>7.2279673597824612E-2</v>
      </c>
      <c r="G141" s="14">
        <f t="shared" si="22"/>
        <v>7.9775740862759292E-2</v>
      </c>
      <c r="H141">
        <f t="shared" si="23"/>
        <v>0</v>
      </c>
      <c r="I141">
        <f t="shared" si="24"/>
        <v>0</v>
      </c>
      <c r="J141">
        <f t="shared" si="25"/>
        <v>0</v>
      </c>
      <c r="K141">
        <f t="shared" si="26"/>
        <v>0</v>
      </c>
      <c r="L141">
        <f t="shared" si="27"/>
        <v>0</v>
      </c>
      <c r="M141" s="18">
        <f t="shared" si="28"/>
        <v>0</v>
      </c>
      <c r="N141" s="12">
        <v>0</v>
      </c>
    </row>
    <row r="142" spans="2:14" x14ac:dyDescent="0.15">
      <c r="B142" s="9">
        <v>21398</v>
      </c>
      <c r="C142" s="2">
        <v>2993.0680000000002</v>
      </c>
      <c r="D142">
        <f t="shared" si="19"/>
        <v>9.0803715134033069E-2</v>
      </c>
      <c r="E142" s="14">
        <f t="shared" si="20"/>
        <v>9.1497396864005154E-2</v>
      </c>
      <c r="F142" s="14">
        <f t="shared" si="21"/>
        <v>0.1049233556746394</v>
      </c>
      <c r="G142" s="14">
        <f t="shared" si="22"/>
        <v>9.5741489224225873E-2</v>
      </c>
      <c r="H142">
        <f t="shared" si="23"/>
        <v>0</v>
      </c>
      <c r="I142">
        <f t="shared" si="24"/>
        <v>0</v>
      </c>
      <c r="J142">
        <f t="shared" si="25"/>
        <v>0</v>
      </c>
      <c r="K142">
        <f t="shared" si="26"/>
        <v>0</v>
      </c>
      <c r="L142">
        <f t="shared" si="27"/>
        <v>0</v>
      </c>
      <c r="M142" s="18">
        <f t="shared" si="28"/>
        <v>0</v>
      </c>
      <c r="N142" s="12">
        <v>0</v>
      </c>
    </row>
    <row r="143" spans="2:14" x14ac:dyDescent="0.15">
      <c r="B143" s="10">
        <v>21429</v>
      </c>
      <c r="C143">
        <v>3016.4070000000002</v>
      </c>
      <c r="D143">
        <f t="shared" si="19"/>
        <v>9.320927638879084E-2</v>
      </c>
      <c r="E143" s="14">
        <f t="shared" si="20"/>
        <v>9.1579841532984929E-2</v>
      </c>
      <c r="F143" s="14">
        <f t="shared" si="21"/>
        <v>0.12670629037280534</v>
      </c>
      <c r="G143" s="14">
        <f t="shared" si="22"/>
        <v>0.10383180276486037</v>
      </c>
      <c r="H143">
        <f t="shared" si="23"/>
        <v>0</v>
      </c>
      <c r="I143">
        <f t="shared" si="24"/>
        <v>0</v>
      </c>
      <c r="J143">
        <f t="shared" si="25"/>
        <v>0</v>
      </c>
      <c r="K143">
        <f t="shared" si="26"/>
        <v>0</v>
      </c>
      <c r="L143">
        <f t="shared" si="27"/>
        <v>0</v>
      </c>
      <c r="M143" s="18">
        <f t="shared" si="28"/>
        <v>0</v>
      </c>
      <c r="N143" s="12">
        <v>0</v>
      </c>
    </row>
    <row r="144" spans="2:14" x14ac:dyDescent="0.15">
      <c r="B144" s="9">
        <v>21459</v>
      </c>
      <c r="C144">
        <v>3039.7460000000001</v>
      </c>
      <c r="D144">
        <f t="shared" si="19"/>
        <v>9.2490855660550153E-2</v>
      </c>
      <c r="E144" s="14">
        <f t="shared" si="20"/>
        <v>9.2429891529473451E-2</v>
      </c>
      <c r="F144" s="14">
        <f t="shared" si="21"/>
        <v>0.13775452927643173</v>
      </c>
      <c r="G144" s="14">
        <f t="shared" si="22"/>
        <v>0.10755842548881844</v>
      </c>
      <c r="H144">
        <f t="shared" si="23"/>
        <v>0</v>
      </c>
      <c r="I144">
        <f t="shared" si="24"/>
        <v>0</v>
      </c>
      <c r="J144">
        <f t="shared" si="25"/>
        <v>0</v>
      </c>
      <c r="K144">
        <f t="shared" si="26"/>
        <v>0</v>
      </c>
      <c r="L144">
        <f t="shared" si="27"/>
        <v>0</v>
      </c>
      <c r="M144" s="18">
        <f t="shared" si="28"/>
        <v>0</v>
      </c>
      <c r="N144" s="12">
        <v>0</v>
      </c>
    </row>
    <row r="145" spans="2:14" x14ac:dyDescent="0.15">
      <c r="B145" s="10">
        <v>21490</v>
      </c>
      <c r="C145" s="2">
        <v>3063.085</v>
      </c>
      <c r="D145">
        <f t="shared" si="19"/>
        <v>9.1783424893165488E-2</v>
      </c>
      <c r="E145" s="14">
        <f t="shared" si="20"/>
        <v>9.2492229344426136E-2</v>
      </c>
      <c r="F145" s="14">
        <f t="shared" si="21"/>
        <v>0.13825192359168703</v>
      </c>
      <c r="G145" s="14">
        <f t="shared" si="22"/>
        <v>0.10750919260975955</v>
      </c>
      <c r="H145">
        <f t="shared" si="23"/>
        <v>0</v>
      </c>
      <c r="I145">
        <f t="shared" si="24"/>
        <v>0</v>
      </c>
      <c r="J145">
        <f t="shared" si="25"/>
        <v>0</v>
      </c>
      <c r="K145">
        <f t="shared" si="26"/>
        <v>0</v>
      </c>
      <c r="L145">
        <f t="shared" si="27"/>
        <v>0</v>
      </c>
      <c r="M145" s="18">
        <f t="shared" si="28"/>
        <v>0</v>
      </c>
      <c r="N145" s="12">
        <v>0</v>
      </c>
    </row>
    <row r="146" spans="2:14" x14ac:dyDescent="0.15">
      <c r="B146" s="9">
        <v>21520</v>
      </c>
      <c r="C146">
        <v>3082.7020000000002</v>
      </c>
      <c r="D146">
        <f t="shared" si="19"/>
        <v>7.6606885164082428E-2</v>
      </c>
      <c r="E146" s="14">
        <f t="shared" si="20"/>
        <v>8.8152158421916482E-2</v>
      </c>
      <c r="F146" s="14">
        <f t="shared" si="21"/>
        <v>0.13579254743440572</v>
      </c>
      <c r="G146" s="14">
        <f t="shared" si="22"/>
        <v>0.10018386367346821</v>
      </c>
      <c r="H146">
        <f t="shared" si="23"/>
        <v>0</v>
      </c>
      <c r="I146">
        <f t="shared" si="24"/>
        <v>0</v>
      </c>
      <c r="J146">
        <f t="shared" si="25"/>
        <v>0</v>
      </c>
      <c r="K146">
        <f t="shared" si="26"/>
        <v>0</v>
      </c>
      <c r="L146">
        <f t="shared" si="27"/>
        <v>0</v>
      </c>
      <c r="M146" s="18">
        <f t="shared" si="28"/>
        <v>0</v>
      </c>
      <c r="N146" s="12">
        <v>0</v>
      </c>
    </row>
    <row r="147" spans="2:14" x14ac:dyDescent="0.15">
      <c r="B147" s="10">
        <v>21551</v>
      </c>
      <c r="C147">
        <v>3102.319</v>
      </c>
      <c r="D147">
        <f t="shared" si="19"/>
        <v>7.6120934549869901E-2</v>
      </c>
      <c r="E147" s="14">
        <f t="shared" si="20"/>
        <v>8.0265835622039816E-2</v>
      </c>
      <c r="F147" s="14">
        <f t="shared" si="21"/>
        <v>0.13044058285889903</v>
      </c>
      <c r="G147" s="14">
        <f t="shared" si="22"/>
        <v>9.5609117676936251E-2</v>
      </c>
      <c r="H147">
        <f t="shared" si="23"/>
        <v>0</v>
      </c>
      <c r="I147">
        <f t="shared" si="24"/>
        <v>0</v>
      </c>
      <c r="J147">
        <f t="shared" si="25"/>
        <v>0</v>
      </c>
      <c r="K147">
        <f t="shared" si="26"/>
        <v>0</v>
      </c>
      <c r="L147">
        <f t="shared" si="27"/>
        <v>0</v>
      </c>
      <c r="M147" s="18">
        <f t="shared" si="28"/>
        <v>0</v>
      </c>
      <c r="N147" s="12">
        <v>0</v>
      </c>
    </row>
    <row r="148" spans="2:14" x14ac:dyDescent="0.15">
      <c r="B148" s="9">
        <v>21582</v>
      </c>
      <c r="C148" s="2">
        <v>3121.9360000000001</v>
      </c>
      <c r="D148">
        <f t="shared" si="19"/>
        <v>7.56411102839607E-2</v>
      </c>
      <c r="E148" s="14">
        <f t="shared" si="20"/>
        <v>7.6121700320303631E-2</v>
      </c>
      <c r="F148" s="14">
        <f t="shared" si="21"/>
        <v>0.12225562230355891</v>
      </c>
      <c r="G148" s="14">
        <f t="shared" si="22"/>
        <v>9.133947763594108E-2</v>
      </c>
      <c r="H148">
        <f t="shared" si="23"/>
        <v>0</v>
      </c>
      <c r="I148">
        <f t="shared" si="24"/>
        <v>0</v>
      </c>
      <c r="J148">
        <f t="shared" si="25"/>
        <v>0</v>
      </c>
      <c r="K148">
        <f t="shared" si="26"/>
        <v>0</v>
      </c>
      <c r="L148">
        <f t="shared" si="27"/>
        <v>0</v>
      </c>
      <c r="M148" s="18">
        <f t="shared" si="28"/>
        <v>0</v>
      </c>
      <c r="N148" s="12">
        <v>0</v>
      </c>
    </row>
    <row r="149" spans="2:14" x14ac:dyDescent="0.15">
      <c r="B149" s="10">
        <v>21610</v>
      </c>
      <c r="C149">
        <v>3145.4173333333333</v>
      </c>
      <c r="D149">
        <f t="shared" si="19"/>
        <v>8.9919078584898671E-2</v>
      </c>
      <c r="E149" s="14">
        <f t="shared" si="20"/>
        <v>7.9342490898660856E-2</v>
      </c>
      <c r="F149" s="14">
        <f t="shared" si="21"/>
        <v>0.11909027698812125</v>
      </c>
      <c r="G149" s="14">
        <f t="shared" si="22"/>
        <v>9.6117282157226924E-2</v>
      </c>
      <c r="H149">
        <f t="shared" si="23"/>
        <v>0</v>
      </c>
      <c r="I149">
        <f t="shared" si="24"/>
        <v>0</v>
      </c>
      <c r="J149">
        <f t="shared" si="25"/>
        <v>0</v>
      </c>
      <c r="K149">
        <f t="shared" si="26"/>
        <v>0</v>
      </c>
      <c r="L149">
        <f t="shared" si="27"/>
        <v>0</v>
      </c>
      <c r="M149" s="18">
        <f t="shared" si="28"/>
        <v>0</v>
      </c>
      <c r="N149" s="12">
        <v>0</v>
      </c>
    </row>
    <row r="150" spans="2:14" x14ac:dyDescent="0.15">
      <c r="B150" s="9">
        <v>21641</v>
      </c>
      <c r="C150">
        <v>3168.8986666666665</v>
      </c>
      <c r="D150">
        <f t="shared" si="19"/>
        <v>8.9250300083328682E-2</v>
      </c>
      <c r="E150" s="14">
        <f t="shared" si="20"/>
        <v>8.6194079538508106E-2</v>
      </c>
      <c r="F150" s="14">
        <f t="shared" si="21"/>
        <v>0.12084056170936464</v>
      </c>
      <c r="G150" s="14">
        <f t="shared" si="22"/>
        <v>9.8761647110400475E-2</v>
      </c>
      <c r="H150">
        <f t="shared" si="23"/>
        <v>0</v>
      </c>
      <c r="I150">
        <f t="shared" si="24"/>
        <v>0</v>
      </c>
      <c r="J150">
        <f t="shared" si="25"/>
        <v>0</v>
      </c>
      <c r="K150">
        <f t="shared" si="26"/>
        <v>0</v>
      </c>
      <c r="L150">
        <f t="shared" si="27"/>
        <v>0</v>
      </c>
      <c r="M150" s="18">
        <f t="shared" si="28"/>
        <v>0</v>
      </c>
      <c r="N150" s="12">
        <v>0</v>
      </c>
    </row>
    <row r="151" spans="2:14" x14ac:dyDescent="0.15">
      <c r="B151" s="10">
        <v>21671</v>
      </c>
      <c r="C151" s="2">
        <v>3192.38</v>
      </c>
      <c r="D151">
        <f t="shared" si="19"/>
        <v>8.859139634271429E-2</v>
      </c>
      <c r="E151" s="14">
        <f t="shared" si="20"/>
        <v>8.9251534377243757E-2</v>
      </c>
      <c r="F151" s="14">
        <f t="shared" si="21"/>
        <v>0.12740524447609403</v>
      </c>
      <c r="G151" s="14">
        <f t="shared" si="22"/>
        <v>0.10174939173201736</v>
      </c>
      <c r="H151">
        <f t="shared" si="23"/>
        <v>0</v>
      </c>
      <c r="I151">
        <f t="shared" si="24"/>
        <v>0</v>
      </c>
      <c r="J151">
        <f t="shared" si="25"/>
        <v>0</v>
      </c>
      <c r="K151">
        <f t="shared" si="26"/>
        <v>0</v>
      </c>
      <c r="L151">
        <f t="shared" si="27"/>
        <v>0</v>
      </c>
      <c r="M151" s="18">
        <f t="shared" si="28"/>
        <v>0</v>
      </c>
      <c r="N151" s="12">
        <v>0</v>
      </c>
    </row>
    <row r="152" spans="2:14" x14ac:dyDescent="0.15">
      <c r="B152" s="9">
        <v>21702</v>
      </c>
      <c r="C152">
        <v>3193.1376666666665</v>
      </c>
      <c r="D152">
        <f t="shared" si="19"/>
        <v>2.8476939591257633E-3</v>
      </c>
      <c r="E152" s="14">
        <f t="shared" si="20"/>
        <v>6.7278751430169592E-2</v>
      </c>
      <c r="F152" s="14">
        <f t="shared" si="21"/>
        <v>0.11715219001471766</v>
      </c>
      <c r="G152" s="14">
        <f t="shared" si="22"/>
        <v>6.2426211801337672E-2</v>
      </c>
      <c r="H152">
        <f t="shared" si="23"/>
        <v>0</v>
      </c>
      <c r="I152">
        <f t="shared" si="24"/>
        <v>0</v>
      </c>
      <c r="J152">
        <f t="shared" si="25"/>
        <v>0</v>
      </c>
      <c r="K152">
        <f t="shared" si="26"/>
        <v>0</v>
      </c>
      <c r="L152">
        <f t="shared" si="27"/>
        <v>0</v>
      </c>
      <c r="M152" s="18">
        <f t="shared" si="28"/>
        <v>0</v>
      </c>
      <c r="N152" s="12">
        <v>0</v>
      </c>
    </row>
    <row r="153" spans="2:14" x14ac:dyDescent="0.15">
      <c r="B153" s="10">
        <v>21732</v>
      </c>
      <c r="C153">
        <v>3193.8953333333329</v>
      </c>
      <c r="D153">
        <f t="shared" si="19"/>
        <v>2.8470183393949355E-3</v>
      </c>
      <c r="E153" s="14">
        <f t="shared" si="20"/>
        <v>2.4242615690873492E-2</v>
      </c>
      <c r="F153" s="14">
        <f t="shared" si="21"/>
        <v>9.0344695192584368E-2</v>
      </c>
      <c r="G153" s="14">
        <f t="shared" si="22"/>
        <v>3.9144776407617599E-2</v>
      </c>
      <c r="H153">
        <f t="shared" si="23"/>
        <v>0</v>
      </c>
      <c r="I153">
        <f t="shared" si="24"/>
        <v>0</v>
      </c>
      <c r="J153">
        <f t="shared" si="25"/>
        <v>0</v>
      </c>
      <c r="K153">
        <f t="shared" si="26"/>
        <v>0</v>
      </c>
      <c r="L153">
        <f t="shared" si="27"/>
        <v>0</v>
      </c>
      <c r="M153" s="18">
        <f t="shared" si="28"/>
        <v>0</v>
      </c>
      <c r="N153" s="12">
        <v>0</v>
      </c>
    </row>
    <row r="154" spans="2:14" x14ac:dyDescent="0.15">
      <c r="B154" s="9">
        <v>21763</v>
      </c>
      <c r="C154" s="2">
        <v>3194.6529999999998</v>
      </c>
      <c r="D154">
        <f t="shared" si="19"/>
        <v>2.8463430401544088E-3</v>
      </c>
      <c r="E154" s="14">
        <f t="shared" si="20"/>
        <v>2.8470183794588877E-3</v>
      </c>
      <c r="F154" s="14">
        <f t="shared" si="21"/>
        <v>4.7143054320617495E-2</v>
      </c>
      <c r="G154" s="14">
        <f t="shared" si="22"/>
        <v>1.761213858007693E-2</v>
      </c>
      <c r="H154">
        <f t="shared" si="23"/>
        <v>0</v>
      </c>
      <c r="I154">
        <f t="shared" si="24"/>
        <v>0</v>
      </c>
      <c r="J154">
        <f t="shared" si="25"/>
        <v>0</v>
      </c>
      <c r="K154">
        <f t="shared" si="26"/>
        <v>0</v>
      </c>
      <c r="L154">
        <f t="shared" si="27"/>
        <v>0</v>
      </c>
      <c r="M154" s="18">
        <f t="shared" si="28"/>
        <v>0</v>
      </c>
      <c r="N154" s="12">
        <v>0</v>
      </c>
    </row>
    <row r="155" spans="2:14" x14ac:dyDescent="0.15">
      <c r="B155" s="10">
        <v>21794</v>
      </c>
      <c r="C155">
        <v>3197.688333333333</v>
      </c>
      <c r="D155">
        <f t="shared" si="19"/>
        <v>1.1396138234239572E-2</v>
      </c>
      <c r="E155" s="14">
        <f t="shared" si="20"/>
        <v>4.9845948637354809E-3</v>
      </c>
      <c r="F155" s="14">
        <f t="shared" si="21"/>
        <v>1.9949390011515078E-2</v>
      </c>
      <c r="G155" s="14">
        <f t="shared" si="22"/>
        <v>1.211004103649671E-2</v>
      </c>
      <c r="H155">
        <f t="shared" si="23"/>
        <v>0</v>
      </c>
      <c r="I155">
        <f t="shared" si="24"/>
        <v>0</v>
      </c>
      <c r="J155">
        <f t="shared" si="25"/>
        <v>0</v>
      </c>
      <c r="K155">
        <f t="shared" si="26"/>
        <v>0</v>
      </c>
      <c r="L155">
        <f t="shared" si="27"/>
        <v>0</v>
      </c>
      <c r="M155" s="18">
        <f t="shared" si="28"/>
        <v>0</v>
      </c>
      <c r="N155" s="12">
        <v>0</v>
      </c>
    </row>
    <row r="156" spans="2:14" x14ac:dyDescent="0.15">
      <c r="B156" s="9">
        <v>21824</v>
      </c>
      <c r="C156">
        <v>3200.7236666666668</v>
      </c>
      <c r="D156">
        <f t="shared" si="19"/>
        <v>1.138532583782137E-2</v>
      </c>
      <c r="E156" s="14">
        <f t="shared" si="20"/>
        <v>9.2566192739589326E-3</v>
      </c>
      <c r="F156" s="14">
        <f t="shared" si="21"/>
        <v>8.5447498068944583E-3</v>
      </c>
      <c r="G156" s="14">
        <f t="shared" si="22"/>
        <v>9.7288983062249201E-3</v>
      </c>
      <c r="H156">
        <f t="shared" si="23"/>
        <v>0</v>
      </c>
      <c r="I156">
        <f t="shared" si="24"/>
        <v>0</v>
      </c>
      <c r="J156">
        <f t="shared" si="25"/>
        <v>0</v>
      </c>
      <c r="K156">
        <f t="shared" si="26"/>
        <v>0</v>
      </c>
      <c r="L156">
        <f t="shared" si="27"/>
        <v>0</v>
      </c>
      <c r="M156" s="18">
        <f t="shared" si="28"/>
        <v>0</v>
      </c>
      <c r="N156" s="12">
        <v>0</v>
      </c>
    </row>
    <row r="157" spans="2:14" x14ac:dyDescent="0.15">
      <c r="B157" s="10">
        <v>21855</v>
      </c>
      <c r="C157" s="2">
        <v>3203.759</v>
      </c>
      <c r="D157">
        <f t="shared" si="19"/>
        <v>1.1374533939097375E-2</v>
      </c>
      <c r="E157" s="14">
        <f t="shared" si="20"/>
        <v>1.1385328400038475E-2</v>
      </c>
      <c r="F157" s="14">
        <f t="shared" si="21"/>
        <v>1.2813903556107675E-2</v>
      </c>
      <c r="G157" s="14">
        <f t="shared" si="22"/>
        <v>1.1857921965081175E-2</v>
      </c>
      <c r="H157">
        <f t="shared" si="23"/>
        <v>0</v>
      </c>
      <c r="I157">
        <f t="shared" si="24"/>
        <v>0</v>
      </c>
      <c r="J157">
        <f t="shared" si="25"/>
        <v>0</v>
      </c>
      <c r="K157">
        <f t="shared" si="26"/>
        <v>0</v>
      </c>
      <c r="L157">
        <f t="shared" si="27"/>
        <v>0</v>
      </c>
      <c r="M157" s="18">
        <f t="shared" si="28"/>
        <v>0</v>
      </c>
      <c r="N157" s="12">
        <v>0</v>
      </c>
    </row>
    <row r="158" spans="2:14" x14ac:dyDescent="0.15">
      <c r="B158" s="9">
        <v>21885</v>
      </c>
      <c r="C158">
        <v>3227.7583333333332</v>
      </c>
      <c r="D158">
        <f t="shared" si="19"/>
        <v>8.9556887364160787E-2</v>
      </c>
      <c r="E158" s="14">
        <f t="shared" si="20"/>
        <v>3.0963918144113478E-2</v>
      </c>
      <c r="F158" s="14">
        <f t="shared" si="21"/>
        <v>2.8725118815852824E-2</v>
      </c>
      <c r="G158" s="14">
        <f t="shared" si="22"/>
        <v>4.9748641441375696E-2</v>
      </c>
      <c r="H158">
        <f t="shared" si="23"/>
        <v>0</v>
      </c>
      <c r="I158">
        <f t="shared" si="24"/>
        <v>0</v>
      </c>
      <c r="J158">
        <f t="shared" si="25"/>
        <v>0</v>
      </c>
      <c r="K158">
        <f t="shared" si="26"/>
        <v>0</v>
      </c>
      <c r="L158">
        <f t="shared" si="27"/>
        <v>0</v>
      </c>
      <c r="M158" s="18">
        <f t="shared" si="28"/>
        <v>0</v>
      </c>
      <c r="N158" s="12">
        <v>0</v>
      </c>
    </row>
    <row r="159" spans="2:14" x14ac:dyDescent="0.15">
      <c r="B159" s="10">
        <v>21916</v>
      </c>
      <c r="C159">
        <v>3251.7576666666664</v>
      </c>
      <c r="D159">
        <f t="shared" si="19"/>
        <v>8.8893465799053217E-2</v>
      </c>
      <c r="E159" s="14">
        <f t="shared" si="20"/>
        <v>6.9885926169618529E-2</v>
      </c>
      <c r="F159" s="14">
        <f t="shared" si="21"/>
        <v>5.6158373570539766E-2</v>
      </c>
      <c r="G159" s="14">
        <f t="shared" si="22"/>
        <v>7.1645921846403837E-2</v>
      </c>
      <c r="H159">
        <f t="shared" si="23"/>
        <v>0</v>
      </c>
      <c r="I159">
        <f t="shared" si="24"/>
        <v>0</v>
      </c>
      <c r="J159">
        <f t="shared" si="25"/>
        <v>0</v>
      </c>
      <c r="K159">
        <f t="shared" si="26"/>
        <v>0</v>
      </c>
      <c r="L159">
        <f t="shared" si="27"/>
        <v>0</v>
      </c>
      <c r="M159" s="18">
        <f t="shared" si="28"/>
        <v>0</v>
      </c>
      <c r="N159" s="12">
        <v>0</v>
      </c>
    </row>
    <row r="160" spans="2:14" x14ac:dyDescent="0.15">
      <c r="B160" s="9">
        <v>21947</v>
      </c>
      <c r="C160" s="2">
        <v>3275.7570000000001</v>
      </c>
      <c r="D160">
        <f t="shared" si="19"/>
        <v>8.8239801020705499E-2</v>
      </c>
      <c r="E160" s="14">
        <f t="shared" si="20"/>
        <v>8.8894685347206348E-2</v>
      </c>
      <c r="F160" s="14">
        <f t="shared" si="21"/>
        <v>9.491244355115569E-2</v>
      </c>
      <c r="G160" s="14">
        <f t="shared" si="22"/>
        <v>9.0682309973022512E-2</v>
      </c>
      <c r="H160">
        <f t="shared" si="23"/>
        <v>0</v>
      </c>
      <c r="I160">
        <f t="shared" si="24"/>
        <v>0</v>
      </c>
      <c r="J160">
        <f t="shared" si="25"/>
        <v>0</v>
      </c>
      <c r="K160">
        <f t="shared" si="26"/>
        <v>0</v>
      </c>
      <c r="L160">
        <f t="shared" si="27"/>
        <v>0</v>
      </c>
      <c r="M160" s="18">
        <f t="shared" si="28"/>
        <v>0</v>
      </c>
      <c r="N160" s="12">
        <v>0</v>
      </c>
    </row>
    <row r="161" spans="2:14" x14ac:dyDescent="0.15">
      <c r="B161" s="10">
        <v>21976</v>
      </c>
      <c r="C161">
        <v>3269.8673333333331</v>
      </c>
      <c r="D161">
        <f t="shared" si="19"/>
        <v>-2.159489010499982E-2</v>
      </c>
      <c r="E161" s="14">
        <f t="shared" si="20"/>
        <v>6.0905816876694274E-2</v>
      </c>
      <c r="F161" s="14">
        <f t="shared" si="21"/>
        <v>0.10199578867682391</v>
      </c>
      <c r="G161" s="14">
        <f t="shared" si="22"/>
        <v>4.7102238482839454E-2</v>
      </c>
      <c r="H161">
        <f t="shared" si="23"/>
        <v>0</v>
      </c>
      <c r="I161">
        <f t="shared" si="24"/>
        <v>0</v>
      </c>
      <c r="J161">
        <f t="shared" si="25"/>
        <v>0</v>
      </c>
      <c r="K161">
        <f t="shared" si="26"/>
        <v>0</v>
      </c>
      <c r="L161">
        <f t="shared" si="27"/>
        <v>0</v>
      </c>
      <c r="M161" s="18">
        <f t="shared" si="28"/>
        <v>0</v>
      </c>
      <c r="N161" s="12">
        <v>0</v>
      </c>
    </row>
    <row r="162" spans="2:14" x14ac:dyDescent="0.15">
      <c r="B162" s="9">
        <v>22007</v>
      </c>
      <c r="C162">
        <v>3263.9776666666667</v>
      </c>
      <c r="D162">
        <f t="shared" si="19"/>
        <v>-2.1633821782529594E-2</v>
      </c>
      <c r="E162" s="14">
        <f t="shared" si="20"/>
        <v>5.8159340135013338E-3</v>
      </c>
      <c r="F162" s="14">
        <f t="shared" si="21"/>
        <v>7.7769188357379448E-2</v>
      </c>
      <c r="G162" s="14">
        <f t="shared" si="22"/>
        <v>2.0650433529450396E-2</v>
      </c>
      <c r="H162">
        <f t="shared" si="23"/>
        <v>0</v>
      </c>
      <c r="I162">
        <f t="shared" si="24"/>
        <v>0</v>
      </c>
      <c r="J162">
        <f t="shared" si="25"/>
        <v>0</v>
      </c>
      <c r="K162">
        <f t="shared" si="26"/>
        <v>0</v>
      </c>
      <c r="L162">
        <f t="shared" si="27"/>
        <v>0</v>
      </c>
      <c r="M162" s="18">
        <f t="shared" si="28"/>
        <v>0</v>
      </c>
      <c r="N162" s="12">
        <v>0</v>
      </c>
    </row>
    <row r="163" spans="2:14" x14ac:dyDescent="0.15">
      <c r="B163" s="10">
        <v>22037</v>
      </c>
      <c r="C163" s="2">
        <v>3258.0880000000002</v>
      </c>
      <c r="D163">
        <f t="shared" si="19"/>
        <v>-2.1672894087132022E-2</v>
      </c>
      <c r="E163" s="14">
        <f t="shared" si="20"/>
        <v>-2.1633839360873708E-2</v>
      </c>
      <c r="F163" s="14">
        <f t="shared" si="21"/>
        <v>2.2505544566588043E-2</v>
      </c>
      <c r="G163" s="14">
        <f t="shared" si="22"/>
        <v>-6.933729627139229E-3</v>
      </c>
      <c r="H163">
        <f t="shared" si="23"/>
        <v>0</v>
      </c>
      <c r="I163">
        <f t="shared" si="24"/>
        <v>0</v>
      </c>
      <c r="J163">
        <f t="shared" si="25"/>
        <v>1</v>
      </c>
      <c r="K163">
        <f t="shared" si="26"/>
        <v>0</v>
      </c>
      <c r="L163">
        <f t="shared" si="27"/>
        <v>0</v>
      </c>
      <c r="M163" s="18">
        <f t="shared" si="28"/>
        <v>0</v>
      </c>
      <c r="N163" s="12">
        <v>1</v>
      </c>
    </row>
    <row r="164" spans="2:14" x14ac:dyDescent="0.15">
      <c r="B164" s="9">
        <v>22068</v>
      </c>
      <c r="C164">
        <v>3263.4016666666666</v>
      </c>
      <c r="D164">
        <f t="shared" si="19"/>
        <v>1.9555045662841053E-2</v>
      </c>
      <c r="E164" s="14">
        <f t="shared" si="20"/>
        <v>-1.1356587023559683E-2</v>
      </c>
      <c r="F164" s="14">
        <f t="shared" si="21"/>
        <v>-7.3010834740436792E-3</v>
      </c>
      <c r="G164" s="14">
        <f t="shared" si="22"/>
        <v>2.9912505507923015E-4</v>
      </c>
      <c r="H164">
        <f t="shared" si="23"/>
        <v>1</v>
      </c>
      <c r="I164">
        <f t="shared" si="24"/>
        <v>0</v>
      </c>
      <c r="J164">
        <f t="shared" si="25"/>
        <v>0</v>
      </c>
      <c r="K164">
        <f t="shared" si="26"/>
        <v>0</v>
      </c>
      <c r="L164">
        <f t="shared" si="27"/>
        <v>0</v>
      </c>
      <c r="M164" s="18">
        <f t="shared" si="28"/>
        <v>0</v>
      </c>
      <c r="N164" s="12">
        <v>1</v>
      </c>
    </row>
    <row r="165" spans="2:14" x14ac:dyDescent="0.15">
      <c r="B165" s="10">
        <v>22098</v>
      </c>
      <c r="C165">
        <v>3268.7153333333331</v>
      </c>
      <c r="D165">
        <f t="shared" si="19"/>
        <v>1.952323084991292E-2</v>
      </c>
      <c r="E165" s="14">
        <f t="shared" si="20"/>
        <v>9.2396457837189416E-3</v>
      </c>
      <c r="F165" s="14">
        <f t="shared" si="21"/>
        <v>-1.1875835103410282E-2</v>
      </c>
      <c r="G165" s="14">
        <f t="shared" si="22"/>
        <v>5.6290138434071935E-3</v>
      </c>
      <c r="H165">
        <f t="shared" si="23"/>
        <v>0</v>
      </c>
      <c r="I165">
        <f t="shared" si="24"/>
        <v>0</v>
      </c>
      <c r="J165">
        <f t="shared" si="25"/>
        <v>0</v>
      </c>
      <c r="K165">
        <f t="shared" si="26"/>
        <v>0</v>
      </c>
      <c r="L165">
        <f t="shared" si="27"/>
        <v>0</v>
      </c>
      <c r="M165" s="18">
        <f t="shared" si="28"/>
        <v>0</v>
      </c>
      <c r="N165" s="12">
        <v>1</v>
      </c>
    </row>
    <row r="166" spans="2:14" x14ac:dyDescent="0.15">
      <c r="B166" s="9">
        <v>22129</v>
      </c>
      <c r="C166" s="2">
        <v>3274.029</v>
      </c>
      <c r="D166">
        <f t="shared" si="19"/>
        <v>1.9491519390214762E-2</v>
      </c>
      <c r="E166" s="14">
        <f t="shared" si="20"/>
        <v>1.952324376905068E-2</v>
      </c>
      <c r="F166" s="14">
        <f t="shared" si="21"/>
        <v>8.7026912128109757E-3</v>
      </c>
      <c r="G166" s="14">
        <f t="shared" si="22"/>
        <v>1.5905818124025473E-2</v>
      </c>
      <c r="H166">
        <f t="shared" si="23"/>
        <v>0</v>
      </c>
      <c r="I166">
        <f t="shared" si="24"/>
        <v>0</v>
      </c>
      <c r="J166">
        <f t="shared" si="25"/>
        <v>0</v>
      </c>
      <c r="K166">
        <f t="shared" si="26"/>
        <v>0</v>
      </c>
      <c r="L166">
        <f t="shared" si="27"/>
        <v>0</v>
      </c>
      <c r="M166" s="18">
        <f t="shared" si="28"/>
        <v>0</v>
      </c>
      <c r="N166" s="12">
        <v>1</v>
      </c>
    </row>
    <row r="167" spans="2:14" x14ac:dyDescent="0.15">
      <c r="B167" s="10">
        <v>22160</v>
      </c>
      <c r="C167">
        <v>3260.0223333333329</v>
      </c>
      <c r="D167">
        <f t="shared" si="19"/>
        <v>-5.1447486063359804E-2</v>
      </c>
      <c r="E167" s="14">
        <f t="shared" si="20"/>
        <v>1.776496335978095E-3</v>
      </c>
      <c r="F167" s="14">
        <f t="shared" si="21"/>
        <v>1.0597793245199938E-2</v>
      </c>
      <c r="G167" s="14">
        <f t="shared" si="22"/>
        <v>-1.3024398827393924E-2</v>
      </c>
      <c r="H167">
        <f t="shared" si="23"/>
        <v>0</v>
      </c>
      <c r="I167">
        <f t="shared" si="24"/>
        <v>0</v>
      </c>
      <c r="J167">
        <f t="shared" si="25"/>
        <v>0</v>
      </c>
      <c r="K167">
        <f t="shared" si="26"/>
        <v>0</v>
      </c>
      <c r="L167">
        <f t="shared" si="27"/>
        <v>0</v>
      </c>
      <c r="M167" s="18">
        <f t="shared" si="28"/>
        <v>0</v>
      </c>
      <c r="N167" s="12">
        <v>1</v>
      </c>
    </row>
    <row r="168" spans="2:14" x14ac:dyDescent="0.15">
      <c r="B168" s="9">
        <v>22190</v>
      </c>
      <c r="C168">
        <v>3246.0156666666662</v>
      </c>
      <c r="D168">
        <f t="shared" si="19"/>
        <v>-5.1669006444896581E-2</v>
      </c>
      <c r="E168" s="14">
        <f t="shared" si="20"/>
        <v>-3.3756188936607145E-2</v>
      </c>
      <c r="F168" s="14">
        <f t="shared" si="21"/>
        <v>-6.2163679116160608E-3</v>
      </c>
      <c r="G168" s="14">
        <f t="shared" si="22"/>
        <v>-3.0547187764373263E-2</v>
      </c>
      <c r="H168">
        <f t="shared" si="23"/>
        <v>1</v>
      </c>
      <c r="I168">
        <f t="shared" si="24"/>
        <v>1</v>
      </c>
      <c r="J168">
        <f t="shared" si="25"/>
        <v>1</v>
      </c>
      <c r="K168">
        <f t="shared" si="26"/>
        <v>1</v>
      </c>
      <c r="L168">
        <f t="shared" si="27"/>
        <v>1</v>
      </c>
      <c r="M168" s="18">
        <f t="shared" si="28"/>
        <v>1</v>
      </c>
      <c r="N168" s="12">
        <v>1</v>
      </c>
    </row>
    <row r="169" spans="2:14" x14ac:dyDescent="0.15">
      <c r="B169" s="10">
        <v>22221</v>
      </c>
      <c r="C169" s="2">
        <v>3232.009</v>
      </c>
      <c r="D169">
        <f t="shared" si="19"/>
        <v>-5.1892442704620123E-2</v>
      </c>
      <c r="E169" s="14">
        <f t="shared" si="20"/>
        <v>-5.1669245926333929E-2</v>
      </c>
      <c r="F169" s="14">
        <f t="shared" si="21"/>
        <v>-4.1812486559020812E-2</v>
      </c>
      <c r="G169" s="14">
        <f t="shared" si="22"/>
        <v>-4.8458058396658288E-2</v>
      </c>
      <c r="H169">
        <f t="shared" si="23"/>
        <v>1</v>
      </c>
      <c r="I169">
        <f t="shared" si="24"/>
        <v>1</v>
      </c>
      <c r="J169">
        <f t="shared" si="25"/>
        <v>1</v>
      </c>
      <c r="K169">
        <f t="shared" si="26"/>
        <v>1</v>
      </c>
      <c r="L169">
        <f t="shared" si="27"/>
        <v>1</v>
      </c>
      <c r="M169" s="18">
        <f t="shared" si="28"/>
        <v>1</v>
      </c>
      <c r="N169" s="12">
        <v>1</v>
      </c>
    </row>
    <row r="170" spans="2:14" x14ac:dyDescent="0.15">
      <c r="B170" s="9">
        <v>22251</v>
      </c>
      <c r="C170">
        <v>3239.2813333333329</v>
      </c>
      <c r="D170">
        <f t="shared" si="19"/>
        <v>2.6970830310979466E-2</v>
      </c>
      <c r="E170" s="14">
        <f t="shared" si="20"/>
        <v>-3.2130881316160043E-2</v>
      </c>
      <c r="F170" s="14">
        <f t="shared" si="21"/>
        <v>-5.2537435178695802E-2</v>
      </c>
      <c r="G170" s="14">
        <f t="shared" si="22"/>
        <v>-1.923249539462546E-2</v>
      </c>
      <c r="H170">
        <f t="shared" si="23"/>
        <v>1</v>
      </c>
      <c r="I170">
        <f t="shared" si="24"/>
        <v>1</v>
      </c>
      <c r="J170">
        <f t="shared" si="25"/>
        <v>1</v>
      </c>
      <c r="K170">
        <f t="shared" si="26"/>
        <v>1</v>
      </c>
      <c r="L170">
        <f t="shared" si="27"/>
        <v>1</v>
      </c>
      <c r="M170" s="18">
        <f t="shared" si="28"/>
        <v>1</v>
      </c>
      <c r="N170" s="12">
        <v>1</v>
      </c>
    </row>
    <row r="171" spans="2:14" x14ac:dyDescent="0.15">
      <c r="B171" s="10">
        <v>22282</v>
      </c>
      <c r="C171">
        <v>3246.5536666666662</v>
      </c>
      <c r="D171">
        <f t="shared" si="19"/>
        <v>2.6910347417747005E-2</v>
      </c>
      <c r="E171" s="14">
        <f t="shared" si="20"/>
        <v>7.2296379125980081E-3</v>
      </c>
      <c r="F171" s="14">
        <f t="shared" si="21"/>
        <v>-3.8295309419268619E-2</v>
      </c>
      <c r="G171" s="14">
        <f t="shared" si="22"/>
        <v>-1.3851080296412022E-3</v>
      </c>
      <c r="H171">
        <f t="shared" si="23"/>
        <v>0</v>
      </c>
      <c r="I171">
        <f t="shared" si="24"/>
        <v>1</v>
      </c>
      <c r="J171">
        <f t="shared" si="25"/>
        <v>0</v>
      </c>
      <c r="K171">
        <f t="shared" si="26"/>
        <v>0</v>
      </c>
      <c r="L171">
        <f t="shared" si="27"/>
        <v>0</v>
      </c>
      <c r="M171" s="18">
        <f t="shared" si="28"/>
        <v>0</v>
      </c>
      <c r="N171" s="12">
        <v>1</v>
      </c>
    </row>
    <row r="172" spans="2:14" x14ac:dyDescent="0.15">
      <c r="B172" s="9">
        <v>22313</v>
      </c>
      <c r="C172" s="2">
        <v>3253.826</v>
      </c>
      <c r="D172">
        <f t="shared" si="19"/>
        <v>2.6850135187068247E-2</v>
      </c>
      <c r="E172" s="14">
        <f t="shared" si="20"/>
        <v>2.691038125043832E-2</v>
      </c>
      <c r="F172" s="14">
        <f t="shared" si="21"/>
        <v>9.9436751205317364E-4</v>
      </c>
      <c r="G172" s="14">
        <f t="shared" si="22"/>
        <v>1.825162798318658E-2</v>
      </c>
      <c r="H172">
        <f t="shared" si="23"/>
        <v>0</v>
      </c>
      <c r="I172">
        <f t="shared" si="24"/>
        <v>0</v>
      </c>
      <c r="J172">
        <f t="shared" si="25"/>
        <v>0</v>
      </c>
      <c r="K172">
        <f t="shared" si="26"/>
        <v>0</v>
      </c>
      <c r="L172">
        <f t="shared" si="27"/>
        <v>0</v>
      </c>
      <c r="M172" s="18">
        <f t="shared" si="28"/>
        <v>0</v>
      </c>
      <c r="N172" s="12">
        <v>1</v>
      </c>
    </row>
    <row r="173" spans="2:14" x14ac:dyDescent="0.15">
      <c r="B173" s="10">
        <v>22341</v>
      </c>
      <c r="C173">
        <v>3272.2369999999996</v>
      </c>
      <c r="D173">
        <f t="shared" si="19"/>
        <v>6.7707769945485552E-2</v>
      </c>
      <c r="E173" s="14">
        <f t="shared" si="20"/>
        <v>3.7099701983215994E-2</v>
      </c>
      <c r="F173" s="14">
        <f t="shared" si="21"/>
        <v>3.4055023880341651E-2</v>
      </c>
      <c r="G173" s="14">
        <f t="shared" si="22"/>
        <v>4.6287498603014399E-2</v>
      </c>
      <c r="H173">
        <f t="shared" si="23"/>
        <v>0</v>
      </c>
      <c r="I173">
        <f t="shared" si="24"/>
        <v>0</v>
      </c>
      <c r="J173">
        <f t="shared" si="25"/>
        <v>0</v>
      </c>
      <c r="K173">
        <f t="shared" si="26"/>
        <v>0</v>
      </c>
      <c r="L173">
        <f t="shared" si="27"/>
        <v>0</v>
      </c>
      <c r="M173" s="18">
        <f t="shared" si="28"/>
        <v>0</v>
      </c>
      <c r="N173" s="12">
        <v>0</v>
      </c>
    </row>
    <row r="174" spans="2:14" x14ac:dyDescent="0.15">
      <c r="B174" s="9">
        <v>22372</v>
      </c>
      <c r="C174">
        <v>3290.6479999999997</v>
      </c>
      <c r="D174">
        <f t="shared" si="19"/>
        <v>6.7327883870675009E-2</v>
      </c>
      <c r="E174" s="14">
        <f t="shared" si="20"/>
        <v>5.7418244468387059E-2</v>
      </c>
      <c r="F174" s="14">
        <f t="shared" si="21"/>
        <v>6.0734126275150402E-2</v>
      </c>
      <c r="G174" s="14">
        <f t="shared" si="22"/>
        <v>6.1826751538070823E-2</v>
      </c>
      <c r="H174">
        <f t="shared" si="23"/>
        <v>0</v>
      </c>
      <c r="I174">
        <f t="shared" si="24"/>
        <v>0</v>
      </c>
      <c r="J174">
        <f t="shared" si="25"/>
        <v>0</v>
      </c>
      <c r="K174">
        <f t="shared" si="26"/>
        <v>0</v>
      </c>
      <c r="L174">
        <f t="shared" si="27"/>
        <v>0</v>
      </c>
      <c r="M174" s="18">
        <f t="shared" si="28"/>
        <v>0</v>
      </c>
      <c r="N174" s="12">
        <v>0</v>
      </c>
    </row>
    <row r="175" spans="2:14" x14ac:dyDescent="0.15">
      <c r="B175" s="10">
        <v>22402</v>
      </c>
      <c r="C175" s="2">
        <v>3309.0590000000002</v>
      </c>
      <c r="D175">
        <f t="shared" si="19"/>
        <v>6.69522368550588E-2</v>
      </c>
      <c r="E175" s="14">
        <f t="shared" si="20"/>
        <v>6.7328413740561643E-2</v>
      </c>
      <c r="F175" s="14">
        <f t="shared" si="21"/>
        <v>8.0942894501614404E-2</v>
      </c>
      <c r="G175" s="14">
        <f t="shared" si="22"/>
        <v>7.1741181699078282E-2</v>
      </c>
      <c r="H175">
        <f t="shared" si="23"/>
        <v>0</v>
      </c>
      <c r="I175">
        <f t="shared" si="24"/>
        <v>0</v>
      </c>
      <c r="J175">
        <f t="shared" si="25"/>
        <v>0</v>
      </c>
      <c r="K175">
        <f t="shared" si="26"/>
        <v>0</v>
      </c>
      <c r="L175">
        <f t="shared" si="27"/>
        <v>0</v>
      </c>
      <c r="M175" s="18">
        <f t="shared" si="28"/>
        <v>0</v>
      </c>
      <c r="N175" s="12">
        <v>0</v>
      </c>
    </row>
    <row r="176" spans="2:14" x14ac:dyDescent="0.15">
      <c r="B176" s="9">
        <v>22433</v>
      </c>
      <c r="C176">
        <v>3330.2329999999997</v>
      </c>
      <c r="D176">
        <f t="shared" si="19"/>
        <v>7.6540950886204939E-2</v>
      </c>
      <c r="E176" s="14">
        <f t="shared" si="20"/>
        <v>6.9450230602324581E-2</v>
      </c>
      <c r="F176" s="14">
        <f t="shared" si="21"/>
        <v>9.5821073201470597E-2</v>
      </c>
      <c r="G176" s="14">
        <f t="shared" si="22"/>
        <v>8.0604084896666706E-2</v>
      </c>
      <c r="H176">
        <f t="shared" si="23"/>
        <v>0</v>
      </c>
      <c r="I176">
        <f t="shared" si="24"/>
        <v>0</v>
      </c>
      <c r="J176">
        <f t="shared" si="25"/>
        <v>0</v>
      </c>
      <c r="K176">
        <f t="shared" si="26"/>
        <v>0</v>
      </c>
      <c r="L176">
        <f t="shared" si="27"/>
        <v>0</v>
      </c>
      <c r="M176" s="18">
        <f t="shared" si="28"/>
        <v>0</v>
      </c>
      <c r="N176" s="12">
        <v>0</v>
      </c>
    </row>
    <row r="177" spans="2:14" x14ac:dyDescent="0.15">
      <c r="B177" s="10">
        <v>22463</v>
      </c>
      <c r="C177">
        <v>3351.4069999999997</v>
      </c>
      <c r="D177">
        <f t="shared" si="19"/>
        <v>7.6055833765501291E-2</v>
      </c>
      <c r="E177" s="14">
        <f t="shared" si="20"/>
        <v>7.4029273743871471E-2</v>
      </c>
      <c r="F177" s="14">
        <f t="shared" si="21"/>
        <v>0.10541053580596937</v>
      </c>
      <c r="G177" s="14">
        <f t="shared" si="22"/>
        <v>8.5165214438447379E-2</v>
      </c>
      <c r="H177">
        <f t="shared" si="23"/>
        <v>0</v>
      </c>
      <c r="I177">
        <f t="shared" si="24"/>
        <v>0</v>
      </c>
      <c r="J177">
        <f t="shared" si="25"/>
        <v>0</v>
      </c>
      <c r="K177">
        <f t="shared" si="26"/>
        <v>0</v>
      </c>
      <c r="L177">
        <f t="shared" si="27"/>
        <v>0</v>
      </c>
      <c r="M177" s="18">
        <f t="shared" si="28"/>
        <v>0</v>
      </c>
      <c r="N177" s="12">
        <v>0</v>
      </c>
    </row>
    <row r="178" spans="2:14" x14ac:dyDescent="0.15">
      <c r="B178" s="9">
        <v>22494</v>
      </c>
      <c r="C178" s="2">
        <v>3372.5810000000001</v>
      </c>
      <c r="D178">
        <f t="shared" si="19"/>
        <v>7.5576827287733295E-2</v>
      </c>
      <c r="E178" s="14">
        <f t="shared" si="20"/>
        <v>7.6056597572854656E-2</v>
      </c>
      <c r="F178" s="14">
        <f t="shared" si="21"/>
        <v>0.10977451075338251</v>
      </c>
      <c r="G178" s="14">
        <f t="shared" si="22"/>
        <v>8.7135978537990155E-2</v>
      </c>
      <c r="H178">
        <f t="shared" si="23"/>
        <v>0</v>
      </c>
      <c r="I178">
        <f t="shared" si="24"/>
        <v>0</v>
      </c>
      <c r="J178">
        <f t="shared" si="25"/>
        <v>0</v>
      </c>
      <c r="K178">
        <f t="shared" si="26"/>
        <v>0</v>
      </c>
      <c r="L178">
        <f t="shared" si="27"/>
        <v>0</v>
      </c>
      <c r="M178" s="18">
        <f t="shared" si="28"/>
        <v>0</v>
      </c>
      <c r="N178" s="12">
        <v>0</v>
      </c>
    </row>
    <row r="179" spans="2:14" x14ac:dyDescent="0.15">
      <c r="B179" s="10">
        <v>22525</v>
      </c>
      <c r="C179">
        <v>3394.6276666666663</v>
      </c>
      <c r="D179">
        <f t="shared" si="19"/>
        <v>7.8189087709318983E-2</v>
      </c>
      <c r="E179" s="14">
        <f t="shared" si="20"/>
        <v>7.6351357775351403E-2</v>
      </c>
      <c r="F179" s="14">
        <f t="shared" si="21"/>
        <v>0.11293456157011406</v>
      </c>
      <c r="G179" s="14">
        <f t="shared" si="22"/>
        <v>8.9158335684928147E-2</v>
      </c>
      <c r="H179">
        <f t="shared" si="23"/>
        <v>0</v>
      </c>
      <c r="I179">
        <f t="shared" si="24"/>
        <v>0</v>
      </c>
      <c r="J179">
        <f t="shared" si="25"/>
        <v>0</v>
      </c>
      <c r="K179">
        <f t="shared" si="26"/>
        <v>0</v>
      </c>
      <c r="L179">
        <f t="shared" si="27"/>
        <v>0</v>
      </c>
      <c r="M179" s="18">
        <f t="shared" si="28"/>
        <v>0</v>
      </c>
      <c r="N179" s="12">
        <v>0</v>
      </c>
    </row>
    <row r="180" spans="2:14" x14ac:dyDescent="0.15">
      <c r="B180" s="9">
        <v>22555</v>
      </c>
      <c r="C180">
        <v>3416.6743333333329</v>
      </c>
      <c r="D180">
        <f t="shared" si="19"/>
        <v>7.7682922857739811E-2</v>
      </c>
      <c r="E180" s="14">
        <f t="shared" si="20"/>
        <v>7.741116252948288E-2</v>
      </c>
      <c r="F180" s="14">
        <f t="shared" si="21"/>
        <v>0.11491087438127678</v>
      </c>
      <c r="G180" s="14">
        <f t="shared" si="22"/>
        <v>9.0001653256166492E-2</v>
      </c>
      <c r="H180">
        <f t="shared" si="23"/>
        <v>0</v>
      </c>
      <c r="I180">
        <f t="shared" si="24"/>
        <v>0</v>
      </c>
      <c r="J180">
        <f t="shared" si="25"/>
        <v>0</v>
      </c>
      <c r="K180">
        <f t="shared" si="26"/>
        <v>0</v>
      </c>
      <c r="L180">
        <f t="shared" si="27"/>
        <v>0</v>
      </c>
      <c r="M180" s="18">
        <f t="shared" si="28"/>
        <v>0</v>
      </c>
      <c r="N180" s="12">
        <v>0</v>
      </c>
    </row>
    <row r="181" spans="2:14" x14ac:dyDescent="0.15">
      <c r="B181" s="10">
        <v>22586</v>
      </c>
      <c r="C181" s="2">
        <v>3438.721</v>
      </c>
      <c r="D181">
        <f t="shared" si="19"/>
        <v>7.7183269294479828E-2</v>
      </c>
      <c r="E181" s="14">
        <f t="shared" si="20"/>
        <v>7.7683736743200171E-2</v>
      </c>
      <c r="F181" s="14">
        <f t="shared" si="21"/>
        <v>0.11572441892739604</v>
      </c>
      <c r="G181" s="14">
        <f t="shared" si="22"/>
        <v>9.0197141655025348E-2</v>
      </c>
      <c r="H181">
        <f t="shared" si="23"/>
        <v>0</v>
      </c>
      <c r="I181">
        <f t="shared" si="24"/>
        <v>0</v>
      </c>
      <c r="J181">
        <f t="shared" si="25"/>
        <v>0</v>
      </c>
      <c r="K181">
        <f t="shared" si="26"/>
        <v>0</v>
      </c>
      <c r="L181">
        <f t="shared" si="27"/>
        <v>0</v>
      </c>
      <c r="M181" s="18">
        <f t="shared" si="28"/>
        <v>0</v>
      </c>
      <c r="N181" s="12">
        <v>0</v>
      </c>
    </row>
    <row r="182" spans="2:14" x14ac:dyDescent="0.15">
      <c r="B182" s="9">
        <v>22616</v>
      </c>
      <c r="C182">
        <v>3459.1653333333329</v>
      </c>
      <c r="D182">
        <f t="shared" si="19"/>
        <v>7.113272284177441E-2</v>
      </c>
      <c r="E182" s="14">
        <f t="shared" si="20"/>
        <v>7.5790469149641382E-2</v>
      </c>
      <c r="F182" s="14">
        <f t="shared" si="21"/>
        <v>0.1150781475006859</v>
      </c>
      <c r="G182" s="14">
        <f t="shared" si="22"/>
        <v>8.7333779830700564E-2</v>
      </c>
      <c r="H182">
        <f t="shared" si="23"/>
        <v>0</v>
      </c>
      <c r="I182">
        <f t="shared" si="24"/>
        <v>0</v>
      </c>
      <c r="J182">
        <f t="shared" si="25"/>
        <v>0</v>
      </c>
      <c r="K182">
        <f t="shared" si="26"/>
        <v>0</v>
      </c>
      <c r="L182">
        <f t="shared" si="27"/>
        <v>0</v>
      </c>
      <c r="M182" s="18">
        <f t="shared" si="28"/>
        <v>0</v>
      </c>
      <c r="N182" s="12">
        <v>0</v>
      </c>
    </row>
    <row r="183" spans="2:14" x14ac:dyDescent="0.15">
      <c r="B183" s="10">
        <v>22647</v>
      </c>
      <c r="C183">
        <v>3479.6096666666663</v>
      </c>
      <c r="D183">
        <f t="shared" si="19"/>
        <v>7.0713551002860697E-2</v>
      </c>
      <c r="E183" s="14">
        <f t="shared" si="20"/>
        <v>7.2535582913296537E-2</v>
      </c>
      <c r="F183" s="14">
        <f t="shared" si="21"/>
        <v>0.11299945749699702</v>
      </c>
      <c r="G183" s="14">
        <f t="shared" si="22"/>
        <v>8.5416197137718086E-2</v>
      </c>
      <c r="H183">
        <f t="shared" si="23"/>
        <v>0</v>
      </c>
      <c r="I183">
        <f t="shared" si="24"/>
        <v>0</v>
      </c>
      <c r="J183">
        <f t="shared" si="25"/>
        <v>0</v>
      </c>
      <c r="K183">
        <f t="shared" si="26"/>
        <v>0</v>
      </c>
      <c r="L183">
        <f t="shared" si="27"/>
        <v>0</v>
      </c>
      <c r="M183" s="18">
        <f t="shared" si="28"/>
        <v>0</v>
      </c>
      <c r="N183" s="12">
        <v>0</v>
      </c>
    </row>
    <row r="184" spans="2:14" x14ac:dyDescent="0.15">
      <c r="B184" s="9">
        <v>22678</v>
      </c>
      <c r="C184" s="2">
        <v>3500.0540000000001</v>
      </c>
      <c r="D184">
        <f t="shared" si="19"/>
        <v>7.0299290439450601E-2</v>
      </c>
      <c r="E184" s="14">
        <f t="shared" si="20"/>
        <v>7.0714164896319431E-2</v>
      </c>
      <c r="F184" s="14">
        <f t="shared" si="21"/>
        <v>0.10951477156955747</v>
      </c>
      <c r="G184" s="14">
        <f t="shared" si="22"/>
        <v>8.35094089684425E-2</v>
      </c>
      <c r="H184">
        <f t="shared" si="23"/>
        <v>0</v>
      </c>
      <c r="I184">
        <f t="shared" si="24"/>
        <v>0</v>
      </c>
      <c r="J184">
        <f t="shared" si="25"/>
        <v>0</v>
      </c>
      <c r="K184">
        <f t="shared" si="26"/>
        <v>0</v>
      </c>
      <c r="L184">
        <f t="shared" si="27"/>
        <v>0</v>
      </c>
      <c r="M184" s="18">
        <f t="shared" si="28"/>
        <v>0</v>
      </c>
      <c r="N184" s="12">
        <v>0</v>
      </c>
    </row>
    <row r="185" spans="2:14" x14ac:dyDescent="0.15">
      <c r="B185" s="10">
        <v>22706</v>
      </c>
      <c r="C185">
        <v>3510.5969999999998</v>
      </c>
      <c r="D185">
        <f t="shared" si="19"/>
        <v>3.6092538446283129E-2</v>
      </c>
      <c r="E185" s="14">
        <f t="shared" si="20"/>
        <v>6.1831908580860073E-2</v>
      </c>
      <c r="F185" s="14">
        <f t="shared" si="21"/>
        <v>0.10134430344511003</v>
      </c>
      <c r="G185" s="14">
        <f t="shared" si="22"/>
        <v>6.642291682408441E-2</v>
      </c>
      <c r="H185">
        <f t="shared" si="23"/>
        <v>0</v>
      </c>
      <c r="I185">
        <f t="shared" si="24"/>
        <v>0</v>
      </c>
      <c r="J185">
        <f t="shared" si="25"/>
        <v>0</v>
      </c>
      <c r="K185">
        <f t="shared" si="26"/>
        <v>0</v>
      </c>
      <c r="L185">
        <f t="shared" si="27"/>
        <v>0</v>
      </c>
      <c r="M185" s="18">
        <f t="shared" si="28"/>
        <v>0</v>
      </c>
      <c r="N185" s="12">
        <v>0</v>
      </c>
    </row>
    <row r="186" spans="2:14" x14ac:dyDescent="0.15">
      <c r="B186" s="9">
        <v>22737</v>
      </c>
      <c r="C186">
        <v>3521.14</v>
      </c>
      <c r="D186">
        <f t="shared" si="19"/>
        <v>3.5984307946733907E-2</v>
      </c>
      <c r="E186" s="14">
        <f t="shared" si="20"/>
        <v>4.4598173438249233E-2</v>
      </c>
      <c r="F186" s="14">
        <f t="shared" si="21"/>
        <v>8.8552689944297214E-2</v>
      </c>
      <c r="G186" s="14">
        <f t="shared" si="22"/>
        <v>5.6378390443093451E-2</v>
      </c>
      <c r="H186">
        <f t="shared" si="23"/>
        <v>0</v>
      </c>
      <c r="I186">
        <f t="shared" si="24"/>
        <v>0</v>
      </c>
      <c r="J186">
        <f t="shared" si="25"/>
        <v>0</v>
      </c>
      <c r="K186">
        <f t="shared" si="26"/>
        <v>0</v>
      </c>
      <c r="L186">
        <f t="shared" si="27"/>
        <v>0</v>
      </c>
      <c r="M186" s="18">
        <f t="shared" si="28"/>
        <v>0</v>
      </c>
      <c r="N186" s="12">
        <v>0</v>
      </c>
    </row>
    <row r="187" spans="2:14" x14ac:dyDescent="0.15">
      <c r="B187" s="10">
        <v>22767</v>
      </c>
      <c r="C187" s="2">
        <v>3531.683</v>
      </c>
      <c r="D187">
        <f t="shared" si="19"/>
        <v>3.5876724607526E-2</v>
      </c>
      <c r="E187" s="14">
        <f t="shared" si="20"/>
        <v>3.5984388841246329E-2</v>
      </c>
      <c r="F187" s="14">
        <f t="shared" si="21"/>
        <v>7.1188068416233818E-2</v>
      </c>
      <c r="G187" s="14">
        <f t="shared" si="22"/>
        <v>4.7683060621668716E-2</v>
      </c>
      <c r="H187">
        <f t="shared" si="23"/>
        <v>0</v>
      </c>
      <c r="I187">
        <f t="shared" si="24"/>
        <v>0</v>
      </c>
      <c r="J187">
        <f t="shared" si="25"/>
        <v>0</v>
      </c>
      <c r="K187">
        <f t="shared" si="26"/>
        <v>0</v>
      </c>
      <c r="L187">
        <f t="shared" si="27"/>
        <v>0</v>
      </c>
      <c r="M187" s="18">
        <f t="shared" si="28"/>
        <v>0</v>
      </c>
      <c r="N187" s="12">
        <v>0</v>
      </c>
    </row>
    <row r="188" spans="2:14" x14ac:dyDescent="0.15">
      <c r="B188" s="9">
        <v>22798</v>
      </c>
      <c r="C188">
        <v>3546.1453333333334</v>
      </c>
      <c r="D188">
        <f t="shared" si="19"/>
        <v>4.9039969142924633E-2</v>
      </c>
      <c r="E188" s="14">
        <f t="shared" si="20"/>
        <v>3.9200213070788692E-2</v>
      </c>
      <c r="F188" s="14">
        <f t="shared" si="21"/>
        <v>6.1856389052046268E-2</v>
      </c>
      <c r="G188" s="14">
        <f t="shared" si="22"/>
        <v>5.0032190421919864E-2</v>
      </c>
      <c r="H188">
        <f t="shared" si="23"/>
        <v>0</v>
      </c>
      <c r="I188">
        <f t="shared" si="24"/>
        <v>0</v>
      </c>
      <c r="J188">
        <f t="shared" si="25"/>
        <v>0</v>
      </c>
      <c r="K188">
        <f t="shared" si="26"/>
        <v>0</v>
      </c>
      <c r="L188">
        <f t="shared" si="27"/>
        <v>0</v>
      </c>
      <c r="M188" s="18">
        <f t="shared" si="28"/>
        <v>0</v>
      </c>
      <c r="N188" s="12">
        <v>0</v>
      </c>
    </row>
    <row r="189" spans="2:14" x14ac:dyDescent="0.15">
      <c r="B189" s="10">
        <v>22828</v>
      </c>
      <c r="C189">
        <v>3560.6076666666668</v>
      </c>
      <c r="D189">
        <f t="shared" si="19"/>
        <v>4.884037466075597E-2</v>
      </c>
      <c r="E189" s="14">
        <f t="shared" si="20"/>
        <v>4.5704979397186207E-2</v>
      </c>
      <c r="F189" s="14">
        <f t="shared" si="21"/>
        <v>6.045050084859227E-2</v>
      </c>
      <c r="G189" s="14">
        <f t="shared" si="22"/>
        <v>5.1665284968844816E-2</v>
      </c>
      <c r="H189">
        <f t="shared" si="23"/>
        <v>0</v>
      </c>
      <c r="I189">
        <f t="shared" si="24"/>
        <v>0</v>
      </c>
      <c r="J189">
        <f t="shared" si="25"/>
        <v>0</v>
      </c>
      <c r="K189">
        <f t="shared" si="26"/>
        <v>0</v>
      </c>
      <c r="L189">
        <f t="shared" si="27"/>
        <v>0</v>
      </c>
      <c r="M189" s="18">
        <f t="shared" si="28"/>
        <v>0</v>
      </c>
      <c r="N189" s="12">
        <v>0</v>
      </c>
    </row>
    <row r="190" spans="2:14" x14ac:dyDescent="0.15">
      <c r="B190" s="9">
        <v>22859</v>
      </c>
      <c r="C190" s="2">
        <v>3575.07</v>
      </c>
      <c r="D190">
        <f t="shared" si="19"/>
        <v>4.8642398308750501E-2</v>
      </c>
      <c r="E190" s="14">
        <f t="shared" si="20"/>
        <v>4.8840576924519041E-2</v>
      </c>
      <c r="F190" s="14">
        <f t="shared" si="21"/>
        <v>6.6878534205603302E-2</v>
      </c>
      <c r="G190" s="14">
        <f t="shared" si="22"/>
        <v>5.4787169812957615E-2</v>
      </c>
      <c r="H190">
        <f t="shared" si="23"/>
        <v>0</v>
      </c>
      <c r="I190">
        <f t="shared" si="24"/>
        <v>0</v>
      </c>
      <c r="J190">
        <f t="shared" si="25"/>
        <v>0</v>
      </c>
      <c r="K190">
        <f t="shared" si="26"/>
        <v>0</v>
      </c>
      <c r="L190">
        <f t="shared" si="27"/>
        <v>0</v>
      </c>
      <c r="M190" s="18">
        <f t="shared" si="28"/>
        <v>0</v>
      </c>
      <c r="N190" s="12">
        <v>0</v>
      </c>
    </row>
    <row r="191" spans="2:14" x14ac:dyDescent="0.15">
      <c r="B191" s="10">
        <v>22890</v>
      </c>
      <c r="C191">
        <v>3578.989</v>
      </c>
      <c r="D191">
        <f t="shared" si="19"/>
        <v>1.3147223053124435E-2</v>
      </c>
      <c r="E191" s="14">
        <f t="shared" si="20"/>
        <v>3.9806574983437315E-2</v>
      </c>
      <c r="F191" s="14">
        <f t="shared" si="21"/>
        <v>6.5141100402332341E-2</v>
      </c>
      <c r="G191" s="14">
        <f t="shared" si="22"/>
        <v>3.936496614629803E-2</v>
      </c>
      <c r="H191">
        <f t="shared" si="23"/>
        <v>0</v>
      </c>
      <c r="I191">
        <f t="shared" si="24"/>
        <v>0</v>
      </c>
      <c r="J191">
        <f t="shared" si="25"/>
        <v>0</v>
      </c>
      <c r="K191">
        <f t="shared" si="26"/>
        <v>0</v>
      </c>
      <c r="L191">
        <f t="shared" si="27"/>
        <v>0</v>
      </c>
      <c r="M191" s="18">
        <f t="shared" si="28"/>
        <v>0</v>
      </c>
      <c r="N191" s="12">
        <v>0</v>
      </c>
    </row>
    <row r="192" spans="2:14" x14ac:dyDescent="0.15">
      <c r="B192" s="9">
        <v>22920</v>
      </c>
      <c r="C192">
        <v>3582.9079999999999</v>
      </c>
      <c r="D192">
        <f t="shared" si="19"/>
        <v>1.313283469277593E-2</v>
      </c>
      <c r="E192" s="14">
        <f t="shared" si="20"/>
        <v>2.2005994725095235E-2</v>
      </c>
      <c r="F192" s="14">
        <f t="shared" si="21"/>
        <v>5.5314998011315453E-2</v>
      </c>
      <c r="G192" s="14">
        <f t="shared" si="22"/>
        <v>3.0151275809728872E-2</v>
      </c>
      <c r="H192">
        <f t="shared" si="23"/>
        <v>0</v>
      </c>
      <c r="I192">
        <f t="shared" si="24"/>
        <v>0</v>
      </c>
      <c r="J192">
        <f t="shared" si="25"/>
        <v>0</v>
      </c>
      <c r="K192">
        <f t="shared" si="26"/>
        <v>0</v>
      </c>
      <c r="L192">
        <f t="shared" si="27"/>
        <v>0</v>
      </c>
      <c r="M192" s="18">
        <f t="shared" si="28"/>
        <v>0</v>
      </c>
      <c r="N192" s="12">
        <v>0</v>
      </c>
    </row>
    <row r="193" spans="2:14" x14ac:dyDescent="0.15">
      <c r="B193" s="10">
        <v>22951</v>
      </c>
      <c r="C193" s="2">
        <v>3586.8270000000002</v>
      </c>
      <c r="D193">
        <f t="shared" si="19"/>
        <v>1.3118477791337568E-2</v>
      </c>
      <c r="E193" s="14">
        <f t="shared" si="20"/>
        <v>1.3132838625139698E-2</v>
      </c>
      <c r="F193" s="14">
        <f t="shared" si="21"/>
        <v>3.7461228027325433E-2</v>
      </c>
      <c r="G193" s="14">
        <f t="shared" si="22"/>
        <v>2.12375148146009E-2</v>
      </c>
      <c r="H193">
        <f t="shared" si="23"/>
        <v>0</v>
      </c>
      <c r="I193">
        <f t="shared" si="24"/>
        <v>0</v>
      </c>
      <c r="J193">
        <f t="shared" si="25"/>
        <v>0</v>
      </c>
      <c r="K193">
        <f t="shared" si="26"/>
        <v>0</v>
      </c>
      <c r="L193">
        <f t="shared" si="27"/>
        <v>0</v>
      </c>
      <c r="M193" s="18">
        <f t="shared" si="28"/>
        <v>0</v>
      </c>
      <c r="N193" s="12">
        <v>0</v>
      </c>
    </row>
    <row r="194" spans="2:14" x14ac:dyDescent="0.15">
      <c r="B194" s="9">
        <v>22981</v>
      </c>
      <c r="C194">
        <v>3599.8783333333331</v>
      </c>
      <c r="D194">
        <f t="shared" si="19"/>
        <v>4.3584971112380799E-2</v>
      </c>
      <c r="E194" s="14">
        <f t="shared" si="20"/>
        <v>2.0747686062186688E-2</v>
      </c>
      <c r="F194" s="14">
        <f t="shared" si="21"/>
        <v>3.0690413531203831E-2</v>
      </c>
      <c r="G194" s="14">
        <f t="shared" si="22"/>
        <v>3.1674356901923773E-2</v>
      </c>
      <c r="H194">
        <f t="shared" si="23"/>
        <v>0</v>
      </c>
      <c r="I194">
        <f t="shared" si="24"/>
        <v>0</v>
      </c>
      <c r="J194">
        <f t="shared" si="25"/>
        <v>0</v>
      </c>
      <c r="K194">
        <f t="shared" si="26"/>
        <v>0</v>
      </c>
      <c r="L194">
        <f t="shared" si="27"/>
        <v>0</v>
      </c>
      <c r="M194" s="18">
        <f t="shared" si="28"/>
        <v>0</v>
      </c>
      <c r="N194" s="12">
        <v>0</v>
      </c>
    </row>
    <row r="195" spans="2:14" x14ac:dyDescent="0.15">
      <c r="B195" s="10">
        <v>23012</v>
      </c>
      <c r="C195">
        <v>3612.9296666666664</v>
      </c>
      <c r="D195">
        <f t="shared" si="19"/>
        <v>4.3427239690686292E-2</v>
      </c>
      <c r="E195" s="14">
        <f t="shared" si="20"/>
        <v>3.5937841122883896E-2</v>
      </c>
      <c r="F195" s="14">
        <f t="shared" si="21"/>
        <v>3.4918141798247149E-2</v>
      </c>
      <c r="G195" s="14">
        <f t="shared" si="22"/>
        <v>3.8094407537272446E-2</v>
      </c>
      <c r="H195">
        <f t="shared" si="23"/>
        <v>0</v>
      </c>
      <c r="I195">
        <f t="shared" si="24"/>
        <v>0</v>
      </c>
      <c r="J195">
        <f t="shared" si="25"/>
        <v>0</v>
      </c>
      <c r="K195">
        <f t="shared" si="26"/>
        <v>0</v>
      </c>
      <c r="L195">
        <f t="shared" si="27"/>
        <v>0</v>
      </c>
      <c r="M195" s="18">
        <f t="shared" si="28"/>
        <v>0</v>
      </c>
      <c r="N195" s="12">
        <v>0</v>
      </c>
    </row>
    <row r="196" spans="2:14" x14ac:dyDescent="0.15">
      <c r="B196" s="9">
        <v>23043</v>
      </c>
      <c r="C196" s="2">
        <v>3625.9810000000002</v>
      </c>
      <c r="D196">
        <f t="shared" si="19"/>
        <v>4.32706457948413E-2</v>
      </c>
      <c r="E196" s="14">
        <f t="shared" si="20"/>
        <v>4.3427381880007943E-2</v>
      </c>
      <c r="F196" s="14">
        <f t="shared" si="21"/>
        <v>5.006534429720233E-2</v>
      </c>
      <c r="G196" s="14">
        <f t="shared" si="22"/>
        <v>4.5587790657350524E-2</v>
      </c>
      <c r="H196">
        <f t="shared" si="23"/>
        <v>0</v>
      </c>
      <c r="I196">
        <f t="shared" si="24"/>
        <v>0</v>
      </c>
      <c r="J196">
        <f t="shared" si="25"/>
        <v>0</v>
      </c>
      <c r="K196">
        <f t="shared" si="26"/>
        <v>0</v>
      </c>
      <c r="L196">
        <f t="shared" si="27"/>
        <v>0</v>
      </c>
      <c r="M196" s="18">
        <f t="shared" si="28"/>
        <v>0</v>
      </c>
      <c r="N196" s="12">
        <v>0</v>
      </c>
    </row>
    <row r="197" spans="2:14" x14ac:dyDescent="0.15">
      <c r="B197" s="10">
        <v>23071</v>
      </c>
      <c r="C197">
        <v>3639.5436666666665</v>
      </c>
      <c r="D197">
        <f t="shared" si="19"/>
        <v>4.4801221249805678E-2</v>
      </c>
      <c r="E197" s="14">
        <f t="shared" si="20"/>
        <v>4.3693069508279336E-2</v>
      </c>
      <c r="F197" s="14">
        <f t="shared" si="21"/>
        <v>6.0333468349796249E-2</v>
      </c>
      <c r="G197" s="14">
        <f t="shared" si="22"/>
        <v>4.9609253035960421E-2</v>
      </c>
      <c r="H197">
        <f t="shared" si="23"/>
        <v>0</v>
      </c>
      <c r="I197">
        <f t="shared" si="24"/>
        <v>0</v>
      </c>
      <c r="J197">
        <f t="shared" si="25"/>
        <v>0</v>
      </c>
      <c r="K197">
        <f t="shared" si="26"/>
        <v>0</v>
      </c>
      <c r="L197">
        <f t="shared" si="27"/>
        <v>0</v>
      </c>
      <c r="M197" s="18">
        <f t="shared" si="28"/>
        <v>0</v>
      </c>
      <c r="N197" s="12">
        <v>0</v>
      </c>
    </row>
    <row r="198" spans="2:14" x14ac:dyDescent="0.15">
      <c r="B198" s="9">
        <v>23102</v>
      </c>
      <c r="C198">
        <v>3653.1063333333332</v>
      </c>
      <c r="D198">
        <f t="shared" ref="D198:D261" si="29">(LN(C198)-LN(C197))*12</f>
        <v>4.4634580746382824E-2</v>
      </c>
      <c r="E198" s="14">
        <f t="shared" si="20"/>
        <v>4.4377541723122249E-2</v>
      </c>
      <c r="F198" s="14">
        <f t="shared" si="21"/>
        <v>6.5749553367666635E-2</v>
      </c>
      <c r="G198" s="14">
        <f t="shared" si="22"/>
        <v>5.1587225279057236E-2</v>
      </c>
      <c r="H198">
        <f t="shared" si="23"/>
        <v>0</v>
      </c>
      <c r="I198">
        <f t="shared" si="24"/>
        <v>0</v>
      </c>
      <c r="J198">
        <f t="shared" si="25"/>
        <v>0</v>
      </c>
      <c r="K198">
        <f t="shared" si="26"/>
        <v>0</v>
      </c>
      <c r="L198">
        <f t="shared" si="27"/>
        <v>0</v>
      </c>
      <c r="M198" s="18">
        <f t="shared" si="28"/>
        <v>0</v>
      </c>
      <c r="N198" s="12">
        <v>0</v>
      </c>
    </row>
    <row r="199" spans="2:14" x14ac:dyDescent="0.15">
      <c r="B199" s="10">
        <v>23132</v>
      </c>
      <c r="C199" s="2">
        <v>3666.6689999999999</v>
      </c>
      <c r="D199">
        <f t="shared" si="29"/>
        <v>4.4469175306701914E-2</v>
      </c>
      <c r="E199" s="14">
        <f t="shared" si="20"/>
        <v>4.4634735127743852E-2</v>
      </c>
      <c r="F199" s="14">
        <f t="shared" si="21"/>
        <v>6.6353223895514901E-2</v>
      </c>
      <c r="G199" s="14">
        <f t="shared" si="22"/>
        <v>5.1819044776653556E-2</v>
      </c>
      <c r="H199">
        <f t="shared" si="23"/>
        <v>0</v>
      </c>
      <c r="I199">
        <f t="shared" si="24"/>
        <v>0</v>
      </c>
      <c r="J199">
        <f t="shared" si="25"/>
        <v>0</v>
      </c>
      <c r="K199">
        <f t="shared" si="26"/>
        <v>0</v>
      </c>
      <c r="L199">
        <f t="shared" si="27"/>
        <v>0</v>
      </c>
      <c r="M199" s="18">
        <f t="shared" si="28"/>
        <v>0</v>
      </c>
      <c r="N199" s="12">
        <v>0</v>
      </c>
    </row>
    <row r="200" spans="2:14" x14ac:dyDescent="0.15">
      <c r="B200" s="9">
        <v>23163</v>
      </c>
      <c r="C200">
        <v>3693.5386666666664</v>
      </c>
      <c r="D200">
        <f t="shared" si="29"/>
        <v>8.7616395357869692E-2</v>
      </c>
      <c r="E200" s="14">
        <f t="shared" ref="E200:E263" si="30">(LN(AVERAGE(C199:C200))-LN(AVERAGE(C197:C198)))*6</f>
        <v>5.5326937778538365E-2</v>
      </c>
      <c r="F200" s="14">
        <f t="shared" si="21"/>
        <v>7.3924428903296757E-2</v>
      </c>
      <c r="G200" s="14">
        <f t="shared" si="22"/>
        <v>7.2289254013234938E-2</v>
      </c>
      <c r="H200">
        <f t="shared" si="23"/>
        <v>0</v>
      </c>
      <c r="I200">
        <f t="shared" si="24"/>
        <v>0</v>
      </c>
      <c r="J200">
        <f t="shared" si="25"/>
        <v>0</v>
      </c>
      <c r="K200">
        <f t="shared" si="26"/>
        <v>0</v>
      </c>
      <c r="L200">
        <f t="shared" si="27"/>
        <v>0</v>
      </c>
      <c r="M200" s="18">
        <f t="shared" si="28"/>
        <v>0</v>
      </c>
      <c r="N200" s="12">
        <v>0</v>
      </c>
    </row>
    <row r="201" spans="2:14" x14ac:dyDescent="0.15">
      <c r="B201" s="10">
        <v>23193</v>
      </c>
      <c r="C201">
        <v>3720.4083333333328</v>
      </c>
      <c r="D201">
        <f t="shared" si="29"/>
        <v>8.6981310152026481E-2</v>
      </c>
      <c r="E201" s="14">
        <f t="shared" si="30"/>
        <v>7.6699924383877516E-2</v>
      </c>
      <c r="F201" s="14">
        <f t="shared" si="21"/>
        <v>8.8360075705477215E-2</v>
      </c>
      <c r="G201" s="14">
        <f t="shared" si="22"/>
        <v>8.4013770080460404E-2</v>
      </c>
      <c r="H201">
        <f t="shared" si="23"/>
        <v>0</v>
      </c>
      <c r="I201">
        <f t="shared" si="24"/>
        <v>0</v>
      </c>
      <c r="J201">
        <f t="shared" si="25"/>
        <v>0</v>
      </c>
      <c r="K201">
        <f t="shared" si="26"/>
        <v>0</v>
      </c>
      <c r="L201">
        <f t="shared" si="27"/>
        <v>0</v>
      </c>
      <c r="M201" s="18">
        <f t="shared" si="28"/>
        <v>0</v>
      </c>
      <c r="N201" s="12">
        <v>0</v>
      </c>
    </row>
    <row r="202" spans="2:14" x14ac:dyDescent="0.15">
      <c r="B202" s="9">
        <v>23224</v>
      </c>
      <c r="C202" s="2">
        <v>3747.2779999999998</v>
      </c>
      <c r="D202">
        <f t="shared" si="29"/>
        <v>8.6355365528469008E-2</v>
      </c>
      <c r="E202" s="14">
        <f t="shared" si="30"/>
        <v>8.6982452679794875E-2</v>
      </c>
      <c r="F202" s="14">
        <f t="shared" ref="F202:F265" si="31">(LN(AVERAGE(C200:C202))-LN(AVERAGE(C197:C199)))*6</f>
        <v>0.10953344040829904</v>
      </c>
      <c r="G202" s="14">
        <f t="shared" ref="G202:G265" si="32">AVERAGE(D202:F202)</f>
        <v>9.4290419538854309E-2</v>
      </c>
      <c r="H202">
        <f t="shared" ref="H202:H265" si="33">IF(AND(E202&lt;0,F202&lt;0),1,0)</f>
        <v>0</v>
      </c>
      <c r="I202">
        <f t="shared" ref="I202:I265" si="34">IF(AND(F202&lt;0,G202&lt;0),1,0)</f>
        <v>0</v>
      </c>
      <c r="J202">
        <f t="shared" ref="J202:J265" si="35">IF(AND(E202&lt;0,G202&lt;0),1,0)</f>
        <v>0</v>
      </c>
      <c r="K202">
        <f t="shared" ref="K202:K265" si="36">IF(AND(J202=1,I202=1,H202=1),1,0)</f>
        <v>0</v>
      </c>
      <c r="L202">
        <f t="shared" ref="L202:L265" si="37">IF(AND(J202=1,N201=1),1,0)</f>
        <v>0</v>
      </c>
      <c r="M202" s="18">
        <f t="shared" ref="M202:M265" si="38">IF((K202+L202)&gt;0,1,0)</f>
        <v>0</v>
      </c>
      <c r="N202" s="12">
        <v>0</v>
      </c>
    </row>
    <row r="203" spans="2:14" x14ac:dyDescent="0.15">
      <c r="B203" s="10">
        <v>23255</v>
      </c>
      <c r="C203">
        <v>3755.4669999999996</v>
      </c>
      <c r="D203">
        <f t="shared" si="29"/>
        <v>2.6195222954356723E-2</v>
      </c>
      <c r="E203" s="14">
        <f t="shared" si="30"/>
        <v>7.1435985091966359E-2</v>
      </c>
      <c r="F203" s="14">
        <f t="shared" si="31"/>
        <v>0.11324401095023973</v>
      </c>
      <c r="G203" s="14">
        <f t="shared" si="32"/>
        <v>7.0291739665520936E-2</v>
      </c>
      <c r="H203">
        <f t="shared" si="33"/>
        <v>0</v>
      </c>
      <c r="I203">
        <f t="shared" si="34"/>
        <v>0</v>
      </c>
      <c r="J203">
        <f t="shared" si="35"/>
        <v>0</v>
      </c>
      <c r="K203">
        <f t="shared" si="36"/>
        <v>0</v>
      </c>
      <c r="L203">
        <f t="shared" si="37"/>
        <v>0</v>
      </c>
      <c r="M203" s="18">
        <f t="shared" si="38"/>
        <v>0</v>
      </c>
      <c r="N203" s="12">
        <v>0</v>
      </c>
    </row>
    <row r="204" spans="2:14" x14ac:dyDescent="0.15">
      <c r="B204" s="9">
        <v>23285</v>
      </c>
      <c r="C204">
        <v>3763.6559999999995</v>
      </c>
      <c r="D204">
        <f t="shared" si="29"/>
        <v>2.6138165010046066E-2</v>
      </c>
      <c r="E204" s="14">
        <f t="shared" si="30"/>
        <v>4.1185712708003308E-2</v>
      </c>
      <c r="F204" s="14">
        <f t="shared" si="31"/>
        <v>9.9765949317415448E-2</v>
      </c>
      <c r="G204" s="14">
        <f t="shared" si="32"/>
        <v>5.5696609011821607E-2</v>
      </c>
      <c r="H204">
        <f t="shared" si="33"/>
        <v>0</v>
      </c>
      <c r="I204">
        <f t="shared" si="34"/>
        <v>0</v>
      </c>
      <c r="J204">
        <f t="shared" si="35"/>
        <v>0</v>
      </c>
      <c r="K204">
        <f t="shared" si="36"/>
        <v>0</v>
      </c>
      <c r="L204">
        <f t="shared" si="37"/>
        <v>0</v>
      </c>
      <c r="M204" s="18">
        <f t="shared" si="38"/>
        <v>0</v>
      </c>
      <c r="N204" s="12">
        <v>0</v>
      </c>
    </row>
    <row r="205" spans="2:14" x14ac:dyDescent="0.15">
      <c r="B205" s="10">
        <v>23316</v>
      </c>
      <c r="C205" s="2">
        <v>3771.8449999999998</v>
      </c>
      <c r="D205">
        <f t="shared" si="29"/>
        <v>2.6081355090717295E-2</v>
      </c>
      <c r="E205" s="14">
        <f t="shared" si="30"/>
        <v>2.6138196013064885E-2</v>
      </c>
      <c r="F205" s="14">
        <f t="shared" si="31"/>
        <v>6.9344376746435898E-2</v>
      </c>
      <c r="G205" s="14">
        <f t="shared" si="32"/>
        <v>4.0521309283406026E-2</v>
      </c>
      <c r="H205">
        <f t="shared" si="33"/>
        <v>0</v>
      </c>
      <c r="I205">
        <f t="shared" si="34"/>
        <v>0</v>
      </c>
      <c r="J205">
        <f t="shared" si="35"/>
        <v>0</v>
      </c>
      <c r="K205">
        <f t="shared" si="36"/>
        <v>0</v>
      </c>
      <c r="L205">
        <f t="shared" si="37"/>
        <v>0</v>
      </c>
      <c r="M205" s="18">
        <f t="shared" si="38"/>
        <v>0</v>
      </c>
      <c r="N205" s="12">
        <v>0</v>
      </c>
    </row>
    <row r="206" spans="2:14" x14ac:dyDescent="0.15">
      <c r="B206" s="9">
        <v>23346</v>
      </c>
      <c r="C206">
        <v>3798.3519999999999</v>
      </c>
      <c r="D206">
        <f t="shared" si="29"/>
        <v>8.4036201425597312E-2</v>
      </c>
      <c r="E206" s="14">
        <f t="shared" si="30"/>
        <v>4.0617492410447653E-2</v>
      </c>
      <c r="F206" s="14">
        <f t="shared" si="31"/>
        <v>5.8891088866733554E-2</v>
      </c>
      <c r="G206" s="14">
        <f t="shared" si="32"/>
        <v>6.1181594234259506E-2</v>
      </c>
      <c r="H206">
        <f t="shared" si="33"/>
        <v>0</v>
      </c>
      <c r="I206">
        <f t="shared" si="34"/>
        <v>0</v>
      </c>
      <c r="J206">
        <f t="shared" si="35"/>
        <v>0</v>
      </c>
      <c r="K206">
        <f t="shared" si="36"/>
        <v>0</v>
      </c>
      <c r="L206">
        <f t="shared" si="37"/>
        <v>0</v>
      </c>
      <c r="M206" s="18">
        <f t="shared" si="38"/>
        <v>0</v>
      </c>
      <c r="N206" s="12">
        <v>0</v>
      </c>
    </row>
    <row r="207" spans="2:14" x14ac:dyDescent="0.15">
      <c r="B207" s="10">
        <v>23377</v>
      </c>
      <c r="C207">
        <v>3824.8589999999995</v>
      </c>
      <c r="D207">
        <f t="shared" si="29"/>
        <v>8.3451784804026374E-2</v>
      </c>
      <c r="E207" s="14">
        <f t="shared" si="30"/>
        <v>6.9434114589629559E-2</v>
      </c>
      <c r="F207" s="14">
        <f t="shared" si="31"/>
        <v>6.8127860763190995E-2</v>
      </c>
      <c r="G207" s="14">
        <f t="shared" si="32"/>
        <v>7.3671253385615643E-2</v>
      </c>
      <c r="H207">
        <f t="shared" si="33"/>
        <v>0</v>
      </c>
      <c r="I207">
        <f t="shared" si="34"/>
        <v>0</v>
      </c>
      <c r="J207">
        <f t="shared" si="35"/>
        <v>0</v>
      </c>
      <c r="K207">
        <f t="shared" si="36"/>
        <v>0</v>
      </c>
      <c r="L207">
        <f t="shared" si="37"/>
        <v>0</v>
      </c>
      <c r="M207" s="18">
        <f t="shared" si="38"/>
        <v>0</v>
      </c>
      <c r="N207" s="12">
        <v>0</v>
      </c>
    </row>
    <row r="208" spans="2:14" x14ac:dyDescent="0.15">
      <c r="B208" s="9">
        <v>23408</v>
      </c>
      <c r="C208" s="2">
        <v>3851.366</v>
      </c>
      <c r="D208">
        <f t="shared" si="29"/>
        <v>8.2875440544796675E-2</v>
      </c>
      <c r="E208" s="14">
        <f t="shared" si="30"/>
        <v>8.3452793812710979E-2</v>
      </c>
      <c r="F208" s="14">
        <f t="shared" si="31"/>
        <v>9.6784670660170491E-2</v>
      </c>
      <c r="G208" s="14">
        <f t="shared" si="32"/>
        <v>8.7704301672559382E-2</v>
      </c>
      <c r="H208">
        <f t="shared" si="33"/>
        <v>0</v>
      </c>
      <c r="I208">
        <f t="shared" si="34"/>
        <v>0</v>
      </c>
      <c r="J208">
        <f t="shared" si="35"/>
        <v>0</v>
      </c>
      <c r="K208">
        <f t="shared" si="36"/>
        <v>0</v>
      </c>
      <c r="L208">
        <f t="shared" si="37"/>
        <v>0</v>
      </c>
      <c r="M208" s="18">
        <f t="shared" si="38"/>
        <v>0</v>
      </c>
      <c r="N208" s="12">
        <v>0</v>
      </c>
    </row>
    <row r="209" spans="2:14" x14ac:dyDescent="0.15">
      <c r="B209" s="10">
        <v>23437</v>
      </c>
      <c r="C209">
        <v>3865.3426666666664</v>
      </c>
      <c r="D209">
        <f t="shared" si="29"/>
        <v>4.3469357377176721E-2</v>
      </c>
      <c r="E209" s="14">
        <f t="shared" si="30"/>
        <v>7.3141575597084341E-2</v>
      </c>
      <c r="F209" s="14">
        <f t="shared" si="31"/>
        <v>0.10896606208358151</v>
      </c>
      <c r="G209" s="14">
        <f t="shared" si="32"/>
        <v>7.5192331685947522E-2</v>
      </c>
      <c r="H209">
        <f t="shared" si="33"/>
        <v>0</v>
      </c>
      <c r="I209">
        <f t="shared" si="34"/>
        <v>0</v>
      </c>
      <c r="J209">
        <f t="shared" si="35"/>
        <v>0</v>
      </c>
      <c r="K209">
        <f t="shared" si="36"/>
        <v>0</v>
      </c>
      <c r="L209">
        <f t="shared" si="37"/>
        <v>0</v>
      </c>
      <c r="M209" s="18">
        <f t="shared" si="38"/>
        <v>0</v>
      </c>
      <c r="N209" s="12">
        <v>0</v>
      </c>
    </row>
    <row r="210" spans="2:14" x14ac:dyDescent="0.15">
      <c r="B210" s="9">
        <v>23468</v>
      </c>
      <c r="C210">
        <v>3879.3193333333329</v>
      </c>
      <c r="D210">
        <f t="shared" si="29"/>
        <v>4.3312460138828612E-2</v>
      </c>
      <c r="E210" s="14">
        <f t="shared" si="30"/>
        <v>5.3255652001105602E-2</v>
      </c>
      <c r="F210" s="14">
        <f t="shared" si="31"/>
        <v>0.10489829136298923</v>
      </c>
      <c r="G210" s="14">
        <f t="shared" si="32"/>
        <v>6.7155467834307814E-2</v>
      </c>
      <c r="H210">
        <f t="shared" si="33"/>
        <v>0</v>
      </c>
      <c r="I210">
        <f t="shared" si="34"/>
        <v>0</v>
      </c>
      <c r="J210">
        <f t="shared" si="35"/>
        <v>0</v>
      </c>
      <c r="K210">
        <f t="shared" si="36"/>
        <v>0</v>
      </c>
      <c r="L210">
        <f t="shared" si="37"/>
        <v>0</v>
      </c>
      <c r="M210" s="18">
        <f t="shared" si="38"/>
        <v>0</v>
      </c>
      <c r="N210" s="12">
        <v>0</v>
      </c>
    </row>
    <row r="211" spans="2:14" x14ac:dyDescent="0.15">
      <c r="B211" s="10">
        <v>23498</v>
      </c>
      <c r="C211" s="2">
        <v>3893.2959999999998</v>
      </c>
      <c r="D211">
        <f t="shared" si="29"/>
        <v>4.3156691430560556E-2</v>
      </c>
      <c r="E211" s="14">
        <f t="shared" si="30"/>
        <v>4.3312601203716383E-2</v>
      </c>
      <c r="F211" s="14">
        <f t="shared" si="31"/>
        <v>8.4828629030401004E-2</v>
      </c>
      <c r="G211" s="14">
        <f t="shared" si="32"/>
        <v>5.7099307221559314E-2</v>
      </c>
      <c r="H211">
        <f t="shared" si="33"/>
        <v>0</v>
      </c>
      <c r="I211">
        <f t="shared" si="34"/>
        <v>0</v>
      </c>
      <c r="J211">
        <f t="shared" si="35"/>
        <v>0</v>
      </c>
      <c r="K211">
        <f t="shared" si="36"/>
        <v>0</v>
      </c>
      <c r="L211">
        <f t="shared" si="37"/>
        <v>0</v>
      </c>
      <c r="M211" s="18">
        <f t="shared" si="38"/>
        <v>0</v>
      </c>
      <c r="N211" s="12">
        <v>0</v>
      </c>
    </row>
    <row r="212" spans="2:14" x14ac:dyDescent="0.15">
      <c r="B212" s="9">
        <v>23529</v>
      </c>
      <c r="C212">
        <v>3913.5709999999999</v>
      </c>
      <c r="D212">
        <f t="shared" si="29"/>
        <v>6.2329881373493379E-2</v>
      </c>
      <c r="E212" s="14">
        <f t="shared" si="30"/>
        <v>4.7999394851487409E-2</v>
      </c>
      <c r="F212" s="14">
        <f t="shared" si="31"/>
        <v>7.4714344951601674E-2</v>
      </c>
      <c r="G212" s="14">
        <f t="shared" si="32"/>
        <v>6.1681207058860821E-2</v>
      </c>
      <c r="H212">
        <f t="shared" si="33"/>
        <v>0</v>
      </c>
      <c r="I212">
        <f t="shared" si="34"/>
        <v>0</v>
      </c>
      <c r="J212">
        <f t="shared" si="35"/>
        <v>0</v>
      </c>
      <c r="K212">
        <f t="shared" si="36"/>
        <v>0</v>
      </c>
      <c r="L212">
        <f t="shared" si="37"/>
        <v>0</v>
      </c>
      <c r="M212" s="18">
        <f t="shared" si="38"/>
        <v>0</v>
      </c>
      <c r="N212" s="12">
        <v>0</v>
      </c>
    </row>
    <row r="213" spans="2:14" x14ac:dyDescent="0.15">
      <c r="B213" s="10">
        <v>23559</v>
      </c>
      <c r="C213">
        <v>3933.846</v>
      </c>
      <c r="D213">
        <f t="shared" si="29"/>
        <v>6.2007802405773305E-2</v>
      </c>
      <c r="E213" s="14">
        <f t="shared" si="30"/>
        <v>5.7466389480577362E-2</v>
      </c>
      <c r="F213" s="14">
        <f t="shared" si="31"/>
        <v>7.4399516471451932E-2</v>
      </c>
      <c r="G213" s="14">
        <f t="shared" si="32"/>
        <v>6.4624569452600866E-2</v>
      </c>
      <c r="H213">
        <f t="shared" si="33"/>
        <v>0</v>
      </c>
      <c r="I213">
        <f t="shared" si="34"/>
        <v>0</v>
      </c>
      <c r="J213">
        <f t="shared" si="35"/>
        <v>0</v>
      </c>
      <c r="K213">
        <f t="shared" si="36"/>
        <v>0</v>
      </c>
      <c r="L213">
        <f t="shared" si="37"/>
        <v>0</v>
      </c>
      <c r="M213" s="18">
        <f t="shared" si="38"/>
        <v>0</v>
      </c>
      <c r="N213" s="12">
        <v>0</v>
      </c>
    </row>
    <row r="214" spans="2:14" x14ac:dyDescent="0.15">
      <c r="B214" s="9">
        <v>23590</v>
      </c>
      <c r="C214" s="2">
        <v>3954.1210000000001</v>
      </c>
      <c r="D214">
        <f t="shared" si="29"/>
        <v>6.1689034909534257E-2</v>
      </c>
      <c r="E214" s="14">
        <f t="shared" si="30"/>
        <v>6.2008216331413735E-2</v>
      </c>
      <c r="F214" s="14">
        <f t="shared" si="31"/>
        <v>8.374718760491362E-2</v>
      </c>
      <c r="G214" s="14">
        <f t="shared" si="32"/>
        <v>6.9148146281953871E-2</v>
      </c>
      <c r="H214">
        <f t="shared" si="33"/>
        <v>0</v>
      </c>
      <c r="I214">
        <f t="shared" si="34"/>
        <v>0</v>
      </c>
      <c r="J214">
        <f t="shared" si="35"/>
        <v>0</v>
      </c>
      <c r="K214">
        <f t="shared" si="36"/>
        <v>0</v>
      </c>
      <c r="L214">
        <f t="shared" si="37"/>
        <v>0</v>
      </c>
      <c r="M214" s="18">
        <f t="shared" si="38"/>
        <v>0</v>
      </c>
      <c r="N214" s="12">
        <v>0</v>
      </c>
    </row>
    <row r="215" spans="2:14" x14ac:dyDescent="0.15">
      <c r="B215" s="10">
        <v>23621</v>
      </c>
      <c r="C215">
        <v>3958.1923333333334</v>
      </c>
      <c r="D215">
        <f t="shared" si="29"/>
        <v>1.2349360358619776E-2</v>
      </c>
      <c r="E215" s="14">
        <f t="shared" si="30"/>
        <v>4.9414576601140681E-2</v>
      </c>
      <c r="F215" s="14">
        <f t="shared" si="31"/>
        <v>8.1577314869427653E-2</v>
      </c>
      <c r="G215" s="14">
        <f t="shared" si="32"/>
        <v>4.7780417276396037E-2</v>
      </c>
      <c r="H215">
        <f t="shared" si="33"/>
        <v>0</v>
      </c>
      <c r="I215">
        <f t="shared" si="34"/>
        <v>0</v>
      </c>
      <c r="J215">
        <f t="shared" si="35"/>
        <v>0</v>
      </c>
      <c r="K215">
        <f t="shared" si="36"/>
        <v>0</v>
      </c>
      <c r="L215">
        <f t="shared" si="37"/>
        <v>0</v>
      </c>
      <c r="M215" s="18">
        <f t="shared" si="38"/>
        <v>0</v>
      </c>
      <c r="N215" s="12">
        <v>0</v>
      </c>
    </row>
    <row r="216" spans="2:14" x14ac:dyDescent="0.15">
      <c r="B216" s="9">
        <v>23651</v>
      </c>
      <c r="C216">
        <v>3962.2636666666667</v>
      </c>
      <c r="D216">
        <f t="shared" si="29"/>
        <v>1.2336664531190422E-2</v>
      </c>
      <c r="E216" s="14">
        <f t="shared" si="30"/>
        <v>2.4662077229326229E-2</v>
      </c>
      <c r="F216" s="14">
        <f t="shared" si="31"/>
        <v>6.8023098836963669E-2</v>
      </c>
      <c r="G216" s="14">
        <f t="shared" si="32"/>
        <v>3.5007280199160107E-2</v>
      </c>
      <c r="H216">
        <f t="shared" si="33"/>
        <v>0</v>
      </c>
      <c r="I216">
        <f t="shared" si="34"/>
        <v>0</v>
      </c>
      <c r="J216">
        <f t="shared" si="35"/>
        <v>0</v>
      </c>
      <c r="K216">
        <f t="shared" si="36"/>
        <v>0</v>
      </c>
      <c r="L216">
        <f t="shared" si="37"/>
        <v>0</v>
      </c>
      <c r="M216" s="18">
        <f t="shared" si="38"/>
        <v>0</v>
      </c>
      <c r="N216" s="12">
        <v>0</v>
      </c>
    </row>
    <row r="217" spans="2:14" x14ac:dyDescent="0.15">
      <c r="B217" s="10">
        <v>23682</v>
      </c>
      <c r="C217" s="2">
        <v>3966.335</v>
      </c>
      <c r="D217">
        <f t="shared" si="29"/>
        <v>1.2323994780949477E-2</v>
      </c>
      <c r="E217" s="14">
        <f t="shared" si="30"/>
        <v>1.2336667790822986E-2</v>
      </c>
      <c r="F217" s="14">
        <f t="shared" si="31"/>
        <v>4.3187529899672228E-2</v>
      </c>
      <c r="G217" s="14">
        <f t="shared" si="32"/>
        <v>2.261606415714823E-2</v>
      </c>
      <c r="H217">
        <f t="shared" si="33"/>
        <v>0</v>
      </c>
      <c r="I217">
        <f t="shared" si="34"/>
        <v>0</v>
      </c>
      <c r="J217">
        <f t="shared" si="35"/>
        <v>0</v>
      </c>
      <c r="K217">
        <f t="shared" si="36"/>
        <v>0</v>
      </c>
      <c r="L217">
        <f t="shared" si="37"/>
        <v>0</v>
      </c>
      <c r="M217" s="18">
        <f t="shared" si="38"/>
        <v>0</v>
      </c>
      <c r="N217" s="12">
        <v>0</v>
      </c>
    </row>
    <row r="218" spans="2:14" x14ac:dyDescent="0.15">
      <c r="B218" s="9">
        <v>23712</v>
      </c>
      <c r="C218">
        <v>3998.3270000000002</v>
      </c>
      <c r="D218">
        <f t="shared" si="29"/>
        <v>9.640234944919257E-2</v>
      </c>
      <c r="E218" s="14">
        <f t="shared" si="30"/>
        <v>3.339436127465234E-2</v>
      </c>
      <c r="F218" s="14">
        <f t="shared" si="31"/>
        <v>4.0768782382240687E-2</v>
      </c>
      <c r="G218" s="14">
        <f t="shared" si="32"/>
        <v>5.6855164368695199E-2</v>
      </c>
      <c r="H218">
        <f t="shared" si="33"/>
        <v>0</v>
      </c>
      <c r="I218">
        <f t="shared" si="34"/>
        <v>0</v>
      </c>
      <c r="J218">
        <f t="shared" si="35"/>
        <v>0</v>
      </c>
      <c r="K218">
        <f t="shared" si="36"/>
        <v>0</v>
      </c>
      <c r="L218">
        <f t="shared" si="37"/>
        <v>0</v>
      </c>
      <c r="M218" s="18">
        <f t="shared" si="38"/>
        <v>0</v>
      </c>
      <c r="N218" s="12">
        <v>0</v>
      </c>
    </row>
    <row r="219" spans="2:14" x14ac:dyDescent="0.15">
      <c r="B219" s="10">
        <v>23743</v>
      </c>
      <c r="C219">
        <v>4030.319</v>
      </c>
      <c r="D219">
        <f t="shared" si="29"/>
        <v>9.5634066293698083E-2</v>
      </c>
      <c r="E219" s="14">
        <f t="shared" si="30"/>
        <v>7.5237533584893157E-2</v>
      </c>
      <c r="F219" s="14">
        <f t="shared" si="31"/>
        <v>6.0531504380666235E-2</v>
      </c>
      <c r="G219" s="14">
        <f t="shared" si="32"/>
        <v>7.7134368086419158E-2</v>
      </c>
      <c r="H219">
        <f t="shared" si="33"/>
        <v>0</v>
      </c>
      <c r="I219">
        <f t="shared" si="34"/>
        <v>0</v>
      </c>
      <c r="J219">
        <f t="shared" si="35"/>
        <v>0</v>
      </c>
      <c r="K219">
        <f t="shared" si="36"/>
        <v>0</v>
      </c>
      <c r="L219">
        <f t="shared" si="37"/>
        <v>0</v>
      </c>
      <c r="M219" s="18">
        <f t="shared" si="38"/>
        <v>0</v>
      </c>
      <c r="N219" s="12">
        <v>0</v>
      </c>
    </row>
    <row r="220" spans="2:14" x14ac:dyDescent="0.15">
      <c r="B220" s="9">
        <v>23774</v>
      </c>
      <c r="C220" s="2">
        <v>4062.3110000000001</v>
      </c>
      <c r="D220">
        <f t="shared" si="29"/>
        <v>9.4877932119160846E-2</v>
      </c>
      <c r="E220" s="14">
        <f t="shared" si="30"/>
        <v>9.5635584843975607E-2</v>
      </c>
      <c r="F220" s="14">
        <f t="shared" si="31"/>
        <v>0.10218020526192007</v>
      </c>
      <c r="G220" s="14">
        <f t="shared" si="32"/>
        <v>9.7564574075018839E-2</v>
      </c>
      <c r="H220">
        <f t="shared" si="33"/>
        <v>0</v>
      </c>
      <c r="I220">
        <f t="shared" si="34"/>
        <v>0</v>
      </c>
      <c r="J220">
        <f t="shared" si="35"/>
        <v>0</v>
      </c>
      <c r="K220">
        <f t="shared" si="36"/>
        <v>0</v>
      </c>
      <c r="L220">
        <f t="shared" si="37"/>
        <v>0</v>
      </c>
      <c r="M220" s="18">
        <f t="shared" si="38"/>
        <v>0</v>
      </c>
      <c r="N220" s="12">
        <v>0</v>
      </c>
    </row>
    <row r="221" spans="2:14" x14ac:dyDescent="0.15">
      <c r="B221" s="10">
        <v>23802</v>
      </c>
      <c r="C221">
        <v>4079.4169999999999</v>
      </c>
      <c r="D221">
        <f t="shared" si="29"/>
        <v>5.0424750629396442E-2</v>
      </c>
      <c r="E221" s="14">
        <f t="shared" si="30"/>
        <v>8.3919278640202322E-2</v>
      </c>
      <c r="F221" s="14">
        <f t="shared" si="31"/>
        <v>0.12206152877507748</v>
      </c>
      <c r="G221" s="14">
        <f t="shared" si="32"/>
        <v>8.5468519348225414E-2</v>
      </c>
      <c r="H221">
        <f t="shared" si="33"/>
        <v>0</v>
      </c>
      <c r="I221">
        <f t="shared" si="34"/>
        <v>0</v>
      </c>
      <c r="J221">
        <f t="shared" si="35"/>
        <v>0</v>
      </c>
      <c r="K221">
        <f t="shared" si="36"/>
        <v>0</v>
      </c>
      <c r="L221">
        <f t="shared" si="37"/>
        <v>0</v>
      </c>
      <c r="M221" s="18">
        <f t="shared" si="38"/>
        <v>0</v>
      </c>
      <c r="N221" s="12">
        <v>0</v>
      </c>
    </row>
    <row r="222" spans="2:14" x14ac:dyDescent="0.15">
      <c r="B222" s="9">
        <v>23833</v>
      </c>
      <c r="C222">
        <v>4096.5230000000001</v>
      </c>
      <c r="D222">
        <f t="shared" si="29"/>
        <v>5.0213749005905584E-2</v>
      </c>
      <c r="E222" s="14">
        <f t="shared" si="30"/>
        <v>6.1451543617803139E-2</v>
      </c>
      <c r="F222" s="14">
        <f t="shared" si="31"/>
        <v>0.12046837452112769</v>
      </c>
      <c r="G222" s="14">
        <f t="shared" si="32"/>
        <v>7.7377889048278803E-2</v>
      </c>
      <c r="H222">
        <f t="shared" si="33"/>
        <v>0</v>
      </c>
      <c r="I222">
        <f t="shared" si="34"/>
        <v>0</v>
      </c>
      <c r="J222">
        <f t="shared" si="35"/>
        <v>0</v>
      </c>
      <c r="K222">
        <f t="shared" si="36"/>
        <v>0</v>
      </c>
      <c r="L222">
        <f t="shared" si="37"/>
        <v>0</v>
      </c>
      <c r="M222" s="18">
        <f t="shared" si="38"/>
        <v>0</v>
      </c>
      <c r="N222" s="12">
        <v>0</v>
      </c>
    </row>
    <row r="223" spans="2:14" x14ac:dyDescent="0.15">
      <c r="B223" s="10">
        <v>23863</v>
      </c>
      <c r="C223" s="2">
        <v>4113.6289999999999</v>
      </c>
      <c r="D223">
        <f t="shared" si="29"/>
        <v>5.0004505892850659E-2</v>
      </c>
      <c r="E223" s="14">
        <f t="shared" si="30"/>
        <v>5.0213968816827048E-2</v>
      </c>
      <c r="F223" s="14">
        <f t="shared" si="31"/>
        <v>9.7758215877231436E-2</v>
      </c>
      <c r="G223" s="14">
        <f t="shared" si="32"/>
        <v>6.5992230195636381E-2</v>
      </c>
      <c r="H223">
        <f t="shared" si="33"/>
        <v>0</v>
      </c>
      <c r="I223">
        <f t="shared" si="34"/>
        <v>0</v>
      </c>
      <c r="J223">
        <f t="shared" si="35"/>
        <v>0</v>
      </c>
      <c r="K223">
        <f t="shared" si="36"/>
        <v>0</v>
      </c>
      <c r="L223">
        <f t="shared" si="37"/>
        <v>0</v>
      </c>
      <c r="M223" s="18">
        <f t="shared" si="38"/>
        <v>0</v>
      </c>
      <c r="N223" s="12">
        <v>0</v>
      </c>
    </row>
    <row r="224" spans="2:14" x14ac:dyDescent="0.15">
      <c r="B224" s="9">
        <v>23894</v>
      </c>
      <c r="C224">
        <v>4144.1146666666664</v>
      </c>
      <c r="D224">
        <f t="shared" si="29"/>
        <v>8.860281373580392E-2</v>
      </c>
      <c r="E224" s="14">
        <f t="shared" si="30"/>
        <v>5.9734148954873945E-2</v>
      </c>
      <c r="F224" s="14">
        <f t="shared" si="31"/>
        <v>8.9156334862892095E-2</v>
      </c>
      <c r="G224" s="14">
        <f t="shared" si="32"/>
        <v>7.9164432517856653E-2</v>
      </c>
      <c r="H224">
        <f t="shared" si="33"/>
        <v>0</v>
      </c>
      <c r="I224">
        <f t="shared" si="34"/>
        <v>0</v>
      </c>
      <c r="J224">
        <f t="shared" si="35"/>
        <v>0</v>
      </c>
      <c r="K224">
        <f t="shared" si="36"/>
        <v>0</v>
      </c>
      <c r="L224">
        <f t="shared" si="37"/>
        <v>0</v>
      </c>
      <c r="M224" s="18">
        <f t="shared" si="38"/>
        <v>0</v>
      </c>
      <c r="N224" s="12">
        <v>0</v>
      </c>
    </row>
    <row r="225" spans="2:14" x14ac:dyDescent="0.15">
      <c r="B225" s="10">
        <v>23924</v>
      </c>
      <c r="C225">
        <v>4174.6003333333338</v>
      </c>
      <c r="D225">
        <f t="shared" si="29"/>
        <v>8.7953400907245793E-2</v>
      </c>
      <c r="E225" s="14">
        <f t="shared" si="30"/>
        <v>7.881815093571376E-2</v>
      </c>
      <c r="F225" s="14">
        <f t="shared" si="31"/>
        <v>9.4410534317280081E-2</v>
      </c>
      <c r="G225" s="14">
        <f t="shared" si="32"/>
        <v>8.7060695386746545E-2</v>
      </c>
      <c r="H225">
        <f t="shared" si="33"/>
        <v>0</v>
      </c>
      <c r="I225">
        <f t="shared" si="34"/>
        <v>0</v>
      </c>
      <c r="J225">
        <f t="shared" si="35"/>
        <v>0</v>
      </c>
      <c r="K225">
        <f t="shared" si="36"/>
        <v>0</v>
      </c>
      <c r="L225">
        <f t="shared" si="37"/>
        <v>0</v>
      </c>
      <c r="M225" s="18">
        <f t="shared" si="38"/>
        <v>0</v>
      </c>
      <c r="N225" s="12">
        <v>0</v>
      </c>
    </row>
    <row r="226" spans="2:14" x14ac:dyDescent="0.15">
      <c r="B226" s="9">
        <v>23955</v>
      </c>
      <c r="C226" s="2">
        <v>4205.0860000000002</v>
      </c>
      <c r="D226">
        <f t="shared" si="29"/>
        <v>8.731343857422047E-2</v>
      </c>
      <c r="E226" s="14">
        <f t="shared" si="30"/>
        <v>8.79545821715908E-2</v>
      </c>
      <c r="F226" s="14">
        <f t="shared" si="31"/>
        <v>0.11328036026795019</v>
      </c>
      <c r="G226" s="14">
        <f t="shared" si="32"/>
        <v>9.6182793671253819E-2</v>
      </c>
      <c r="H226">
        <f t="shared" si="33"/>
        <v>0</v>
      </c>
      <c r="I226">
        <f t="shared" si="34"/>
        <v>0</v>
      </c>
      <c r="J226">
        <f t="shared" si="35"/>
        <v>0</v>
      </c>
      <c r="K226">
        <f t="shared" si="36"/>
        <v>0</v>
      </c>
      <c r="L226">
        <f t="shared" si="37"/>
        <v>0</v>
      </c>
      <c r="M226" s="18">
        <f t="shared" si="38"/>
        <v>0</v>
      </c>
      <c r="N226" s="12">
        <v>0</v>
      </c>
    </row>
    <row r="227" spans="2:14" x14ac:dyDescent="0.15">
      <c r="B227" s="10">
        <v>23986</v>
      </c>
      <c r="C227">
        <v>4237.3816666666662</v>
      </c>
      <c r="D227">
        <f t="shared" si="29"/>
        <v>9.1809623849130162E-2</v>
      </c>
      <c r="E227" s="14">
        <f t="shared" si="30"/>
        <v>8.8601085908802446E-2</v>
      </c>
      <c r="F227" s="14">
        <f t="shared" si="31"/>
        <v>0.12629410795624452</v>
      </c>
      <c r="G227" s="14">
        <f t="shared" si="32"/>
        <v>0.10223493923805904</v>
      </c>
      <c r="H227">
        <f t="shared" si="33"/>
        <v>0</v>
      </c>
      <c r="I227">
        <f t="shared" si="34"/>
        <v>0</v>
      </c>
      <c r="J227">
        <f t="shared" si="35"/>
        <v>0</v>
      </c>
      <c r="K227">
        <f t="shared" si="36"/>
        <v>0</v>
      </c>
      <c r="L227">
        <f t="shared" si="37"/>
        <v>0</v>
      </c>
      <c r="M227" s="18">
        <f t="shared" si="38"/>
        <v>0</v>
      </c>
      <c r="N227" s="12">
        <v>0</v>
      </c>
    </row>
    <row r="228" spans="2:14" x14ac:dyDescent="0.15">
      <c r="B228" s="9">
        <v>24016</v>
      </c>
      <c r="C228">
        <v>4269.6773333333331</v>
      </c>
      <c r="D228">
        <f t="shared" si="29"/>
        <v>9.1112536499323937E-2</v>
      </c>
      <c r="E228" s="14">
        <f t="shared" si="30"/>
        <v>9.0514836185814573E-2</v>
      </c>
      <c r="F228" s="14">
        <f t="shared" si="31"/>
        <v>0.13353823166529821</v>
      </c>
      <c r="G228" s="14">
        <f t="shared" si="32"/>
        <v>0.10505520145014557</v>
      </c>
      <c r="H228">
        <f t="shared" si="33"/>
        <v>0</v>
      </c>
      <c r="I228">
        <f t="shared" si="34"/>
        <v>0</v>
      </c>
      <c r="J228">
        <f t="shared" si="35"/>
        <v>0</v>
      </c>
      <c r="K228">
        <f t="shared" si="36"/>
        <v>0</v>
      </c>
      <c r="L228">
        <f t="shared" si="37"/>
        <v>0</v>
      </c>
      <c r="M228" s="18">
        <f t="shared" si="38"/>
        <v>0</v>
      </c>
      <c r="N228" s="12">
        <v>0</v>
      </c>
    </row>
    <row r="229" spans="2:14" x14ac:dyDescent="0.15">
      <c r="B229" s="10">
        <v>24047</v>
      </c>
      <c r="C229" s="2">
        <v>4301.973</v>
      </c>
      <c r="D229">
        <f t="shared" si="29"/>
        <v>9.0425955048303308E-2</v>
      </c>
      <c r="E229" s="14">
        <f t="shared" si="30"/>
        <v>9.1113849679885561E-2</v>
      </c>
      <c r="F229" s="14">
        <f t="shared" si="31"/>
        <v>0.13511779946133728</v>
      </c>
      <c r="G229" s="14">
        <f t="shared" si="32"/>
        <v>0.10555253472984205</v>
      </c>
      <c r="H229">
        <f t="shared" si="33"/>
        <v>0</v>
      </c>
      <c r="I229">
        <f t="shared" si="34"/>
        <v>0</v>
      </c>
      <c r="J229">
        <f t="shared" si="35"/>
        <v>0</v>
      </c>
      <c r="K229">
        <f t="shared" si="36"/>
        <v>0</v>
      </c>
      <c r="L229">
        <f t="shared" si="37"/>
        <v>0</v>
      </c>
      <c r="M229" s="18">
        <f t="shared" si="38"/>
        <v>0</v>
      </c>
      <c r="N229" s="12">
        <v>0</v>
      </c>
    </row>
    <row r="230" spans="2:14" x14ac:dyDescent="0.15">
      <c r="B230" s="9">
        <v>24077</v>
      </c>
      <c r="C230">
        <v>4336.8796666666667</v>
      </c>
      <c r="D230">
        <f t="shared" si="29"/>
        <v>9.6976368473995933E-2</v>
      </c>
      <c r="E230" s="14">
        <f t="shared" si="30"/>
        <v>9.2240948122078947E-2</v>
      </c>
      <c r="F230" s="14">
        <f t="shared" si="31"/>
        <v>0.13702699601879331</v>
      </c>
      <c r="G230" s="14">
        <f t="shared" si="32"/>
        <v>0.10874810420495606</v>
      </c>
      <c r="H230">
        <f t="shared" si="33"/>
        <v>0</v>
      </c>
      <c r="I230">
        <f t="shared" si="34"/>
        <v>0</v>
      </c>
      <c r="J230">
        <f t="shared" si="35"/>
        <v>0</v>
      </c>
      <c r="K230">
        <f t="shared" si="36"/>
        <v>0</v>
      </c>
      <c r="L230">
        <f t="shared" si="37"/>
        <v>0</v>
      </c>
      <c r="M230" s="18">
        <f t="shared" si="38"/>
        <v>0</v>
      </c>
      <c r="N230" s="12">
        <v>0</v>
      </c>
    </row>
    <row r="231" spans="2:14" x14ac:dyDescent="0.15">
      <c r="B231" s="10">
        <v>24108</v>
      </c>
      <c r="C231">
        <v>4371.7863333333335</v>
      </c>
      <c r="D231">
        <f t="shared" si="29"/>
        <v>9.6198945577484096E-2</v>
      </c>
      <c r="E231" s="14">
        <f t="shared" si="30"/>
        <v>9.5150020739009022E-2</v>
      </c>
      <c r="F231" s="14">
        <f t="shared" si="31"/>
        <v>0.13925743001081159</v>
      </c>
      <c r="G231" s="14">
        <f t="shared" si="32"/>
        <v>0.11020213210910157</v>
      </c>
      <c r="H231">
        <f t="shared" si="33"/>
        <v>0</v>
      </c>
      <c r="I231">
        <f t="shared" si="34"/>
        <v>0</v>
      </c>
      <c r="J231">
        <f t="shared" si="35"/>
        <v>0</v>
      </c>
      <c r="K231">
        <f t="shared" si="36"/>
        <v>0</v>
      </c>
      <c r="L231">
        <f t="shared" si="37"/>
        <v>0</v>
      </c>
      <c r="M231" s="18">
        <f t="shared" si="38"/>
        <v>0</v>
      </c>
      <c r="N231" s="12">
        <v>0</v>
      </c>
    </row>
    <row r="232" spans="2:14" x14ac:dyDescent="0.15">
      <c r="B232" s="9">
        <v>24139</v>
      </c>
      <c r="C232" s="2">
        <v>4406.6930000000002</v>
      </c>
      <c r="D232">
        <f t="shared" si="29"/>
        <v>9.5433888227852037E-2</v>
      </c>
      <c r="E232" s="14">
        <f t="shared" si="30"/>
        <v>9.6200491196338334E-2</v>
      </c>
      <c r="F232" s="14">
        <f t="shared" si="31"/>
        <v>0.14180063454989167</v>
      </c>
      <c r="G232" s="14">
        <f t="shared" si="32"/>
        <v>0.11114500465802735</v>
      </c>
      <c r="H232">
        <f t="shared" si="33"/>
        <v>0</v>
      </c>
      <c r="I232">
        <f t="shared" si="34"/>
        <v>0</v>
      </c>
      <c r="J232">
        <f t="shared" si="35"/>
        <v>0</v>
      </c>
      <c r="K232">
        <f t="shared" si="36"/>
        <v>0</v>
      </c>
      <c r="L232">
        <f t="shared" si="37"/>
        <v>0</v>
      </c>
      <c r="M232" s="18">
        <f t="shared" si="38"/>
        <v>0</v>
      </c>
      <c r="N232" s="12">
        <v>0</v>
      </c>
    </row>
    <row r="233" spans="2:14" x14ac:dyDescent="0.15">
      <c r="B233" s="10">
        <v>24167</v>
      </c>
      <c r="C233">
        <v>4411.7110000000002</v>
      </c>
      <c r="D233">
        <f t="shared" si="29"/>
        <v>1.3656894490061688E-2</v>
      </c>
      <c r="E233" s="14">
        <f t="shared" si="30"/>
        <v>7.5133676518351677E-2</v>
      </c>
      <c r="F233" s="14">
        <f t="shared" si="31"/>
        <v>0.12951038156571215</v>
      </c>
      <c r="G233" s="14">
        <f t="shared" si="32"/>
        <v>7.2766984191375172E-2</v>
      </c>
      <c r="H233">
        <f t="shared" si="33"/>
        <v>0</v>
      </c>
      <c r="I233">
        <f t="shared" si="34"/>
        <v>0</v>
      </c>
      <c r="J233">
        <f t="shared" si="35"/>
        <v>0</v>
      </c>
      <c r="K233">
        <f t="shared" si="36"/>
        <v>0</v>
      </c>
      <c r="L233">
        <f t="shared" si="37"/>
        <v>0</v>
      </c>
      <c r="M233" s="18">
        <f t="shared" si="38"/>
        <v>0</v>
      </c>
      <c r="N233" s="12">
        <v>0</v>
      </c>
    </row>
    <row r="234" spans="2:14" x14ac:dyDescent="0.15">
      <c r="B234" s="9">
        <v>24198</v>
      </c>
      <c r="C234">
        <v>4416.7290000000003</v>
      </c>
      <c r="D234">
        <f t="shared" si="29"/>
        <v>1.3641369592960473E-2</v>
      </c>
      <c r="E234" s="14">
        <f t="shared" si="30"/>
        <v>3.4050795470719208E-2</v>
      </c>
      <c r="F234" s="14">
        <f t="shared" si="31"/>
        <v>0.10264486414769891</v>
      </c>
      <c r="G234" s="14">
        <f t="shared" si="32"/>
        <v>5.0112343070459531E-2</v>
      </c>
      <c r="H234">
        <f t="shared" si="33"/>
        <v>0</v>
      </c>
      <c r="I234">
        <f t="shared" si="34"/>
        <v>0</v>
      </c>
      <c r="J234">
        <f t="shared" si="35"/>
        <v>0</v>
      </c>
      <c r="K234">
        <f t="shared" si="36"/>
        <v>0</v>
      </c>
      <c r="L234">
        <f t="shared" si="37"/>
        <v>0</v>
      </c>
      <c r="M234" s="18">
        <f t="shared" si="38"/>
        <v>0</v>
      </c>
      <c r="N234" s="12">
        <v>0</v>
      </c>
    </row>
    <row r="235" spans="2:14" x14ac:dyDescent="0.15">
      <c r="B235" s="10">
        <v>24228</v>
      </c>
      <c r="C235" s="2">
        <v>4421.7470000000003</v>
      </c>
      <c r="D235">
        <f t="shared" si="29"/>
        <v>1.362587995256348E-2</v>
      </c>
      <c r="E235" s="14">
        <f t="shared" si="30"/>
        <v>1.3641374000048501E-2</v>
      </c>
      <c r="F235" s="14">
        <f t="shared" si="31"/>
        <v>6.1366076155437099E-2</v>
      </c>
      <c r="G235" s="14">
        <f t="shared" si="32"/>
        <v>2.9544443369349693E-2</v>
      </c>
      <c r="H235">
        <f t="shared" si="33"/>
        <v>0</v>
      </c>
      <c r="I235">
        <f t="shared" si="34"/>
        <v>0</v>
      </c>
      <c r="J235">
        <f t="shared" si="35"/>
        <v>0</v>
      </c>
      <c r="K235">
        <f t="shared" si="36"/>
        <v>0</v>
      </c>
      <c r="L235">
        <f t="shared" si="37"/>
        <v>0</v>
      </c>
      <c r="M235" s="18">
        <f t="shared" si="38"/>
        <v>0</v>
      </c>
      <c r="N235" s="12">
        <v>0</v>
      </c>
    </row>
    <row r="236" spans="2:14" x14ac:dyDescent="0.15">
      <c r="B236" s="9">
        <v>24259</v>
      </c>
      <c r="C236">
        <v>4434.2296666666662</v>
      </c>
      <c r="D236">
        <f t="shared" si="29"/>
        <v>3.3828476482646863E-2</v>
      </c>
      <c r="E236" s="14">
        <f t="shared" si="30"/>
        <v>1.8685392528983158E-2</v>
      </c>
      <c r="F236" s="14">
        <f t="shared" si="31"/>
        <v>3.7417945834903321E-2</v>
      </c>
      <c r="G236" s="14">
        <f t="shared" si="32"/>
        <v>2.9977271615511114E-2</v>
      </c>
      <c r="H236">
        <f t="shared" si="33"/>
        <v>0</v>
      </c>
      <c r="I236">
        <f t="shared" si="34"/>
        <v>0</v>
      </c>
      <c r="J236">
        <f t="shared" si="35"/>
        <v>0</v>
      </c>
      <c r="K236">
        <f t="shared" si="36"/>
        <v>0</v>
      </c>
      <c r="L236">
        <f t="shared" si="37"/>
        <v>0</v>
      </c>
      <c r="M236" s="18">
        <f t="shared" si="38"/>
        <v>0</v>
      </c>
      <c r="N236" s="12">
        <v>0</v>
      </c>
    </row>
    <row r="237" spans="2:14" x14ac:dyDescent="0.15">
      <c r="B237" s="10">
        <v>24289</v>
      </c>
      <c r="C237">
        <v>4446.7123333333329</v>
      </c>
      <c r="D237">
        <f t="shared" si="29"/>
        <v>3.3733380680246228E-2</v>
      </c>
      <c r="E237" s="14">
        <f t="shared" si="30"/>
        <v>2.8759013170365222E-2</v>
      </c>
      <c r="F237" s="14">
        <f t="shared" si="31"/>
        <v>3.0547863014085408E-2</v>
      </c>
      <c r="G237" s="14">
        <f t="shared" si="32"/>
        <v>3.1013418954898953E-2</v>
      </c>
      <c r="H237">
        <f t="shared" si="33"/>
        <v>0</v>
      </c>
      <c r="I237">
        <f t="shared" si="34"/>
        <v>0</v>
      </c>
      <c r="J237">
        <f t="shared" si="35"/>
        <v>0</v>
      </c>
      <c r="K237">
        <f t="shared" si="36"/>
        <v>0</v>
      </c>
      <c r="L237">
        <f t="shared" si="37"/>
        <v>0</v>
      </c>
      <c r="M237" s="18">
        <f t="shared" si="38"/>
        <v>0</v>
      </c>
      <c r="N237" s="12">
        <v>0</v>
      </c>
    </row>
    <row r="238" spans="2:14" x14ac:dyDescent="0.15">
      <c r="B238" s="9">
        <v>24320</v>
      </c>
      <c r="C238" s="2">
        <v>4459.1949999999997</v>
      </c>
      <c r="D238">
        <f t="shared" si="29"/>
        <v>3.3638818030290452E-2</v>
      </c>
      <c r="E238" s="14">
        <f t="shared" si="30"/>
        <v>3.3733447323907484E-2</v>
      </c>
      <c r="F238" s="14">
        <f t="shared" si="31"/>
        <v>4.0593868557728285E-2</v>
      </c>
      <c r="G238" s="14">
        <f t="shared" si="32"/>
        <v>3.5988711303975407E-2</v>
      </c>
      <c r="H238">
        <f t="shared" si="33"/>
        <v>0</v>
      </c>
      <c r="I238">
        <f t="shared" si="34"/>
        <v>0</v>
      </c>
      <c r="J238">
        <f t="shared" si="35"/>
        <v>0</v>
      </c>
      <c r="K238">
        <f t="shared" si="36"/>
        <v>0</v>
      </c>
      <c r="L238">
        <f t="shared" si="37"/>
        <v>0</v>
      </c>
      <c r="M238" s="18">
        <f t="shared" si="38"/>
        <v>0</v>
      </c>
      <c r="N238" s="12">
        <v>0</v>
      </c>
    </row>
    <row r="239" spans="2:14" x14ac:dyDescent="0.15">
      <c r="B239" s="10">
        <v>24351</v>
      </c>
      <c r="C239">
        <v>4471.3889999999992</v>
      </c>
      <c r="D239">
        <f t="shared" si="29"/>
        <v>3.2770105725852261E-2</v>
      </c>
      <c r="E239" s="14">
        <f t="shared" si="30"/>
        <v>3.3444946965104805E-2</v>
      </c>
      <c r="F239" s="14">
        <f t="shared" si="31"/>
        <v>4.7095472784317138E-2</v>
      </c>
      <c r="G239" s="14">
        <f t="shared" si="32"/>
        <v>3.7770175158424735E-2</v>
      </c>
      <c r="H239">
        <f t="shared" si="33"/>
        <v>0</v>
      </c>
      <c r="I239">
        <f t="shared" si="34"/>
        <v>0</v>
      </c>
      <c r="J239">
        <f t="shared" si="35"/>
        <v>0</v>
      </c>
      <c r="K239">
        <f t="shared" si="36"/>
        <v>0</v>
      </c>
      <c r="L239">
        <f t="shared" si="37"/>
        <v>0</v>
      </c>
      <c r="M239" s="18">
        <f t="shared" si="38"/>
        <v>0</v>
      </c>
      <c r="N239" s="12">
        <v>0</v>
      </c>
    </row>
    <row r="240" spans="2:14" x14ac:dyDescent="0.15">
      <c r="B240" s="9">
        <v>24381</v>
      </c>
      <c r="C240">
        <v>4483.5829999999996</v>
      </c>
      <c r="D240">
        <f t="shared" si="29"/>
        <v>3.2680859402368867E-2</v>
      </c>
      <c r="E240" s="14">
        <f t="shared" si="30"/>
        <v>3.2964641328028677E-2</v>
      </c>
      <c r="F240" s="14">
        <f t="shared" si="31"/>
        <v>5.007115221819447E-2</v>
      </c>
      <c r="G240" s="14">
        <f t="shared" si="32"/>
        <v>3.8572217649530671E-2</v>
      </c>
      <c r="H240">
        <f t="shared" si="33"/>
        <v>0</v>
      </c>
      <c r="I240">
        <f t="shared" si="34"/>
        <v>0</v>
      </c>
      <c r="J240">
        <f t="shared" si="35"/>
        <v>0</v>
      </c>
      <c r="K240">
        <f t="shared" si="36"/>
        <v>0</v>
      </c>
      <c r="L240">
        <f t="shared" si="37"/>
        <v>0</v>
      </c>
      <c r="M240" s="18">
        <f t="shared" si="38"/>
        <v>0</v>
      </c>
      <c r="N240" s="12">
        <v>0</v>
      </c>
    </row>
    <row r="241" spans="2:14" x14ac:dyDescent="0.15">
      <c r="B241" s="10">
        <v>24412</v>
      </c>
      <c r="C241" s="2">
        <v>4495.777</v>
      </c>
      <c r="D241">
        <f t="shared" si="29"/>
        <v>3.2592097866988468E-2</v>
      </c>
      <c r="E241" s="14">
        <f t="shared" si="30"/>
        <v>3.2680920000540681E-2</v>
      </c>
      <c r="F241" s="14">
        <f t="shared" si="31"/>
        <v>4.954489157925579E-2</v>
      </c>
      <c r="G241" s="14">
        <f t="shared" si="32"/>
        <v>3.8272636482261646E-2</v>
      </c>
      <c r="H241">
        <f t="shared" si="33"/>
        <v>0</v>
      </c>
      <c r="I241">
        <f t="shared" si="34"/>
        <v>0</v>
      </c>
      <c r="J241">
        <f t="shared" si="35"/>
        <v>0</v>
      </c>
      <c r="K241">
        <f t="shared" si="36"/>
        <v>0</v>
      </c>
      <c r="L241">
        <f t="shared" si="37"/>
        <v>0</v>
      </c>
      <c r="M241" s="18">
        <f t="shared" si="38"/>
        <v>0</v>
      </c>
      <c r="N241" s="12">
        <v>0</v>
      </c>
    </row>
    <row r="242" spans="2:14" x14ac:dyDescent="0.15">
      <c r="B242" s="9">
        <v>24442</v>
      </c>
      <c r="C242">
        <v>4509.0483333333332</v>
      </c>
      <c r="D242">
        <f t="shared" si="29"/>
        <v>3.537128359766939E-2</v>
      </c>
      <c r="E242" s="14">
        <f t="shared" si="30"/>
        <v>3.3310038272098552E-2</v>
      </c>
      <c r="F242" s="14">
        <f t="shared" si="31"/>
        <v>4.963024863653942E-2</v>
      </c>
      <c r="G242" s="14">
        <f t="shared" si="32"/>
        <v>3.9437190168769121E-2</v>
      </c>
      <c r="H242">
        <f t="shared" si="33"/>
        <v>0</v>
      </c>
      <c r="I242">
        <f t="shared" si="34"/>
        <v>0</v>
      </c>
      <c r="J242">
        <f t="shared" si="35"/>
        <v>0</v>
      </c>
      <c r="K242">
        <f t="shared" si="36"/>
        <v>0</v>
      </c>
      <c r="L242">
        <f t="shared" si="37"/>
        <v>0</v>
      </c>
      <c r="M242" s="18">
        <f t="shared" si="38"/>
        <v>0</v>
      </c>
      <c r="N242" s="12">
        <v>0</v>
      </c>
    </row>
    <row r="243" spans="2:14" x14ac:dyDescent="0.15">
      <c r="B243" s="10">
        <v>24473</v>
      </c>
      <c r="C243">
        <v>4522.3196666666663</v>
      </c>
      <c r="D243">
        <f t="shared" si="29"/>
        <v>3.5267329297120398E-2</v>
      </c>
      <c r="E243" s="14">
        <f t="shared" si="30"/>
        <v>3.4651444108362739E-2</v>
      </c>
      <c r="F243" s="14">
        <f t="shared" si="31"/>
        <v>5.0322120433513362E-2</v>
      </c>
      <c r="G243" s="14">
        <f t="shared" si="32"/>
        <v>4.0080297946332166E-2</v>
      </c>
      <c r="H243">
        <f t="shared" si="33"/>
        <v>0</v>
      </c>
      <c r="I243">
        <f t="shared" si="34"/>
        <v>0</v>
      </c>
      <c r="J243">
        <f t="shared" si="35"/>
        <v>0</v>
      </c>
      <c r="K243">
        <f t="shared" si="36"/>
        <v>0</v>
      </c>
      <c r="L243">
        <f t="shared" si="37"/>
        <v>0</v>
      </c>
      <c r="M243" s="18">
        <f t="shared" si="38"/>
        <v>0</v>
      </c>
      <c r="N243" s="12">
        <v>0</v>
      </c>
    </row>
    <row r="244" spans="2:14" x14ac:dyDescent="0.15">
      <c r="B244" s="9">
        <v>24504</v>
      </c>
      <c r="C244" s="2">
        <v>4535.5910000000003</v>
      </c>
      <c r="D244">
        <f t="shared" si="29"/>
        <v>3.516398423865752E-2</v>
      </c>
      <c r="E244" s="14">
        <f t="shared" si="30"/>
        <v>3.5267405451882894E-2</v>
      </c>
      <c r="F244" s="14">
        <f t="shared" si="31"/>
        <v>5.1615355380889127E-2</v>
      </c>
      <c r="G244" s="14">
        <f t="shared" si="32"/>
        <v>4.068224835714318E-2</v>
      </c>
      <c r="H244">
        <f t="shared" si="33"/>
        <v>0</v>
      </c>
      <c r="I244">
        <f t="shared" si="34"/>
        <v>0</v>
      </c>
      <c r="J244">
        <f t="shared" si="35"/>
        <v>0</v>
      </c>
      <c r="K244">
        <f t="shared" si="36"/>
        <v>0</v>
      </c>
      <c r="L244">
        <f t="shared" si="37"/>
        <v>0</v>
      </c>
      <c r="M244" s="18">
        <f t="shared" si="38"/>
        <v>0</v>
      </c>
      <c r="N244" s="12">
        <v>0</v>
      </c>
    </row>
    <row r="245" spans="2:14" x14ac:dyDescent="0.15">
      <c r="B245" s="10">
        <v>24532</v>
      </c>
      <c r="C245">
        <v>4536.5173333333332</v>
      </c>
      <c r="D245">
        <f t="shared" si="29"/>
        <v>2.4505880287577497E-3</v>
      </c>
      <c r="E245" s="14">
        <f t="shared" si="30"/>
        <v>2.7005024686800994E-2</v>
      </c>
      <c r="F245" s="14">
        <f t="shared" si="31"/>
        <v>4.697596969419493E-2</v>
      </c>
      <c r="G245" s="14">
        <f t="shared" si="32"/>
        <v>2.5477194136584558E-2</v>
      </c>
      <c r="H245">
        <f t="shared" si="33"/>
        <v>0</v>
      </c>
      <c r="I245">
        <f t="shared" si="34"/>
        <v>0</v>
      </c>
      <c r="J245">
        <f t="shared" si="35"/>
        <v>0</v>
      </c>
      <c r="K245">
        <f t="shared" si="36"/>
        <v>0</v>
      </c>
      <c r="L245">
        <f t="shared" si="37"/>
        <v>0</v>
      </c>
      <c r="M245" s="18">
        <f t="shared" si="38"/>
        <v>0</v>
      </c>
      <c r="N245" s="12">
        <v>0</v>
      </c>
    </row>
    <row r="246" spans="2:14" x14ac:dyDescent="0.15">
      <c r="B246" s="9">
        <v>24563</v>
      </c>
      <c r="C246">
        <v>4537.4436666666661</v>
      </c>
      <c r="D246">
        <f t="shared" si="29"/>
        <v>2.4500876824546935E-3</v>
      </c>
      <c r="E246" s="14">
        <f t="shared" si="30"/>
        <v>1.0622403127907631E-2</v>
      </c>
      <c r="F246" s="14">
        <f t="shared" si="31"/>
        <v>3.6440950782267834E-2</v>
      </c>
      <c r="G246" s="14">
        <f t="shared" si="32"/>
        <v>1.650448053087672E-2</v>
      </c>
      <c r="H246">
        <f t="shared" si="33"/>
        <v>0</v>
      </c>
      <c r="I246">
        <f t="shared" si="34"/>
        <v>0</v>
      </c>
      <c r="J246">
        <f t="shared" si="35"/>
        <v>0</v>
      </c>
      <c r="K246">
        <f t="shared" si="36"/>
        <v>0</v>
      </c>
      <c r="L246">
        <f t="shared" si="37"/>
        <v>0</v>
      </c>
      <c r="M246" s="18">
        <f t="shared" si="38"/>
        <v>0</v>
      </c>
      <c r="N246" s="12">
        <v>0</v>
      </c>
    </row>
    <row r="247" spans="2:14" x14ac:dyDescent="0.15">
      <c r="B247" s="10">
        <v>24593</v>
      </c>
      <c r="C247" s="2">
        <v>4538.37</v>
      </c>
      <c r="D247">
        <f t="shared" si="29"/>
        <v>2.4495875404468848E-3</v>
      </c>
      <c r="E247" s="14">
        <f t="shared" si="30"/>
        <v>2.4500877079915995E-3</v>
      </c>
      <c r="F247" s="14">
        <f t="shared" si="31"/>
        <v>2.0032329974934981E-2</v>
      </c>
      <c r="G247" s="14">
        <f t="shared" si="32"/>
        <v>8.3106684077911552E-3</v>
      </c>
      <c r="H247">
        <f t="shared" si="33"/>
        <v>0</v>
      </c>
      <c r="I247">
        <f t="shared" si="34"/>
        <v>0</v>
      </c>
      <c r="J247">
        <f t="shared" si="35"/>
        <v>0</v>
      </c>
      <c r="K247">
        <f t="shared" si="36"/>
        <v>0</v>
      </c>
      <c r="L247">
        <f t="shared" si="37"/>
        <v>0</v>
      </c>
      <c r="M247" s="18">
        <f t="shared" si="38"/>
        <v>0</v>
      </c>
      <c r="N247" s="12">
        <v>0</v>
      </c>
    </row>
    <row r="248" spans="2:14" x14ac:dyDescent="0.15">
      <c r="B248" s="9">
        <v>24624</v>
      </c>
      <c r="C248">
        <v>4552.683</v>
      </c>
      <c r="D248">
        <f t="shared" si="29"/>
        <v>3.7785753072519412E-2</v>
      </c>
      <c r="E248" s="14">
        <f t="shared" si="30"/>
        <v>1.1291158956968417E-2</v>
      </c>
      <c r="F248" s="14">
        <f t="shared" si="31"/>
        <v>1.5017644813564601E-2</v>
      </c>
      <c r="G248" s="14">
        <f t="shared" si="32"/>
        <v>2.1364852281017477E-2</v>
      </c>
      <c r="H248">
        <f t="shared" si="33"/>
        <v>0</v>
      </c>
      <c r="I248">
        <f t="shared" si="34"/>
        <v>0</v>
      </c>
      <c r="J248">
        <f t="shared" si="35"/>
        <v>0</v>
      </c>
      <c r="K248">
        <f t="shared" si="36"/>
        <v>0</v>
      </c>
      <c r="L248">
        <f t="shared" si="37"/>
        <v>0</v>
      </c>
      <c r="M248" s="18">
        <f t="shared" si="38"/>
        <v>0</v>
      </c>
      <c r="N248" s="12">
        <v>0</v>
      </c>
    </row>
    <row r="249" spans="2:14" x14ac:dyDescent="0.15">
      <c r="B249" s="10">
        <v>24654</v>
      </c>
      <c r="C249">
        <v>4566.9960000000001</v>
      </c>
      <c r="D249">
        <f t="shared" si="29"/>
        <v>3.7667146184475087E-2</v>
      </c>
      <c r="E249" s="14">
        <f t="shared" si="30"/>
        <v>2.8929418367710014E-2</v>
      </c>
      <c r="F249" s="14">
        <f t="shared" si="31"/>
        <v>2.1342714147710495E-2</v>
      </c>
      <c r="G249" s="14">
        <f t="shared" si="32"/>
        <v>2.9313092899965199E-2</v>
      </c>
      <c r="H249">
        <f t="shared" si="33"/>
        <v>0</v>
      </c>
      <c r="I249">
        <f t="shared" si="34"/>
        <v>0</v>
      </c>
      <c r="J249">
        <f t="shared" si="35"/>
        <v>0</v>
      </c>
      <c r="K249">
        <f t="shared" si="36"/>
        <v>0</v>
      </c>
      <c r="L249">
        <f t="shared" si="37"/>
        <v>0</v>
      </c>
      <c r="M249" s="18">
        <f t="shared" si="38"/>
        <v>0</v>
      </c>
      <c r="N249" s="12">
        <v>0</v>
      </c>
    </row>
    <row r="250" spans="2:14" x14ac:dyDescent="0.15">
      <c r="B250" s="9">
        <v>24685</v>
      </c>
      <c r="C250" s="2">
        <v>4581.3090000000002</v>
      </c>
      <c r="D250">
        <f t="shared" si="29"/>
        <v>3.7549281564821513E-2</v>
      </c>
      <c r="E250" s="14">
        <f t="shared" si="30"/>
        <v>3.7667238967333816E-2</v>
      </c>
      <c r="F250" s="14">
        <f t="shared" si="31"/>
        <v>3.8951243398720692E-2</v>
      </c>
      <c r="G250" s="14">
        <f t="shared" si="32"/>
        <v>3.8055921310292007E-2</v>
      </c>
      <c r="H250">
        <f t="shared" si="33"/>
        <v>0</v>
      </c>
      <c r="I250">
        <f t="shared" si="34"/>
        <v>0</v>
      </c>
      <c r="J250">
        <f t="shared" si="35"/>
        <v>0</v>
      </c>
      <c r="K250">
        <f t="shared" si="36"/>
        <v>0</v>
      </c>
      <c r="L250">
        <f t="shared" si="37"/>
        <v>0</v>
      </c>
      <c r="M250" s="18">
        <f t="shared" si="38"/>
        <v>0</v>
      </c>
      <c r="N250" s="12">
        <v>0</v>
      </c>
    </row>
    <row r="251" spans="2:14" x14ac:dyDescent="0.15">
      <c r="B251" s="10">
        <v>24716</v>
      </c>
      <c r="C251">
        <v>4592.8236666666671</v>
      </c>
      <c r="D251">
        <f t="shared" si="29"/>
        <v>3.0122972400427273E-2</v>
      </c>
      <c r="E251" s="14">
        <f t="shared" si="30"/>
        <v>3.5719506782324828E-2</v>
      </c>
      <c r="F251" s="14">
        <f t="shared" si="31"/>
        <v>4.9382905805991584E-2</v>
      </c>
      <c r="G251" s="14">
        <f t="shared" si="32"/>
        <v>3.8408461662914561E-2</v>
      </c>
      <c r="H251">
        <f t="shared" si="33"/>
        <v>0</v>
      </c>
      <c r="I251">
        <f t="shared" si="34"/>
        <v>0</v>
      </c>
      <c r="J251">
        <f t="shared" si="35"/>
        <v>0</v>
      </c>
      <c r="K251">
        <f t="shared" si="36"/>
        <v>0</v>
      </c>
      <c r="L251">
        <f t="shared" si="37"/>
        <v>0</v>
      </c>
      <c r="M251" s="18">
        <f t="shared" si="38"/>
        <v>0</v>
      </c>
      <c r="N251" s="12">
        <v>0</v>
      </c>
    </row>
    <row r="252" spans="2:14" x14ac:dyDescent="0.15">
      <c r="B252" s="9">
        <v>24746</v>
      </c>
      <c r="C252">
        <v>4604.3383333333331</v>
      </c>
      <c r="D252">
        <f t="shared" si="29"/>
        <v>3.004754557871081E-2</v>
      </c>
      <c r="E252" s="14">
        <f t="shared" si="30"/>
        <v>3.1958051875619731E-2</v>
      </c>
      <c r="F252" s="14">
        <f t="shared" si="31"/>
        <v>5.2669700074861936E-2</v>
      </c>
      <c r="G252" s="14">
        <f t="shared" si="32"/>
        <v>3.8225099176397492E-2</v>
      </c>
      <c r="H252">
        <f t="shared" si="33"/>
        <v>0</v>
      </c>
      <c r="I252">
        <f t="shared" si="34"/>
        <v>0</v>
      </c>
      <c r="J252">
        <f t="shared" si="35"/>
        <v>0</v>
      </c>
      <c r="K252">
        <f t="shared" si="36"/>
        <v>0</v>
      </c>
      <c r="L252">
        <f t="shared" si="37"/>
        <v>0</v>
      </c>
      <c r="M252" s="18">
        <f t="shared" si="38"/>
        <v>0</v>
      </c>
      <c r="N252" s="12">
        <v>0</v>
      </c>
    </row>
    <row r="253" spans="2:14" x14ac:dyDescent="0.15">
      <c r="B253" s="10">
        <v>24777</v>
      </c>
      <c r="C253" s="2">
        <v>4615.8530000000001</v>
      </c>
      <c r="D253">
        <f t="shared" si="29"/>
        <v>2.9972495545770528E-2</v>
      </c>
      <c r="E253" s="14">
        <f t="shared" si="30"/>
        <v>3.0047592677089341E-2</v>
      </c>
      <c r="F253" s="14">
        <f t="shared" si="31"/>
        <v>4.8859899771979798E-2</v>
      </c>
      <c r="G253" s="14">
        <f t="shared" si="32"/>
        <v>3.6293329331613222E-2</v>
      </c>
      <c r="H253">
        <f t="shared" si="33"/>
        <v>0</v>
      </c>
      <c r="I253">
        <f t="shared" si="34"/>
        <v>0</v>
      </c>
      <c r="J253">
        <f t="shared" si="35"/>
        <v>0</v>
      </c>
      <c r="K253">
        <f t="shared" si="36"/>
        <v>0</v>
      </c>
      <c r="L253">
        <f t="shared" si="37"/>
        <v>0</v>
      </c>
      <c r="M253" s="18">
        <f t="shared" si="38"/>
        <v>0</v>
      </c>
      <c r="N253" s="12">
        <v>0</v>
      </c>
    </row>
    <row r="254" spans="2:14" x14ac:dyDescent="0.15">
      <c r="B254" s="9">
        <v>24807</v>
      </c>
      <c r="C254">
        <v>4647.2330000000002</v>
      </c>
      <c r="D254">
        <f t="shared" si="29"/>
        <v>8.1303669315083482E-2</v>
      </c>
      <c r="E254" s="14">
        <f t="shared" si="30"/>
        <v>4.2853777638207191E-2</v>
      </c>
      <c r="F254" s="14">
        <f t="shared" si="31"/>
        <v>5.4894531113877321E-2</v>
      </c>
      <c r="G254" s="14">
        <f t="shared" si="32"/>
        <v>5.9683992689055998E-2</v>
      </c>
      <c r="H254">
        <f t="shared" si="33"/>
        <v>0</v>
      </c>
      <c r="I254">
        <f t="shared" si="34"/>
        <v>0</v>
      </c>
      <c r="J254">
        <f t="shared" si="35"/>
        <v>0</v>
      </c>
      <c r="K254">
        <f t="shared" si="36"/>
        <v>0</v>
      </c>
      <c r="L254">
        <f t="shared" si="37"/>
        <v>0</v>
      </c>
      <c r="M254" s="18">
        <f t="shared" si="38"/>
        <v>0</v>
      </c>
      <c r="N254" s="12">
        <v>0</v>
      </c>
    </row>
    <row r="255" spans="2:14" x14ac:dyDescent="0.15">
      <c r="B255" s="10">
        <v>24838</v>
      </c>
      <c r="C255">
        <v>4678.6129999999994</v>
      </c>
      <c r="D255">
        <f t="shared" si="29"/>
        <v>8.0756517139036532E-2</v>
      </c>
      <c r="E255" s="14">
        <f t="shared" si="30"/>
        <v>6.8363375602171317E-2</v>
      </c>
      <c r="F255" s="14">
        <f t="shared" si="31"/>
        <v>7.066185521978241E-2</v>
      </c>
      <c r="G255" s="14">
        <f t="shared" si="32"/>
        <v>7.326058265366342E-2</v>
      </c>
      <c r="H255">
        <f t="shared" si="33"/>
        <v>0</v>
      </c>
      <c r="I255">
        <f t="shared" si="34"/>
        <v>0</v>
      </c>
      <c r="J255">
        <f t="shared" si="35"/>
        <v>0</v>
      </c>
      <c r="K255">
        <f t="shared" si="36"/>
        <v>0</v>
      </c>
      <c r="L255">
        <f t="shared" si="37"/>
        <v>0</v>
      </c>
      <c r="M255" s="18">
        <f t="shared" si="38"/>
        <v>0</v>
      </c>
      <c r="N255" s="12">
        <v>0</v>
      </c>
    </row>
    <row r="256" spans="2:14" x14ac:dyDescent="0.15">
      <c r="B256" s="9">
        <v>24869</v>
      </c>
      <c r="C256" s="2">
        <v>4709.9930000000004</v>
      </c>
      <c r="D256">
        <f t="shared" si="29"/>
        <v>8.0216680139912455E-2</v>
      </c>
      <c r="E256" s="14">
        <f t="shared" si="30"/>
        <v>8.0757431505102062E-2</v>
      </c>
      <c r="F256" s="14">
        <f t="shared" si="31"/>
        <v>9.6016340999945271E-2</v>
      </c>
      <c r="G256" s="14">
        <f t="shared" si="32"/>
        <v>8.5663484214986596E-2</v>
      </c>
      <c r="H256">
        <f t="shared" si="33"/>
        <v>0</v>
      </c>
      <c r="I256">
        <f t="shared" si="34"/>
        <v>0</v>
      </c>
      <c r="J256">
        <f t="shared" si="35"/>
        <v>0</v>
      </c>
      <c r="K256">
        <f t="shared" si="36"/>
        <v>0</v>
      </c>
      <c r="L256">
        <f t="shared" si="37"/>
        <v>0</v>
      </c>
      <c r="M256" s="18">
        <f t="shared" si="38"/>
        <v>0</v>
      </c>
      <c r="N256" s="12">
        <v>0</v>
      </c>
    </row>
    <row r="257" spans="2:14" x14ac:dyDescent="0.15">
      <c r="B257" s="10">
        <v>24898</v>
      </c>
      <c r="C257">
        <v>4736.224666666667</v>
      </c>
      <c r="D257">
        <f t="shared" si="29"/>
        <v>6.6646952303649698E-2</v>
      </c>
      <c r="E257" s="14">
        <f t="shared" si="30"/>
        <v>7.6948375179526352E-2</v>
      </c>
      <c r="F257" s="14">
        <f t="shared" si="31"/>
        <v>0.11035063338329465</v>
      </c>
      <c r="G257" s="14">
        <f t="shared" si="32"/>
        <v>8.46486536221569E-2</v>
      </c>
      <c r="H257">
        <f t="shared" si="33"/>
        <v>0</v>
      </c>
      <c r="I257">
        <f t="shared" si="34"/>
        <v>0</v>
      </c>
      <c r="J257">
        <f t="shared" si="35"/>
        <v>0</v>
      </c>
      <c r="K257">
        <f t="shared" si="36"/>
        <v>0</v>
      </c>
      <c r="L257">
        <f t="shared" si="37"/>
        <v>0</v>
      </c>
      <c r="M257" s="18">
        <f t="shared" si="38"/>
        <v>0</v>
      </c>
      <c r="N257" s="12">
        <v>0</v>
      </c>
    </row>
    <row r="258" spans="2:14" x14ac:dyDescent="0.15">
      <c r="B258" s="9">
        <v>24929</v>
      </c>
      <c r="C258">
        <v>4762.4563333333335</v>
      </c>
      <c r="D258">
        <f t="shared" si="29"/>
        <v>6.6278844447282381E-2</v>
      </c>
      <c r="E258" s="14">
        <f t="shared" si="30"/>
        <v>6.9936722797812934E-2</v>
      </c>
      <c r="F258" s="14">
        <f t="shared" si="31"/>
        <v>0.11381007479129934</v>
      </c>
      <c r="G258" s="14">
        <f t="shared" si="32"/>
        <v>8.3341880678798219E-2</v>
      </c>
      <c r="H258">
        <f t="shared" si="33"/>
        <v>0</v>
      </c>
      <c r="I258">
        <f t="shared" si="34"/>
        <v>0</v>
      </c>
      <c r="J258">
        <f t="shared" si="35"/>
        <v>0</v>
      </c>
      <c r="K258">
        <f t="shared" si="36"/>
        <v>0</v>
      </c>
      <c r="L258">
        <f t="shared" si="37"/>
        <v>0</v>
      </c>
      <c r="M258" s="18">
        <f t="shared" si="38"/>
        <v>0</v>
      </c>
      <c r="N258" s="12">
        <v>0</v>
      </c>
    </row>
    <row r="259" spans="2:14" x14ac:dyDescent="0.15">
      <c r="B259" s="10">
        <v>24959</v>
      </c>
      <c r="C259" s="2">
        <v>4788.6880000000001</v>
      </c>
      <c r="D259">
        <f t="shared" si="29"/>
        <v>6.5914780569507059E-2</v>
      </c>
      <c r="E259" s="14">
        <f t="shared" si="30"/>
        <v>6.6279349933036968E-2</v>
      </c>
      <c r="F259" s="14">
        <f t="shared" si="31"/>
        <v>0.10657123844542227</v>
      </c>
      <c r="G259" s="14">
        <f t="shared" si="32"/>
        <v>7.9588456315988765E-2</v>
      </c>
      <c r="H259">
        <f t="shared" si="33"/>
        <v>0</v>
      </c>
      <c r="I259">
        <f t="shared" si="34"/>
        <v>0</v>
      </c>
      <c r="J259">
        <f t="shared" si="35"/>
        <v>0</v>
      </c>
      <c r="K259">
        <f t="shared" si="36"/>
        <v>0</v>
      </c>
      <c r="L259">
        <f t="shared" si="37"/>
        <v>0</v>
      </c>
      <c r="M259" s="18">
        <f t="shared" si="38"/>
        <v>0</v>
      </c>
      <c r="N259" s="12">
        <v>0</v>
      </c>
    </row>
    <row r="260" spans="2:14" x14ac:dyDescent="0.15">
      <c r="B260" s="9">
        <v>24990</v>
      </c>
      <c r="C260">
        <v>4801.0583333333325</v>
      </c>
      <c r="D260">
        <f t="shared" si="29"/>
        <v>3.0958917405378372E-2</v>
      </c>
      <c r="E260" s="14">
        <f t="shared" si="30"/>
        <v>5.7248943115961737E-2</v>
      </c>
      <c r="F260" s="14">
        <f t="shared" si="31"/>
        <v>9.5814825607433818E-2</v>
      </c>
      <c r="G260" s="14">
        <f t="shared" si="32"/>
        <v>6.1340895376257976E-2</v>
      </c>
      <c r="H260">
        <f t="shared" si="33"/>
        <v>0</v>
      </c>
      <c r="I260">
        <f t="shared" si="34"/>
        <v>0</v>
      </c>
      <c r="J260">
        <f t="shared" si="35"/>
        <v>0</v>
      </c>
      <c r="K260">
        <f t="shared" si="36"/>
        <v>0</v>
      </c>
      <c r="L260">
        <f t="shared" si="37"/>
        <v>0</v>
      </c>
      <c r="M260" s="18">
        <f t="shared" si="38"/>
        <v>0</v>
      </c>
      <c r="N260" s="12">
        <v>0</v>
      </c>
    </row>
    <row r="261" spans="2:14" x14ac:dyDescent="0.15">
      <c r="B261" s="10">
        <v>25020</v>
      </c>
      <c r="C261">
        <v>4813.4286666666667</v>
      </c>
      <c r="D261">
        <f t="shared" si="29"/>
        <v>3.0879251677795594E-2</v>
      </c>
      <c r="E261" s="14">
        <f t="shared" si="30"/>
        <v>3.9660304134756075E-2</v>
      </c>
      <c r="F261" s="14">
        <f t="shared" si="31"/>
        <v>8.1576271211083906E-2</v>
      </c>
      <c r="G261" s="14">
        <f t="shared" si="32"/>
        <v>5.0705275674545192E-2</v>
      </c>
      <c r="H261">
        <f t="shared" si="33"/>
        <v>0</v>
      </c>
      <c r="I261">
        <f t="shared" si="34"/>
        <v>0</v>
      </c>
      <c r="J261">
        <f t="shared" si="35"/>
        <v>0</v>
      </c>
      <c r="K261">
        <f t="shared" si="36"/>
        <v>0</v>
      </c>
      <c r="L261">
        <f t="shared" si="37"/>
        <v>0</v>
      </c>
      <c r="M261" s="18">
        <f t="shared" si="38"/>
        <v>0</v>
      </c>
      <c r="N261" s="12">
        <v>0</v>
      </c>
    </row>
    <row r="262" spans="2:14" x14ac:dyDescent="0.15">
      <c r="B262" s="9">
        <v>25051</v>
      </c>
      <c r="C262" s="2">
        <v>4825.799</v>
      </c>
      <c r="D262">
        <f t="shared" ref="D262:D325" si="39">(LN(C262)-LN(C261))*12</f>
        <v>3.0799994901315131E-2</v>
      </c>
      <c r="E262" s="14">
        <f t="shared" si="30"/>
        <v>3.0879302796424923E-2</v>
      </c>
      <c r="F262" s="14">
        <f t="shared" si="31"/>
        <v>6.3876474826340512E-2</v>
      </c>
      <c r="G262" s="14">
        <f t="shared" si="32"/>
        <v>4.1851924174693522E-2</v>
      </c>
      <c r="H262">
        <f t="shared" si="33"/>
        <v>0</v>
      </c>
      <c r="I262">
        <f t="shared" si="34"/>
        <v>0</v>
      </c>
      <c r="J262">
        <f t="shared" si="35"/>
        <v>0</v>
      </c>
      <c r="K262">
        <f t="shared" si="36"/>
        <v>0</v>
      </c>
      <c r="L262">
        <f t="shared" si="37"/>
        <v>0</v>
      </c>
      <c r="M262" s="18">
        <f t="shared" si="38"/>
        <v>0</v>
      </c>
      <c r="N262" s="12">
        <v>0</v>
      </c>
    </row>
    <row r="263" spans="2:14" x14ac:dyDescent="0.15">
      <c r="B263" s="10">
        <v>25082</v>
      </c>
      <c r="C263">
        <v>4832.1256666666668</v>
      </c>
      <c r="D263">
        <f t="shared" si="39"/>
        <v>1.572180638802223E-2</v>
      </c>
      <c r="E263" s="14">
        <f t="shared" si="30"/>
        <v>2.7046583046573147E-2</v>
      </c>
      <c r="F263" s="14">
        <f t="shared" si="31"/>
        <v>4.9605820475221662E-2</v>
      </c>
      <c r="G263" s="14">
        <f t="shared" si="32"/>
        <v>3.0791403303272347E-2</v>
      </c>
      <c r="H263">
        <f t="shared" si="33"/>
        <v>0</v>
      </c>
      <c r="I263">
        <f t="shared" si="34"/>
        <v>0</v>
      </c>
      <c r="J263">
        <f t="shared" si="35"/>
        <v>0</v>
      </c>
      <c r="K263">
        <f t="shared" si="36"/>
        <v>0</v>
      </c>
      <c r="L263">
        <f t="shared" si="37"/>
        <v>0</v>
      </c>
      <c r="M263" s="18">
        <f t="shared" si="38"/>
        <v>0</v>
      </c>
      <c r="N263" s="12">
        <v>0</v>
      </c>
    </row>
    <row r="264" spans="2:14" x14ac:dyDescent="0.15">
      <c r="B264" s="9">
        <v>25112</v>
      </c>
      <c r="C264">
        <v>4838.4523333333327</v>
      </c>
      <c r="D264">
        <f t="shared" si="39"/>
        <v>1.5701235403149383E-2</v>
      </c>
      <c r="E264" s="14">
        <f t="shared" ref="E264:E327" si="40">(LN(AVERAGE(C263:C264))-LN(AVERAGE(C261:C262)))*6</f>
        <v>1.9482553943824144E-2</v>
      </c>
      <c r="F264" s="14">
        <f t="shared" si="31"/>
        <v>3.8700526483566478E-2</v>
      </c>
      <c r="G264" s="14">
        <f t="shared" si="32"/>
        <v>2.4628105276846668E-2</v>
      </c>
      <c r="H264">
        <f t="shared" si="33"/>
        <v>0</v>
      </c>
      <c r="I264">
        <f t="shared" si="34"/>
        <v>0</v>
      </c>
      <c r="J264">
        <f t="shared" si="35"/>
        <v>0</v>
      </c>
      <c r="K264">
        <f t="shared" si="36"/>
        <v>0</v>
      </c>
      <c r="L264">
        <f t="shared" si="37"/>
        <v>0</v>
      </c>
      <c r="M264" s="18">
        <f t="shared" si="38"/>
        <v>0</v>
      </c>
      <c r="N264" s="12">
        <v>0</v>
      </c>
    </row>
    <row r="265" spans="2:14" x14ac:dyDescent="0.15">
      <c r="B265" s="10">
        <v>25143</v>
      </c>
      <c r="C265" s="2">
        <v>4844.7790000000005</v>
      </c>
      <c r="D265">
        <f t="shared" si="39"/>
        <v>1.5680718179602593E-2</v>
      </c>
      <c r="E265" s="14">
        <f t="shared" si="40"/>
        <v>1.5701242123309811E-2</v>
      </c>
      <c r="F265" s="14">
        <f t="shared" si="31"/>
        <v>3.1111518346243372E-2</v>
      </c>
      <c r="G265" s="14">
        <f t="shared" si="32"/>
        <v>2.0831159549718592E-2</v>
      </c>
      <c r="H265">
        <f t="shared" si="33"/>
        <v>0</v>
      </c>
      <c r="I265">
        <f t="shared" si="34"/>
        <v>0</v>
      </c>
      <c r="J265">
        <f t="shared" si="35"/>
        <v>0</v>
      </c>
      <c r="K265">
        <f t="shared" si="36"/>
        <v>0</v>
      </c>
      <c r="L265">
        <f t="shared" si="37"/>
        <v>0</v>
      </c>
      <c r="M265" s="18">
        <f t="shared" si="38"/>
        <v>0</v>
      </c>
      <c r="N265" s="12">
        <v>0</v>
      </c>
    </row>
    <row r="266" spans="2:14" x14ac:dyDescent="0.15">
      <c r="B266" s="9">
        <v>25173</v>
      </c>
      <c r="C266">
        <v>4870.0543333333335</v>
      </c>
      <c r="D266">
        <f t="shared" si="39"/>
        <v>6.2441562083165536E-2</v>
      </c>
      <c r="E266" s="14">
        <f t="shared" si="40"/>
        <v>2.7395081458791992E-2</v>
      </c>
      <c r="F266" s="14">
        <f t="shared" ref="F266:F329" si="41">(LN(AVERAGE(C264:C266))-LN(AVERAGE(C261:C263)))*6</f>
        <v>3.3874344191712424E-2</v>
      </c>
      <c r="G266" s="14">
        <f t="shared" ref="G266:G329" si="42">AVERAGE(D266:F266)</f>
        <v>4.1236995911223318E-2</v>
      </c>
      <c r="H266">
        <f t="shared" ref="H266:H329" si="43">IF(AND(E266&lt;0,F266&lt;0),1,0)</f>
        <v>0</v>
      </c>
      <c r="I266">
        <f t="shared" ref="I266:I329" si="44">IF(AND(F266&lt;0,G266&lt;0),1,0)</f>
        <v>0</v>
      </c>
      <c r="J266">
        <f t="shared" ref="J266:J329" si="45">IF(AND(E266&lt;0,G266&lt;0),1,0)</f>
        <v>0</v>
      </c>
      <c r="K266">
        <f t="shared" ref="K266:K329" si="46">IF(AND(J266=1,I266=1,H266=1),1,0)</f>
        <v>0</v>
      </c>
      <c r="L266">
        <f t="shared" ref="L266:L329" si="47">IF(AND(J266=1,N265=1),1,0)</f>
        <v>0</v>
      </c>
      <c r="M266" s="18">
        <f t="shared" ref="M266:M329" si="48">IF((K266+L266)&gt;0,1,0)</f>
        <v>0</v>
      </c>
      <c r="N266" s="12">
        <v>0</v>
      </c>
    </row>
    <row r="267" spans="2:14" x14ac:dyDescent="0.15">
      <c r="B267" s="10">
        <v>25204</v>
      </c>
      <c r="C267">
        <v>4895.3296666666665</v>
      </c>
      <c r="D267">
        <f t="shared" si="39"/>
        <v>6.2118330889717299E-2</v>
      </c>
      <c r="E267" s="14">
        <f t="shared" si="40"/>
        <v>5.0689359964223968E-2</v>
      </c>
      <c r="F267" s="14">
        <f t="shared" si="41"/>
        <v>4.6911757832958756E-2</v>
      </c>
      <c r="G267" s="14">
        <f t="shared" si="42"/>
        <v>5.3239816228966674E-2</v>
      </c>
      <c r="H267">
        <f t="shared" si="43"/>
        <v>0</v>
      </c>
      <c r="I267">
        <f t="shared" si="44"/>
        <v>0</v>
      </c>
      <c r="J267">
        <f t="shared" si="45"/>
        <v>0</v>
      </c>
      <c r="K267">
        <f t="shared" si="46"/>
        <v>0</v>
      </c>
      <c r="L267">
        <f t="shared" si="47"/>
        <v>0</v>
      </c>
      <c r="M267" s="18">
        <f t="shared" si="48"/>
        <v>0</v>
      </c>
      <c r="N267" s="12">
        <v>0</v>
      </c>
    </row>
    <row r="268" spans="2:14" x14ac:dyDescent="0.15">
      <c r="B268" s="9">
        <v>25235</v>
      </c>
      <c r="C268" s="2">
        <v>4920.6049999999996</v>
      </c>
      <c r="D268">
        <f t="shared" si="39"/>
        <v>6.1798428907778202E-2</v>
      </c>
      <c r="E268" s="14">
        <f t="shared" si="40"/>
        <v>6.211874703279463E-2</v>
      </c>
      <c r="F268" s="14">
        <f t="shared" si="41"/>
        <v>7.0120305576242714E-2</v>
      </c>
      <c r="G268" s="14">
        <f t="shared" si="42"/>
        <v>6.4679160505605182E-2</v>
      </c>
      <c r="H268">
        <f t="shared" si="43"/>
        <v>0</v>
      </c>
      <c r="I268">
        <f t="shared" si="44"/>
        <v>0</v>
      </c>
      <c r="J268">
        <f t="shared" si="45"/>
        <v>0</v>
      </c>
      <c r="K268">
        <f t="shared" si="46"/>
        <v>0</v>
      </c>
      <c r="L268">
        <f t="shared" si="47"/>
        <v>0</v>
      </c>
      <c r="M268" s="18">
        <f t="shared" si="48"/>
        <v>0</v>
      </c>
      <c r="N268" s="12">
        <v>0</v>
      </c>
    </row>
    <row r="269" spans="2:14" x14ac:dyDescent="0.15">
      <c r="B269" s="10">
        <v>25263</v>
      </c>
      <c r="C269">
        <v>4925.5913333333328</v>
      </c>
      <c r="D269">
        <f t="shared" si="39"/>
        <v>1.2154136092661361E-2</v>
      </c>
      <c r="E269" s="14">
        <f t="shared" si="40"/>
        <v>4.94480032843434E-2</v>
      </c>
      <c r="F269" s="14">
        <f t="shared" si="41"/>
        <v>7.7109732473441994E-2</v>
      </c>
      <c r="G269" s="14">
        <f t="shared" si="42"/>
        <v>4.6237290616815585E-2</v>
      </c>
      <c r="H269">
        <f t="shared" si="43"/>
        <v>0</v>
      </c>
      <c r="I269">
        <f t="shared" si="44"/>
        <v>0</v>
      </c>
      <c r="J269">
        <f t="shared" si="45"/>
        <v>0</v>
      </c>
      <c r="K269">
        <f t="shared" si="46"/>
        <v>0</v>
      </c>
      <c r="L269">
        <f t="shared" si="47"/>
        <v>0</v>
      </c>
      <c r="M269" s="18">
        <f t="shared" si="48"/>
        <v>0</v>
      </c>
      <c r="N269" s="12">
        <v>0</v>
      </c>
    </row>
    <row r="270" spans="2:14" x14ac:dyDescent="0.15">
      <c r="B270" s="9">
        <v>25294</v>
      </c>
      <c r="C270">
        <v>4930.5776666666661</v>
      </c>
      <c r="D270">
        <f t="shared" si="39"/>
        <v>1.2141838295363527E-2</v>
      </c>
      <c r="E270" s="14">
        <f t="shared" si="40"/>
        <v>2.4543011840012952E-2</v>
      </c>
      <c r="F270" s="14">
        <f t="shared" si="41"/>
        <v>6.8035447945078431E-2</v>
      </c>
      <c r="G270" s="14">
        <f t="shared" si="42"/>
        <v>3.4906766026818303E-2</v>
      </c>
      <c r="H270">
        <f t="shared" si="43"/>
        <v>0</v>
      </c>
      <c r="I270">
        <f t="shared" si="44"/>
        <v>0</v>
      </c>
      <c r="J270">
        <f t="shared" si="45"/>
        <v>0</v>
      </c>
      <c r="K270">
        <f t="shared" si="46"/>
        <v>0</v>
      </c>
      <c r="L270">
        <f t="shared" si="47"/>
        <v>0</v>
      </c>
      <c r="M270" s="18">
        <f t="shared" si="48"/>
        <v>0</v>
      </c>
      <c r="N270" s="12">
        <v>0</v>
      </c>
    </row>
    <row r="271" spans="2:14" x14ac:dyDescent="0.15">
      <c r="B271" s="10">
        <v>25324</v>
      </c>
      <c r="C271" s="2">
        <v>4935.5640000000003</v>
      </c>
      <c r="D271">
        <f t="shared" si="39"/>
        <v>1.2129565359224159E-2</v>
      </c>
      <c r="E271" s="14">
        <f t="shared" si="40"/>
        <v>1.2141841403011E-2</v>
      </c>
      <c r="F271" s="14">
        <f t="shared" si="41"/>
        <v>4.3047201647901545E-2</v>
      </c>
      <c r="G271" s="14">
        <f t="shared" si="42"/>
        <v>2.2439536136712235E-2</v>
      </c>
      <c r="H271">
        <f t="shared" si="43"/>
        <v>0</v>
      </c>
      <c r="I271">
        <f t="shared" si="44"/>
        <v>0</v>
      </c>
      <c r="J271">
        <f t="shared" si="45"/>
        <v>0</v>
      </c>
      <c r="K271">
        <f t="shared" si="46"/>
        <v>0</v>
      </c>
      <c r="L271">
        <f t="shared" si="47"/>
        <v>0</v>
      </c>
      <c r="M271" s="18">
        <f t="shared" si="48"/>
        <v>0</v>
      </c>
      <c r="N271" s="12">
        <v>0</v>
      </c>
    </row>
    <row r="272" spans="2:14" x14ac:dyDescent="0.15">
      <c r="B272" s="9">
        <v>25355</v>
      </c>
      <c r="C272">
        <v>4946.4306666666671</v>
      </c>
      <c r="D272">
        <f t="shared" si="39"/>
        <v>2.639144362229473E-2</v>
      </c>
      <c r="E272" s="14">
        <f t="shared" si="40"/>
        <v>1.5700962971131105E-2</v>
      </c>
      <c r="F272" s="14">
        <f t="shared" si="41"/>
        <v>2.8847357570480625E-2</v>
      </c>
      <c r="G272" s="14">
        <f t="shared" si="42"/>
        <v>2.3646588054635487E-2</v>
      </c>
      <c r="H272">
        <f t="shared" si="43"/>
        <v>0</v>
      </c>
      <c r="I272">
        <f t="shared" si="44"/>
        <v>0</v>
      </c>
      <c r="J272">
        <f t="shared" si="45"/>
        <v>0</v>
      </c>
      <c r="K272">
        <f t="shared" si="46"/>
        <v>0</v>
      </c>
      <c r="L272">
        <f t="shared" si="47"/>
        <v>0</v>
      </c>
      <c r="M272" s="18">
        <f t="shared" si="48"/>
        <v>0</v>
      </c>
      <c r="N272" s="12">
        <v>0</v>
      </c>
    </row>
    <row r="273" spans="2:14" x14ac:dyDescent="0.15">
      <c r="B273" s="10">
        <v>25385</v>
      </c>
      <c r="C273">
        <v>4957.297333333333</v>
      </c>
      <c r="D273">
        <f t="shared" si="39"/>
        <v>2.6333528612696E-2</v>
      </c>
      <c r="E273" s="14">
        <f t="shared" si="40"/>
        <v>2.2814340763712693E-2</v>
      </c>
      <c r="F273" s="14">
        <f t="shared" si="41"/>
        <v>2.5331423638441208E-2</v>
      </c>
      <c r="G273" s="14">
        <f t="shared" si="42"/>
        <v>2.4826431004949967E-2</v>
      </c>
      <c r="H273">
        <f t="shared" si="43"/>
        <v>0</v>
      </c>
      <c r="I273">
        <f t="shared" si="44"/>
        <v>0</v>
      </c>
      <c r="J273">
        <f t="shared" si="45"/>
        <v>0</v>
      </c>
      <c r="K273">
        <f t="shared" si="46"/>
        <v>0</v>
      </c>
      <c r="L273">
        <f t="shared" si="47"/>
        <v>0</v>
      </c>
      <c r="M273" s="18">
        <f t="shared" si="48"/>
        <v>0</v>
      </c>
      <c r="N273" s="12">
        <v>0</v>
      </c>
    </row>
    <row r="274" spans="2:14" x14ac:dyDescent="0.15">
      <c r="B274" s="9">
        <v>25416</v>
      </c>
      <c r="C274" s="2">
        <v>4968.1639999999998</v>
      </c>
      <c r="D274">
        <f t="shared" si="39"/>
        <v>2.6275867231127847E-2</v>
      </c>
      <c r="E274" s="14">
        <f t="shared" si="40"/>
        <v>2.6333560316082583E-2</v>
      </c>
      <c r="F274" s="14">
        <f t="shared" si="41"/>
        <v>3.2427268797107445E-2</v>
      </c>
      <c r="G274" s="14">
        <f t="shared" si="42"/>
        <v>2.8345565448105958E-2</v>
      </c>
      <c r="H274">
        <f t="shared" si="43"/>
        <v>0</v>
      </c>
      <c r="I274">
        <f t="shared" si="44"/>
        <v>0</v>
      </c>
      <c r="J274">
        <f t="shared" si="45"/>
        <v>0</v>
      </c>
      <c r="K274">
        <f t="shared" si="46"/>
        <v>0</v>
      </c>
      <c r="L274">
        <f t="shared" si="47"/>
        <v>0</v>
      </c>
      <c r="M274" s="18">
        <f t="shared" si="48"/>
        <v>0</v>
      </c>
      <c r="N274" s="12">
        <v>0</v>
      </c>
    </row>
    <row r="275" spans="2:14" x14ac:dyDescent="0.15">
      <c r="B275" s="10">
        <v>25447</v>
      </c>
      <c r="C275">
        <v>4960.0876666666663</v>
      </c>
      <c r="D275">
        <f t="shared" si="39"/>
        <v>-1.9523280559631928E-2</v>
      </c>
      <c r="E275" s="14">
        <f t="shared" si="40"/>
        <v>1.4838869086393203E-2</v>
      </c>
      <c r="F275" s="14">
        <f t="shared" si="41"/>
        <v>2.9487446454222521E-2</v>
      </c>
      <c r="G275" s="14">
        <f t="shared" si="42"/>
        <v>8.2676783269945986E-3</v>
      </c>
      <c r="H275">
        <f t="shared" si="43"/>
        <v>0</v>
      </c>
      <c r="I275">
        <f t="shared" si="44"/>
        <v>0</v>
      </c>
      <c r="J275">
        <f t="shared" si="45"/>
        <v>0</v>
      </c>
      <c r="K275">
        <f t="shared" si="46"/>
        <v>0</v>
      </c>
      <c r="L275">
        <f t="shared" si="47"/>
        <v>0</v>
      </c>
      <c r="M275" s="18">
        <f t="shared" si="48"/>
        <v>0</v>
      </c>
      <c r="N275" s="12">
        <v>0</v>
      </c>
    </row>
    <row r="276" spans="2:14" x14ac:dyDescent="0.15">
      <c r="B276" s="9">
        <v>25477</v>
      </c>
      <c r="C276">
        <v>4952.0113333333338</v>
      </c>
      <c r="D276">
        <f t="shared" si="39"/>
        <v>-1.9555095534713018E-2</v>
      </c>
      <c r="E276" s="14">
        <f t="shared" si="40"/>
        <v>-8.0830516231138461E-3</v>
      </c>
      <c r="F276" s="14">
        <f t="shared" si="41"/>
        <v>1.654305764209596E-2</v>
      </c>
      <c r="G276" s="14">
        <f t="shared" si="42"/>
        <v>-3.6983631719103016E-3</v>
      </c>
      <c r="H276">
        <f t="shared" si="43"/>
        <v>0</v>
      </c>
      <c r="I276">
        <f t="shared" si="44"/>
        <v>0</v>
      </c>
      <c r="J276">
        <f t="shared" si="45"/>
        <v>1</v>
      </c>
      <c r="K276">
        <f t="shared" si="46"/>
        <v>0</v>
      </c>
      <c r="L276">
        <f t="shared" si="47"/>
        <v>0</v>
      </c>
      <c r="M276" s="18">
        <f t="shared" si="48"/>
        <v>0</v>
      </c>
      <c r="N276" s="12">
        <v>0</v>
      </c>
    </row>
    <row r="277" spans="2:14" x14ac:dyDescent="0.15">
      <c r="B277" s="10">
        <v>25508</v>
      </c>
      <c r="C277" s="2">
        <v>4943.9350000000004</v>
      </c>
      <c r="D277">
        <f t="shared" si="39"/>
        <v>-1.9587014369882638E-2</v>
      </c>
      <c r="E277" s="14">
        <f t="shared" si="40"/>
        <v>-1.9555108517202768E-2</v>
      </c>
      <c r="F277" s="14">
        <f t="shared" si="41"/>
        <v>-6.4012544316085496E-3</v>
      </c>
      <c r="G277" s="14">
        <f t="shared" si="42"/>
        <v>-1.5181125772897985E-2</v>
      </c>
      <c r="H277">
        <f t="shared" si="43"/>
        <v>1</v>
      </c>
      <c r="I277">
        <f t="shared" si="44"/>
        <v>1</v>
      </c>
      <c r="J277">
        <f t="shared" si="45"/>
        <v>1</v>
      </c>
      <c r="K277">
        <f t="shared" si="46"/>
        <v>1</v>
      </c>
      <c r="L277">
        <f t="shared" si="47"/>
        <v>0</v>
      </c>
      <c r="M277" s="18">
        <f t="shared" si="48"/>
        <v>1</v>
      </c>
      <c r="N277" s="12">
        <v>0</v>
      </c>
    </row>
    <row r="278" spans="2:14" x14ac:dyDescent="0.15">
      <c r="B278" s="9">
        <v>25538</v>
      </c>
      <c r="C278">
        <v>4941.4880000000003</v>
      </c>
      <c r="D278">
        <f t="shared" si="39"/>
        <v>-5.9408688125515141E-3</v>
      </c>
      <c r="E278" s="14">
        <f t="shared" si="40"/>
        <v>-1.6169306124872662E-2</v>
      </c>
      <c r="F278" s="14">
        <f t="shared" si="41"/>
        <v>-1.942525411556062E-2</v>
      </c>
      <c r="G278" s="14">
        <f t="shared" si="42"/>
        <v>-1.3845143017661599E-2</v>
      </c>
      <c r="H278">
        <f t="shared" si="43"/>
        <v>1</v>
      </c>
      <c r="I278">
        <f t="shared" si="44"/>
        <v>1</v>
      </c>
      <c r="J278">
        <f t="shared" si="45"/>
        <v>1</v>
      </c>
      <c r="K278">
        <f t="shared" si="46"/>
        <v>1</v>
      </c>
      <c r="L278">
        <f t="shared" si="47"/>
        <v>0</v>
      </c>
      <c r="M278" s="18">
        <f t="shared" si="48"/>
        <v>1</v>
      </c>
      <c r="N278" s="12">
        <v>0</v>
      </c>
    </row>
    <row r="279" spans="2:14" x14ac:dyDescent="0.15">
      <c r="B279" s="10">
        <v>25569</v>
      </c>
      <c r="C279">
        <v>4939.0410000000002</v>
      </c>
      <c r="D279">
        <f t="shared" si="39"/>
        <v>-5.9438114295815581E-3</v>
      </c>
      <c r="E279" s="14">
        <f t="shared" si="40"/>
        <v>-9.3549550342402199E-3</v>
      </c>
      <c r="F279" s="14">
        <f t="shared" si="41"/>
        <v>-2.2541489358573585E-2</v>
      </c>
      <c r="G279" s="14">
        <f t="shared" si="42"/>
        <v>-1.2613418607465121E-2</v>
      </c>
      <c r="H279">
        <f t="shared" si="43"/>
        <v>1</v>
      </c>
      <c r="I279">
        <f t="shared" si="44"/>
        <v>1</v>
      </c>
      <c r="J279">
        <f t="shared" si="45"/>
        <v>1</v>
      </c>
      <c r="K279">
        <f t="shared" si="46"/>
        <v>1</v>
      </c>
      <c r="L279">
        <f t="shared" si="47"/>
        <v>0</v>
      </c>
      <c r="M279" s="18">
        <f t="shared" si="48"/>
        <v>1</v>
      </c>
      <c r="N279" s="12">
        <v>1</v>
      </c>
    </row>
    <row r="280" spans="2:14" x14ac:dyDescent="0.15">
      <c r="B280" s="9">
        <v>25600</v>
      </c>
      <c r="C280" s="2">
        <v>4936.5940000000001</v>
      </c>
      <c r="D280">
        <f t="shared" si="39"/>
        <v>-5.9467569631692641E-3</v>
      </c>
      <c r="E280" s="14">
        <f t="shared" si="40"/>
        <v>-5.9438117941645885E-3</v>
      </c>
      <c r="F280" s="14">
        <f t="shared" si="41"/>
        <v>-1.5735847306007855E-2</v>
      </c>
      <c r="G280" s="14">
        <f t="shared" si="42"/>
        <v>-9.2088053544472359E-3</v>
      </c>
      <c r="H280">
        <f t="shared" si="43"/>
        <v>1</v>
      </c>
      <c r="I280">
        <f t="shared" si="44"/>
        <v>1</v>
      </c>
      <c r="J280">
        <f t="shared" si="45"/>
        <v>1</v>
      </c>
      <c r="K280">
        <f t="shared" si="46"/>
        <v>1</v>
      </c>
      <c r="L280">
        <f t="shared" si="47"/>
        <v>1</v>
      </c>
      <c r="M280" s="18">
        <f t="shared" si="48"/>
        <v>1</v>
      </c>
      <c r="N280" s="12">
        <v>1</v>
      </c>
    </row>
    <row r="281" spans="2:14" x14ac:dyDescent="0.15">
      <c r="B281" s="10">
        <v>25628</v>
      </c>
      <c r="C281">
        <v>4938.9293333333335</v>
      </c>
      <c r="D281">
        <f t="shared" si="39"/>
        <v>5.6754461665349254E-3</v>
      </c>
      <c r="E281" s="14">
        <f t="shared" si="40"/>
        <v>-3.0404860379924514E-3</v>
      </c>
      <c r="F281" s="14">
        <f t="shared" si="41"/>
        <v>-9.2553644529651535E-3</v>
      </c>
      <c r="G281" s="14">
        <f t="shared" si="42"/>
        <v>-2.2068014414742265E-3</v>
      </c>
      <c r="H281">
        <f t="shared" si="43"/>
        <v>1</v>
      </c>
      <c r="I281">
        <f t="shared" si="44"/>
        <v>1</v>
      </c>
      <c r="J281">
        <f t="shared" si="45"/>
        <v>1</v>
      </c>
      <c r="K281">
        <f t="shared" si="46"/>
        <v>1</v>
      </c>
      <c r="L281">
        <f t="shared" si="47"/>
        <v>1</v>
      </c>
      <c r="M281" s="18">
        <f t="shared" si="48"/>
        <v>1</v>
      </c>
      <c r="N281" s="12">
        <v>1</v>
      </c>
    </row>
    <row r="282" spans="2:14" x14ac:dyDescent="0.15">
      <c r="B282" s="9">
        <v>25659</v>
      </c>
      <c r="C282">
        <v>4941.2646666666669</v>
      </c>
      <c r="D282">
        <f t="shared" si="39"/>
        <v>5.6727632113222626E-3</v>
      </c>
      <c r="E282" s="14">
        <f t="shared" si="40"/>
        <v>2.7692080636683158E-3</v>
      </c>
      <c r="F282" s="14">
        <f t="shared" si="41"/>
        <v>-3.1075611131079484E-3</v>
      </c>
      <c r="G282" s="14">
        <f t="shared" si="42"/>
        <v>1.7781367206275434E-3</v>
      </c>
      <c r="H282">
        <f t="shared" si="43"/>
        <v>0</v>
      </c>
      <c r="I282">
        <f t="shared" si="44"/>
        <v>0</v>
      </c>
      <c r="J282">
        <f t="shared" si="45"/>
        <v>0</v>
      </c>
      <c r="K282">
        <f t="shared" si="46"/>
        <v>0</v>
      </c>
      <c r="L282">
        <f t="shared" si="47"/>
        <v>0</v>
      </c>
      <c r="M282" s="18">
        <f t="shared" si="48"/>
        <v>0</v>
      </c>
      <c r="N282" s="12">
        <v>1</v>
      </c>
    </row>
    <row r="283" spans="2:14" x14ac:dyDescent="0.15">
      <c r="B283" s="10">
        <v>25689</v>
      </c>
      <c r="C283" s="2">
        <v>4943.6000000000004</v>
      </c>
      <c r="D283">
        <f t="shared" si="39"/>
        <v>5.6700827914895058E-3</v>
      </c>
      <c r="E283" s="14">
        <f t="shared" si="40"/>
        <v>5.6727635282314282E-3</v>
      </c>
      <c r="F283" s="14">
        <f t="shared" si="41"/>
        <v>2.700726207343962E-3</v>
      </c>
      <c r="G283" s="14">
        <f t="shared" si="42"/>
        <v>4.6811908423549653E-3</v>
      </c>
      <c r="H283">
        <f t="shared" si="43"/>
        <v>0</v>
      </c>
      <c r="I283">
        <f t="shared" si="44"/>
        <v>0</v>
      </c>
      <c r="J283">
        <f t="shared" si="45"/>
        <v>0</v>
      </c>
      <c r="K283">
        <f t="shared" si="46"/>
        <v>0</v>
      </c>
      <c r="L283">
        <f t="shared" si="47"/>
        <v>0</v>
      </c>
      <c r="M283" s="18">
        <f t="shared" si="48"/>
        <v>0</v>
      </c>
      <c r="N283" s="12">
        <v>1</v>
      </c>
    </row>
    <row r="284" spans="2:14" x14ac:dyDescent="0.15">
      <c r="B284" s="9">
        <v>25720</v>
      </c>
      <c r="C284">
        <v>4958.7863333333335</v>
      </c>
      <c r="D284">
        <f t="shared" si="39"/>
        <v>3.6806510417811467E-2</v>
      </c>
      <c r="E284" s="14">
        <f t="shared" si="40"/>
        <v>1.3461748024045761E-2</v>
      </c>
      <c r="F284" s="14">
        <f t="shared" si="41"/>
        <v>1.1768749669620604E-2</v>
      </c>
      <c r="G284" s="14">
        <f t="shared" si="42"/>
        <v>2.0679002703825944E-2</v>
      </c>
      <c r="H284">
        <f t="shared" si="43"/>
        <v>0</v>
      </c>
      <c r="I284">
        <f t="shared" si="44"/>
        <v>0</v>
      </c>
      <c r="J284">
        <f t="shared" si="45"/>
        <v>0</v>
      </c>
      <c r="K284">
        <f t="shared" si="46"/>
        <v>0</v>
      </c>
      <c r="L284">
        <f t="shared" si="47"/>
        <v>0</v>
      </c>
      <c r="M284" s="18">
        <f t="shared" si="48"/>
        <v>0</v>
      </c>
      <c r="N284" s="12">
        <v>1</v>
      </c>
    </row>
    <row r="285" spans="2:14" x14ac:dyDescent="0.15">
      <c r="B285" s="10">
        <v>25750</v>
      </c>
      <c r="C285">
        <v>4973.9726666666666</v>
      </c>
      <c r="D285">
        <f t="shared" si="39"/>
        <v>3.6693962271137082E-2</v>
      </c>
      <c r="E285" s="14">
        <f t="shared" si="40"/>
        <v>2.9001111768856447E-2</v>
      </c>
      <c r="F285" s="14">
        <f t="shared" si="41"/>
        <v>2.4074678210311617E-2</v>
      </c>
      <c r="G285" s="14">
        <f t="shared" si="42"/>
        <v>2.9923250750101715E-2</v>
      </c>
      <c r="H285">
        <f t="shared" si="43"/>
        <v>0</v>
      </c>
      <c r="I285">
        <f t="shared" si="44"/>
        <v>0</v>
      </c>
      <c r="J285">
        <f t="shared" si="45"/>
        <v>0</v>
      </c>
      <c r="K285">
        <f t="shared" si="46"/>
        <v>0</v>
      </c>
      <c r="L285">
        <f t="shared" si="47"/>
        <v>0</v>
      </c>
      <c r="M285" s="18">
        <f t="shared" si="48"/>
        <v>0</v>
      </c>
      <c r="N285" s="12">
        <v>1</v>
      </c>
    </row>
    <row r="286" spans="2:14" x14ac:dyDescent="0.15">
      <c r="B286" s="9">
        <v>25781</v>
      </c>
      <c r="C286" s="2">
        <v>4989.1589999999997</v>
      </c>
      <c r="D286">
        <f t="shared" si="39"/>
        <v>3.6582100333461653E-2</v>
      </c>
      <c r="E286" s="14">
        <f t="shared" si="40"/>
        <v>3.6694048046662431E-2</v>
      </c>
      <c r="F286" s="14">
        <f t="shared" si="41"/>
        <v>3.9585277740219027E-2</v>
      </c>
      <c r="G286" s="14">
        <f t="shared" si="42"/>
        <v>3.7620475373447704E-2</v>
      </c>
      <c r="H286">
        <f t="shared" si="43"/>
        <v>0</v>
      </c>
      <c r="I286">
        <f t="shared" si="44"/>
        <v>0</v>
      </c>
      <c r="J286">
        <f t="shared" si="45"/>
        <v>0</v>
      </c>
      <c r="K286">
        <f t="shared" si="46"/>
        <v>0</v>
      </c>
      <c r="L286">
        <f t="shared" si="47"/>
        <v>0</v>
      </c>
      <c r="M286" s="18">
        <f t="shared" si="48"/>
        <v>0</v>
      </c>
      <c r="N286" s="12">
        <v>1</v>
      </c>
    </row>
    <row r="287" spans="2:14" x14ac:dyDescent="0.15">
      <c r="B287" s="10">
        <v>25812</v>
      </c>
      <c r="C287">
        <v>4971.3369999999995</v>
      </c>
      <c r="D287">
        <f t="shared" si="39"/>
        <v>-4.2942485640814709E-2</v>
      </c>
      <c r="E287" s="14">
        <f t="shared" si="40"/>
        <v>1.6731511041744085E-2</v>
      </c>
      <c r="F287" s="14">
        <f t="shared" si="41"/>
        <v>3.6597857457984162E-2</v>
      </c>
      <c r="G287" s="14">
        <f t="shared" si="42"/>
        <v>3.4622942863045125E-3</v>
      </c>
      <c r="H287">
        <f t="shared" si="43"/>
        <v>0</v>
      </c>
      <c r="I287">
        <f t="shared" si="44"/>
        <v>0</v>
      </c>
      <c r="J287">
        <f t="shared" si="45"/>
        <v>0</v>
      </c>
      <c r="K287">
        <f t="shared" si="46"/>
        <v>0</v>
      </c>
      <c r="L287">
        <f t="shared" si="47"/>
        <v>0</v>
      </c>
      <c r="M287" s="18">
        <f t="shared" si="48"/>
        <v>0</v>
      </c>
      <c r="N287" s="12">
        <v>1</v>
      </c>
    </row>
    <row r="288" spans="2:14" x14ac:dyDescent="0.15">
      <c r="B288" s="9">
        <v>25842</v>
      </c>
      <c r="C288">
        <v>4953.5149999999994</v>
      </c>
      <c r="D288">
        <f t="shared" si="39"/>
        <v>-4.3096709123695121E-2</v>
      </c>
      <c r="E288" s="14">
        <f t="shared" si="40"/>
        <v>-2.309719149820566E-2</v>
      </c>
      <c r="F288" s="14">
        <f t="shared" si="41"/>
        <v>1.5166788481892013E-2</v>
      </c>
      <c r="G288" s="14">
        <f t="shared" si="42"/>
        <v>-1.7009037380002923E-2</v>
      </c>
      <c r="H288">
        <f t="shared" si="43"/>
        <v>0</v>
      </c>
      <c r="I288">
        <f t="shared" si="44"/>
        <v>0</v>
      </c>
      <c r="J288">
        <f t="shared" si="45"/>
        <v>1</v>
      </c>
      <c r="K288">
        <f t="shared" si="46"/>
        <v>0</v>
      </c>
      <c r="L288">
        <f t="shared" si="47"/>
        <v>1</v>
      </c>
      <c r="M288" s="18">
        <f t="shared" si="48"/>
        <v>1</v>
      </c>
      <c r="N288" s="12">
        <v>1</v>
      </c>
    </row>
    <row r="289" spans="2:14" x14ac:dyDescent="0.15">
      <c r="B289" s="10">
        <v>25873</v>
      </c>
      <c r="C289" s="2">
        <v>4935.6930000000002</v>
      </c>
      <c r="D289">
        <f t="shared" si="39"/>
        <v>-4.3252044355796215E-2</v>
      </c>
      <c r="E289" s="14">
        <f t="shared" si="40"/>
        <v>-4.3096848091007445E-2</v>
      </c>
      <c r="F289" s="14">
        <f t="shared" si="41"/>
        <v>-2.4728547215524088E-2</v>
      </c>
      <c r="G289" s="14">
        <f t="shared" si="42"/>
        <v>-3.7025813220775916E-2</v>
      </c>
      <c r="H289">
        <f t="shared" si="43"/>
        <v>1</v>
      </c>
      <c r="I289">
        <f t="shared" si="44"/>
        <v>1</v>
      </c>
      <c r="J289">
        <f t="shared" si="45"/>
        <v>1</v>
      </c>
      <c r="K289">
        <f t="shared" si="46"/>
        <v>1</v>
      </c>
      <c r="L289">
        <f t="shared" si="47"/>
        <v>1</v>
      </c>
      <c r="M289" s="18">
        <f t="shared" si="48"/>
        <v>1</v>
      </c>
      <c r="N289" s="12">
        <v>1</v>
      </c>
    </row>
    <row r="290" spans="2:14" x14ac:dyDescent="0.15">
      <c r="B290" s="9">
        <v>25903</v>
      </c>
      <c r="C290">
        <v>4980.3773333333338</v>
      </c>
      <c r="D290">
        <f t="shared" si="39"/>
        <v>0.10815083223852184</v>
      </c>
      <c r="E290" s="14">
        <f t="shared" si="40"/>
        <v>-5.3112453700911999E-3</v>
      </c>
      <c r="F290" s="14">
        <f t="shared" si="41"/>
        <v>-2.6124004137614065E-2</v>
      </c>
      <c r="G290" s="14">
        <f t="shared" si="42"/>
        <v>2.5571860910272193E-2</v>
      </c>
      <c r="H290">
        <f t="shared" si="43"/>
        <v>1</v>
      </c>
      <c r="I290">
        <f t="shared" si="44"/>
        <v>0</v>
      </c>
      <c r="J290">
        <f t="shared" si="45"/>
        <v>0</v>
      </c>
      <c r="K290">
        <f t="shared" si="46"/>
        <v>0</v>
      </c>
      <c r="L290">
        <f t="shared" si="47"/>
        <v>0</v>
      </c>
      <c r="M290" s="18">
        <f t="shared" si="48"/>
        <v>0</v>
      </c>
      <c r="N290" s="12">
        <v>0</v>
      </c>
    </row>
    <row r="291" spans="2:14" x14ac:dyDescent="0.15">
      <c r="B291" s="10">
        <v>25934</v>
      </c>
      <c r="C291">
        <v>5025.0616666666665</v>
      </c>
      <c r="D291">
        <f t="shared" si="39"/>
        <v>0.1071848151777246</v>
      </c>
      <c r="E291" s="14">
        <f t="shared" si="40"/>
        <v>7.0108701575186672E-2</v>
      </c>
      <c r="F291" s="14">
        <f t="shared" si="41"/>
        <v>1.0901039379515254E-2</v>
      </c>
      <c r="G291" s="14">
        <f t="shared" si="42"/>
        <v>6.2731518710808842E-2</v>
      </c>
      <c r="H291">
        <f t="shared" si="43"/>
        <v>0</v>
      </c>
      <c r="I291">
        <f t="shared" si="44"/>
        <v>0</v>
      </c>
      <c r="J291">
        <f t="shared" si="45"/>
        <v>0</v>
      </c>
      <c r="K291">
        <f t="shared" si="46"/>
        <v>0</v>
      </c>
      <c r="L291">
        <f t="shared" si="47"/>
        <v>0</v>
      </c>
      <c r="M291" s="18">
        <f t="shared" si="48"/>
        <v>0</v>
      </c>
      <c r="N291" s="12">
        <v>0</v>
      </c>
    </row>
    <row r="292" spans="2:14" x14ac:dyDescent="0.15">
      <c r="B292" s="9">
        <v>25965</v>
      </c>
      <c r="C292" s="2">
        <v>5069.7460000000001</v>
      </c>
      <c r="D292">
        <f t="shared" si="39"/>
        <v>0.10623590262575533</v>
      </c>
      <c r="E292" s="14">
        <f t="shared" si="40"/>
        <v>0.10718695311337711</v>
      </c>
      <c r="F292" s="14">
        <f t="shared" si="41"/>
        <v>8.6041801530225115E-2</v>
      </c>
      <c r="G292" s="14">
        <f t="shared" si="42"/>
        <v>9.9821552423119186E-2</v>
      </c>
      <c r="H292">
        <f t="shared" si="43"/>
        <v>0</v>
      </c>
      <c r="I292">
        <f t="shared" si="44"/>
        <v>0</v>
      </c>
      <c r="J292">
        <f t="shared" si="45"/>
        <v>0</v>
      </c>
      <c r="K292">
        <f t="shared" si="46"/>
        <v>0</v>
      </c>
      <c r="L292">
        <f t="shared" si="47"/>
        <v>0</v>
      </c>
      <c r="M292" s="18">
        <f t="shared" si="48"/>
        <v>0</v>
      </c>
      <c r="N292" s="12">
        <v>0</v>
      </c>
    </row>
    <row r="293" spans="2:14" x14ac:dyDescent="0.15">
      <c r="B293" s="10">
        <v>25993</v>
      </c>
      <c r="C293">
        <v>5078.8903333333328</v>
      </c>
      <c r="D293">
        <f t="shared" si="39"/>
        <v>2.1624980163252872E-2</v>
      </c>
      <c r="E293" s="14">
        <f t="shared" si="40"/>
        <v>8.5262999592341515E-2</v>
      </c>
      <c r="F293" s="14">
        <f t="shared" si="41"/>
        <v>0.12147396176419178</v>
      </c>
      <c r="G293" s="14">
        <f t="shared" si="42"/>
        <v>7.6120647173262057E-2</v>
      </c>
      <c r="H293">
        <f t="shared" si="43"/>
        <v>0</v>
      </c>
      <c r="I293">
        <f t="shared" si="44"/>
        <v>0</v>
      </c>
      <c r="J293">
        <f t="shared" si="45"/>
        <v>0</v>
      </c>
      <c r="K293">
        <f t="shared" si="46"/>
        <v>0</v>
      </c>
      <c r="L293">
        <f t="shared" si="47"/>
        <v>0</v>
      </c>
      <c r="M293" s="18">
        <f t="shared" si="48"/>
        <v>0</v>
      </c>
      <c r="N293" s="12">
        <v>0</v>
      </c>
    </row>
    <row r="294" spans="2:14" x14ac:dyDescent="0.15">
      <c r="B294" s="9">
        <v>26024</v>
      </c>
      <c r="C294">
        <v>5088.0346666666665</v>
      </c>
      <c r="D294">
        <f t="shared" si="39"/>
        <v>2.1586080272925301E-2</v>
      </c>
      <c r="E294" s="14">
        <f t="shared" si="40"/>
        <v>4.2711631268012695E-2</v>
      </c>
      <c r="F294" s="14">
        <f t="shared" si="41"/>
        <v>0.1175228489833664</v>
      </c>
      <c r="G294" s="14">
        <f t="shared" si="42"/>
        <v>6.0606853508101466E-2</v>
      </c>
      <c r="H294">
        <f t="shared" si="43"/>
        <v>0</v>
      </c>
      <c r="I294">
        <f t="shared" si="44"/>
        <v>0</v>
      </c>
      <c r="J294">
        <f t="shared" si="45"/>
        <v>0</v>
      </c>
      <c r="K294">
        <f t="shared" si="46"/>
        <v>0</v>
      </c>
      <c r="L294">
        <f t="shared" si="47"/>
        <v>0</v>
      </c>
      <c r="M294" s="18">
        <f t="shared" si="48"/>
        <v>0</v>
      </c>
      <c r="N294" s="12">
        <v>0</v>
      </c>
    </row>
    <row r="295" spans="2:14" x14ac:dyDescent="0.15">
      <c r="B295" s="10">
        <v>26054</v>
      </c>
      <c r="C295" s="2">
        <v>5097.1790000000001</v>
      </c>
      <c r="D295">
        <f t="shared" si="39"/>
        <v>2.154732008077076E-2</v>
      </c>
      <c r="E295" s="14">
        <f t="shared" si="40"/>
        <v>2.1586097735159626E-2</v>
      </c>
      <c r="F295" s="14">
        <f t="shared" si="41"/>
        <v>7.4723481530966751E-2</v>
      </c>
      <c r="G295" s="14">
        <f t="shared" si="42"/>
        <v>3.9285633115632379E-2</v>
      </c>
      <c r="H295">
        <f t="shared" si="43"/>
        <v>0</v>
      </c>
      <c r="I295">
        <f t="shared" si="44"/>
        <v>0</v>
      </c>
      <c r="J295">
        <f t="shared" si="45"/>
        <v>0</v>
      </c>
      <c r="K295">
        <f t="shared" si="46"/>
        <v>0</v>
      </c>
      <c r="L295">
        <f t="shared" si="47"/>
        <v>0</v>
      </c>
      <c r="M295" s="18">
        <f t="shared" si="48"/>
        <v>0</v>
      </c>
      <c r="N295" s="12">
        <v>0</v>
      </c>
    </row>
    <row r="296" spans="2:14" x14ac:dyDescent="0.15">
      <c r="B296" s="9">
        <v>26085</v>
      </c>
      <c r="C296">
        <v>5111.1619999999994</v>
      </c>
      <c r="D296">
        <f t="shared" si="39"/>
        <v>3.2874314238220848E-2</v>
      </c>
      <c r="E296" s="14">
        <f t="shared" si="40"/>
        <v>2.439196055045656E-2</v>
      </c>
      <c r="F296" s="14">
        <f t="shared" si="41"/>
        <v>4.8314289312862968E-2</v>
      </c>
      <c r="G296" s="14">
        <f t="shared" si="42"/>
        <v>3.5193521367180125E-2</v>
      </c>
      <c r="H296">
        <f t="shared" si="43"/>
        <v>0</v>
      </c>
      <c r="I296">
        <f t="shared" si="44"/>
        <v>0</v>
      </c>
      <c r="J296">
        <f t="shared" si="45"/>
        <v>0</v>
      </c>
      <c r="K296">
        <f t="shared" si="46"/>
        <v>0</v>
      </c>
      <c r="L296">
        <f t="shared" si="47"/>
        <v>0</v>
      </c>
      <c r="M296" s="18">
        <f t="shared" si="48"/>
        <v>0</v>
      </c>
      <c r="N296" s="12">
        <v>0</v>
      </c>
    </row>
    <row r="297" spans="2:14" x14ac:dyDescent="0.15">
      <c r="B297" s="10">
        <v>26115</v>
      </c>
      <c r="C297">
        <v>5125.1449999999995</v>
      </c>
      <c r="D297">
        <f t="shared" si="39"/>
        <v>3.2784500185428556E-2</v>
      </c>
      <c r="E297" s="14">
        <f t="shared" si="40"/>
        <v>3.0023292061585494E-2</v>
      </c>
      <c r="F297" s="14">
        <f t="shared" si="41"/>
        <v>3.8003857295958454E-2</v>
      </c>
      <c r="G297" s="14">
        <f t="shared" si="42"/>
        <v>3.3603883180990834E-2</v>
      </c>
      <c r="H297">
        <f t="shared" si="43"/>
        <v>0</v>
      </c>
      <c r="I297">
        <f t="shared" si="44"/>
        <v>0</v>
      </c>
      <c r="J297">
        <f t="shared" si="45"/>
        <v>0</v>
      </c>
      <c r="K297">
        <f t="shared" si="46"/>
        <v>0</v>
      </c>
      <c r="L297">
        <f t="shared" si="47"/>
        <v>0</v>
      </c>
      <c r="M297" s="18">
        <f t="shared" si="48"/>
        <v>0</v>
      </c>
      <c r="N297" s="12">
        <v>0</v>
      </c>
    </row>
    <row r="298" spans="2:14" x14ac:dyDescent="0.15">
      <c r="B298" s="9">
        <v>26146</v>
      </c>
      <c r="C298" s="2">
        <v>5139.1279999999997</v>
      </c>
      <c r="D298">
        <f t="shared" si="39"/>
        <v>3.2695175547608812E-2</v>
      </c>
      <c r="E298" s="14">
        <f t="shared" si="40"/>
        <v>3.2784561361964393E-2</v>
      </c>
      <c r="F298" s="14">
        <f t="shared" si="41"/>
        <v>4.3603067252210082E-2</v>
      </c>
      <c r="G298" s="14">
        <f t="shared" si="42"/>
        <v>3.6360934720594429E-2</v>
      </c>
      <c r="H298">
        <f t="shared" si="43"/>
        <v>0</v>
      </c>
      <c r="I298">
        <f t="shared" si="44"/>
        <v>0</v>
      </c>
      <c r="J298">
        <f t="shared" si="45"/>
        <v>0</v>
      </c>
      <c r="K298">
        <f t="shared" si="46"/>
        <v>0</v>
      </c>
      <c r="L298">
        <f t="shared" si="47"/>
        <v>0</v>
      </c>
      <c r="M298" s="18">
        <f t="shared" si="48"/>
        <v>0</v>
      </c>
      <c r="N298" s="12">
        <v>0</v>
      </c>
    </row>
    <row r="299" spans="2:14" x14ac:dyDescent="0.15">
      <c r="B299" s="10">
        <v>26177</v>
      </c>
      <c r="C299">
        <v>5143.1669999999995</v>
      </c>
      <c r="D299">
        <f t="shared" si="39"/>
        <v>9.4274677964349962E-3</v>
      </c>
      <c r="E299" s="14">
        <f t="shared" si="40"/>
        <v>2.6895444634003951E-2</v>
      </c>
      <c r="F299" s="14">
        <f t="shared" si="41"/>
        <v>4.340756300450721E-2</v>
      </c>
      <c r="G299" s="14">
        <f t="shared" si="42"/>
        <v>2.6576825144982053E-2</v>
      </c>
      <c r="H299">
        <f t="shared" si="43"/>
        <v>0</v>
      </c>
      <c r="I299">
        <f t="shared" si="44"/>
        <v>0</v>
      </c>
      <c r="J299">
        <f t="shared" si="45"/>
        <v>0</v>
      </c>
      <c r="K299">
        <f t="shared" si="46"/>
        <v>0</v>
      </c>
      <c r="L299">
        <f t="shared" si="47"/>
        <v>0</v>
      </c>
      <c r="M299" s="18">
        <f t="shared" si="48"/>
        <v>0</v>
      </c>
      <c r="N299" s="12">
        <v>0</v>
      </c>
    </row>
    <row r="300" spans="2:14" x14ac:dyDescent="0.15">
      <c r="B300" s="9">
        <v>26207</v>
      </c>
      <c r="C300">
        <v>5147.2059999999992</v>
      </c>
      <c r="D300">
        <f t="shared" si="39"/>
        <v>9.4200671810185099E-3</v>
      </c>
      <c r="E300" s="14">
        <f t="shared" si="40"/>
        <v>1.523743918188103E-2</v>
      </c>
      <c r="F300" s="14">
        <f t="shared" si="41"/>
        <v>3.7453571764736182E-2</v>
      </c>
      <c r="G300" s="14">
        <f t="shared" si="42"/>
        <v>2.0703692709211907E-2</v>
      </c>
      <c r="H300">
        <f t="shared" si="43"/>
        <v>0</v>
      </c>
      <c r="I300">
        <f t="shared" si="44"/>
        <v>0</v>
      </c>
      <c r="J300">
        <f t="shared" si="45"/>
        <v>0</v>
      </c>
      <c r="K300">
        <f t="shared" si="46"/>
        <v>0</v>
      </c>
      <c r="L300">
        <f t="shared" si="47"/>
        <v>0</v>
      </c>
      <c r="M300" s="18">
        <f t="shared" si="48"/>
        <v>0</v>
      </c>
      <c r="N300" s="12">
        <v>0</v>
      </c>
    </row>
    <row r="301" spans="2:14" x14ac:dyDescent="0.15">
      <c r="B301" s="10">
        <v>26238</v>
      </c>
      <c r="C301" s="2">
        <v>5151.2449999999999</v>
      </c>
      <c r="D301">
        <f t="shared" si="39"/>
        <v>9.4126781756003197E-3</v>
      </c>
      <c r="E301" s="14">
        <f t="shared" si="40"/>
        <v>9.420068632273626E-3</v>
      </c>
      <c r="F301" s="14">
        <f t="shared" si="41"/>
        <v>2.5771355262531159E-2</v>
      </c>
      <c r="G301" s="14">
        <f t="shared" si="42"/>
        <v>1.4868034023468368E-2</v>
      </c>
      <c r="H301">
        <f t="shared" si="43"/>
        <v>0</v>
      </c>
      <c r="I301">
        <f t="shared" si="44"/>
        <v>0</v>
      </c>
      <c r="J301">
        <f t="shared" si="45"/>
        <v>0</v>
      </c>
      <c r="K301">
        <f t="shared" si="46"/>
        <v>0</v>
      </c>
      <c r="L301">
        <f t="shared" si="47"/>
        <v>0</v>
      </c>
      <c r="M301" s="18">
        <f t="shared" si="48"/>
        <v>0</v>
      </c>
      <c r="N301" s="12">
        <v>0</v>
      </c>
    </row>
    <row r="302" spans="2:14" x14ac:dyDescent="0.15">
      <c r="B302" s="9">
        <v>26268</v>
      </c>
      <c r="C302">
        <v>5182.8213333333333</v>
      </c>
      <c r="D302">
        <f t="shared" si="39"/>
        <v>7.3333606931768713E-2</v>
      </c>
      <c r="E302" s="14">
        <f t="shared" si="40"/>
        <v>2.5422304865337253E-2</v>
      </c>
      <c r="F302" s="14">
        <f t="shared" si="41"/>
        <v>2.8683283322894937E-2</v>
      </c>
      <c r="G302" s="14">
        <f t="shared" si="42"/>
        <v>4.2479731706666968E-2</v>
      </c>
      <c r="H302">
        <f t="shared" si="43"/>
        <v>0</v>
      </c>
      <c r="I302">
        <f t="shared" si="44"/>
        <v>0</v>
      </c>
      <c r="J302">
        <f t="shared" si="45"/>
        <v>0</v>
      </c>
      <c r="K302">
        <f t="shared" si="46"/>
        <v>0</v>
      </c>
      <c r="L302">
        <f t="shared" si="47"/>
        <v>0</v>
      </c>
      <c r="M302" s="18">
        <f t="shared" si="48"/>
        <v>0</v>
      </c>
      <c r="N302" s="12">
        <v>0</v>
      </c>
    </row>
    <row r="303" spans="2:14" x14ac:dyDescent="0.15">
      <c r="B303" s="10">
        <v>26299</v>
      </c>
      <c r="C303">
        <v>5214.3976666666658</v>
      </c>
      <c r="D303">
        <f t="shared" si="39"/>
        <v>7.2888176148950379E-2</v>
      </c>
      <c r="E303" s="14">
        <f t="shared" si="40"/>
        <v>5.7269225794655654E-2</v>
      </c>
      <c r="F303" s="14">
        <f t="shared" si="41"/>
        <v>4.6083176144193772E-2</v>
      </c>
      <c r="G303" s="14">
        <f t="shared" si="42"/>
        <v>5.8746859362599935E-2</v>
      </c>
      <c r="H303">
        <f t="shared" si="43"/>
        <v>0</v>
      </c>
      <c r="I303">
        <f t="shared" si="44"/>
        <v>0</v>
      </c>
      <c r="J303">
        <f t="shared" si="45"/>
        <v>0</v>
      </c>
      <c r="K303">
        <f t="shared" si="46"/>
        <v>0</v>
      </c>
      <c r="L303">
        <f t="shared" si="47"/>
        <v>0</v>
      </c>
      <c r="M303" s="18">
        <f t="shared" si="48"/>
        <v>0</v>
      </c>
      <c r="N303" s="12">
        <v>0</v>
      </c>
    </row>
    <row r="304" spans="2:14" x14ac:dyDescent="0.15">
      <c r="B304" s="9">
        <v>26330</v>
      </c>
      <c r="C304" s="2">
        <v>5245.9740000000002</v>
      </c>
      <c r="D304">
        <f t="shared" si="39"/>
        <v>7.2448123836537093E-2</v>
      </c>
      <c r="E304" s="14">
        <f t="shared" si="40"/>
        <v>7.2888848439152554E-2</v>
      </c>
      <c r="F304" s="14">
        <f t="shared" si="41"/>
        <v>7.7817230628159706E-2</v>
      </c>
      <c r="G304" s="14">
        <f t="shared" si="42"/>
        <v>7.4384734301283117E-2</v>
      </c>
      <c r="H304">
        <f t="shared" si="43"/>
        <v>0</v>
      </c>
      <c r="I304">
        <f t="shared" si="44"/>
        <v>0</v>
      </c>
      <c r="J304">
        <f t="shared" si="45"/>
        <v>0</v>
      </c>
      <c r="K304">
        <f t="shared" si="46"/>
        <v>0</v>
      </c>
      <c r="L304">
        <f t="shared" si="47"/>
        <v>0</v>
      </c>
      <c r="M304" s="18">
        <f t="shared" si="48"/>
        <v>0</v>
      </c>
      <c r="N304" s="12">
        <v>0</v>
      </c>
    </row>
    <row r="305" spans="2:14" x14ac:dyDescent="0.15">
      <c r="B305" s="10">
        <v>26359</v>
      </c>
      <c r="C305">
        <v>5285.6643333333332</v>
      </c>
      <c r="D305">
        <f t="shared" si="39"/>
        <v>9.0448653821724179E-2</v>
      </c>
      <c r="E305" s="14">
        <f t="shared" si="40"/>
        <v>7.7073208273223059E-2</v>
      </c>
      <c r="F305" s="14">
        <f t="shared" si="41"/>
        <v>0.10174556516879818</v>
      </c>
      <c r="G305" s="14">
        <f t="shared" si="42"/>
        <v>8.9755809087915139E-2</v>
      </c>
      <c r="H305">
        <f t="shared" si="43"/>
        <v>0</v>
      </c>
      <c r="I305">
        <f t="shared" si="44"/>
        <v>0</v>
      </c>
      <c r="J305">
        <f t="shared" si="45"/>
        <v>0</v>
      </c>
      <c r="K305">
        <f t="shared" si="46"/>
        <v>0</v>
      </c>
      <c r="L305">
        <f t="shared" si="47"/>
        <v>0</v>
      </c>
      <c r="M305" s="18">
        <f t="shared" si="48"/>
        <v>0</v>
      </c>
      <c r="N305" s="12">
        <v>0</v>
      </c>
    </row>
    <row r="306" spans="2:14" x14ac:dyDescent="0.15">
      <c r="B306" s="9">
        <v>26390</v>
      </c>
      <c r="C306">
        <v>5325.3546666666662</v>
      </c>
      <c r="D306">
        <f t="shared" si="39"/>
        <v>8.9772004231051028E-2</v>
      </c>
      <c r="E306" s="14">
        <f t="shared" si="40"/>
        <v>8.5793995757320829E-2</v>
      </c>
      <c r="F306" s="14">
        <f t="shared" si="41"/>
        <v>0.11789247690360583</v>
      </c>
      <c r="G306" s="14">
        <f t="shared" si="42"/>
        <v>9.7819492297325894E-2</v>
      </c>
      <c r="H306">
        <f t="shared" si="43"/>
        <v>0</v>
      </c>
      <c r="I306">
        <f t="shared" si="44"/>
        <v>0</v>
      </c>
      <c r="J306">
        <f t="shared" si="45"/>
        <v>0</v>
      </c>
      <c r="K306">
        <f t="shared" si="46"/>
        <v>0</v>
      </c>
      <c r="L306">
        <f t="shared" si="47"/>
        <v>0</v>
      </c>
      <c r="M306" s="18">
        <f t="shared" si="48"/>
        <v>0</v>
      </c>
      <c r="N306" s="12">
        <v>0</v>
      </c>
    </row>
    <row r="307" spans="2:14" x14ac:dyDescent="0.15">
      <c r="B307" s="10">
        <v>26420</v>
      </c>
      <c r="C307" s="2">
        <v>5365.0450000000001</v>
      </c>
      <c r="D307">
        <f t="shared" si="39"/>
        <v>8.9105403589613275E-2</v>
      </c>
      <c r="E307" s="14">
        <f t="shared" si="40"/>
        <v>8.9773260296990287E-2</v>
      </c>
      <c r="F307" s="14">
        <f t="shared" si="41"/>
        <v>0.12633439094465615</v>
      </c>
      <c r="G307" s="14">
        <f t="shared" si="42"/>
        <v>0.10173768494375324</v>
      </c>
      <c r="H307">
        <f t="shared" si="43"/>
        <v>0</v>
      </c>
      <c r="I307">
        <f t="shared" si="44"/>
        <v>0</v>
      </c>
      <c r="J307">
        <f t="shared" si="45"/>
        <v>0</v>
      </c>
      <c r="K307">
        <f t="shared" si="46"/>
        <v>0</v>
      </c>
      <c r="L307">
        <f t="shared" si="47"/>
        <v>0</v>
      </c>
      <c r="M307" s="18">
        <f t="shared" si="48"/>
        <v>0</v>
      </c>
      <c r="N307" s="12">
        <v>0</v>
      </c>
    </row>
    <row r="308" spans="2:14" x14ac:dyDescent="0.15">
      <c r="B308" s="9">
        <v>26451</v>
      </c>
      <c r="C308">
        <v>5381.9340000000002</v>
      </c>
      <c r="D308">
        <f t="shared" si="39"/>
        <v>3.7716304617298135E-2</v>
      </c>
      <c r="E308" s="14">
        <f t="shared" si="40"/>
        <v>7.6390214033445147E-2</v>
      </c>
      <c r="F308" s="14">
        <f t="shared" si="41"/>
        <v>0.12306442191515288</v>
      </c>
      <c r="G308" s="14">
        <f t="shared" si="42"/>
        <v>7.9056980188632053E-2</v>
      </c>
      <c r="H308">
        <f t="shared" si="43"/>
        <v>0</v>
      </c>
      <c r="I308">
        <f t="shared" si="44"/>
        <v>0</v>
      </c>
      <c r="J308">
        <f t="shared" si="45"/>
        <v>0</v>
      </c>
      <c r="K308">
        <f t="shared" si="46"/>
        <v>0</v>
      </c>
      <c r="L308">
        <f t="shared" si="47"/>
        <v>0</v>
      </c>
      <c r="M308" s="18">
        <f t="shared" si="48"/>
        <v>0</v>
      </c>
      <c r="N308" s="12">
        <v>0</v>
      </c>
    </row>
    <row r="309" spans="2:14" x14ac:dyDescent="0.15">
      <c r="B309" s="10">
        <v>26481</v>
      </c>
      <c r="C309">
        <v>5398.8230000000003</v>
      </c>
      <c r="D309">
        <f t="shared" si="39"/>
        <v>3.7598132635018544E-2</v>
      </c>
      <c r="E309" s="14">
        <f t="shared" si="40"/>
        <v>5.0500046074645866E-2</v>
      </c>
      <c r="F309" s="14">
        <f t="shared" si="41"/>
        <v>0.10829685621898122</v>
      </c>
      <c r="G309" s="14">
        <f t="shared" si="42"/>
        <v>6.5465011642881876E-2</v>
      </c>
      <c r="H309">
        <f t="shared" si="43"/>
        <v>0</v>
      </c>
      <c r="I309">
        <f t="shared" si="44"/>
        <v>0</v>
      </c>
      <c r="J309">
        <f t="shared" si="45"/>
        <v>0</v>
      </c>
      <c r="K309">
        <f t="shared" si="46"/>
        <v>0</v>
      </c>
      <c r="L309">
        <f t="shared" si="47"/>
        <v>0</v>
      </c>
      <c r="M309" s="18">
        <f t="shared" si="48"/>
        <v>0</v>
      </c>
      <c r="N309" s="12">
        <v>0</v>
      </c>
    </row>
    <row r="310" spans="2:14" x14ac:dyDescent="0.15">
      <c r="B310" s="9">
        <v>26512</v>
      </c>
      <c r="C310" s="2">
        <v>5415.7120000000004</v>
      </c>
      <c r="D310">
        <f t="shared" si="39"/>
        <v>3.7480698848696647E-2</v>
      </c>
      <c r="E310" s="14">
        <f t="shared" si="40"/>
        <v>3.7598224908833799E-2</v>
      </c>
      <c r="F310" s="14">
        <f t="shared" si="41"/>
        <v>8.2209920420964977E-2</v>
      </c>
      <c r="G310" s="14">
        <f t="shared" si="42"/>
        <v>5.2429614726165141E-2</v>
      </c>
      <c r="H310">
        <f t="shared" si="43"/>
        <v>0</v>
      </c>
      <c r="I310">
        <f t="shared" si="44"/>
        <v>0</v>
      </c>
      <c r="J310">
        <f t="shared" si="45"/>
        <v>0</v>
      </c>
      <c r="K310">
        <f t="shared" si="46"/>
        <v>0</v>
      </c>
      <c r="L310">
        <f t="shared" si="47"/>
        <v>0</v>
      </c>
      <c r="M310" s="18">
        <f t="shared" si="48"/>
        <v>0</v>
      </c>
      <c r="N310" s="12">
        <v>0</v>
      </c>
    </row>
    <row r="311" spans="2:14" x14ac:dyDescent="0.15">
      <c r="B311" s="10">
        <v>26543</v>
      </c>
      <c r="C311">
        <v>5445.9400000000005</v>
      </c>
      <c r="D311">
        <f t="shared" si="39"/>
        <v>6.6792222118685629E-2</v>
      </c>
      <c r="E311" s="14">
        <f t="shared" si="40"/>
        <v>4.4853810905369329E-2</v>
      </c>
      <c r="F311" s="14">
        <f t="shared" si="41"/>
        <v>6.9827570667928995E-2</v>
      </c>
      <c r="G311" s="14">
        <f t="shared" si="42"/>
        <v>6.0491201230661318E-2</v>
      </c>
      <c r="H311">
        <f t="shared" si="43"/>
        <v>0</v>
      </c>
      <c r="I311">
        <f t="shared" si="44"/>
        <v>0</v>
      </c>
      <c r="J311">
        <f t="shared" si="45"/>
        <v>0</v>
      </c>
      <c r="K311">
        <f t="shared" si="46"/>
        <v>0</v>
      </c>
      <c r="L311">
        <f t="shared" si="47"/>
        <v>0</v>
      </c>
      <c r="M311" s="18">
        <f t="shared" si="48"/>
        <v>0</v>
      </c>
      <c r="N311" s="12">
        <v>0</v>
      </c>
    </row>
    <row r="312" spans="2:14" x14ac:dyDescent="0.15">
      <c r="B312" s="9">
        <v>26573</v>
      </c>
      <c r="C312">
        <v>5476.1679999999997</v>
      </c>
      <c r="D312">
        <f t="shared" si="39"/>
        <v>6.6422512236904652E-2</v>
      </c>
      <c r="E312" s="14">
        <f t="shared" si="40"/>
        <v>5.9387576030136557E-2</v>
      </c>
      <c r="F312" s="14">
        <f t="shared" si="41"/>
        <v>7.093552680120041E-2</v>
      </c>
      <c r="G312" s="14">
        <f t="shared" si="42"/>
        <v>6.5581871689413873E-2</v>
      </c>
      <c r="H312">
        <f t="shared" si="43"/>
        <v>0</v>
      </c>
      <c r="I312">
        <f t="shared" si="44"/>
        <v>0</v>
      </c>
      <c r="J312">
        <f t="shared" si="45"/>
        <v>0</v>
      </c>
      <c r="K312">
        <f t="shared" si="46"/>
        <v>0</v>
      </c>
      <c r="L312">
        <f t="shared" si="47"/>
        <v>0</v>
      </c>
      <c r="M312" s="18">
        <f t="shared" si="48"/>
        <v>0</v>
      </c>
      <c r="N312" s="12">
        <v>0</v>
      </c>
    </row>
    <row r="313" spans="2:14" x14ac:dyDescent="0.15">
      <c r="B313" s="10">
        <v>26604</v>
      </c>
      <c r="C313" s="2">
        <v>5506.3959999999997</v>
      </c>
      <c r="D313">
        <f t="shared" si="39"/>
        <v>6.6056872688953661E-2</v>
      </c>
      <c r="E313" s="14">
        <f t="shared" si="40"/>
        <v>6.6423021016941419E-2</v>
      </c>
      <c r="F313" s="14">
        <f t="shared" si="41"/>
        <v>8.5347716602143464E-2</v>
      </c>
      <c r="G313" s="14">
        <f t="shared" si="42"/>
        <v>7.2609203436012848E-2</v>
      </c>
      <c r="H313">
        <f t="shared" si="43"/>
        <v>0</v>
      </c>
      <c r="I313">
        <f t="shared" si="44"/>
        <v>0</v>
      </c>
      <c r="J313">
        <f t="shared" si="45"/>
        <v>0</v>
      </c>
      <c r="K313">
        <f t="shared" si="46"/>
        <v>0</v>
      </c>
      <c r="L313">
        <f t="shared" si="47"/>
        <v>0</v>
      </c>
      <c r="M313" s="18">
        <f t="shared" si="48"/>
        <v>0</v>
      </c>
      <c r="N313" s="12">
        <v>0</v>
      </c>
    </row>
    <row r="314" spans="2:14" x14ac:dyDescent="0.15">
      <c r="B314" s="9">
        <v>26634</v>
      </c>
      <c r="C314">
        <v>5551.8203333333331</v>
      </c>
      <c r="D314">
        <f t="shared" si="39"/>
        <v>9.8586435548455142E-2</v>
      </c>
      <c r="E314" s="14">
        <f t="shared" si="40"/>
        <v>7.4308315548329062E-2</v>
      </c>
      <c r="F314" s="14">
        <f t="shared" si="41"/>
        <v>0.1002287706339402</v>
      </c>
      <c r="G314" s="14">
        <f t="shared" si="42"/>
        <v>9.1041173910241469E-2</v>
      </c>
      <c r="H314">
        <f t="shared" si="43"/>
        <v>0</v>
      </c>
      <c r="I314">
        <f t="shared" si="44"/>
        <v>0</v>
      </c>
      <c r="J314">
        <f t="shared" si="45"/>
        <v>0</v>
      </c>
      <c r="K314">
        <f t="shared" si="46"/>
        <v>0</v>
      </c>
      <c r="L314">
        <f t="shared" si="47"/>
        <v>0</v>
      </c>
      <c r="M314" s="18">
        <f t="shared" si="48"/>
        <v>0</v>
      </c>
      <c r="N314" s="12">
        <v>0</v>
      </c>
    </row>
    <row r="315" spans="2:14" x14ac:dyDescent="0.15">
      <c r="B315" s="10">
        <v>26665</v>
      </c>
      <c r="C315">
        <v>5597.2446666666656</v>
      </c>
      <c r="D315">
        <f t="shared" si="39"/>
        <v>9.7783090537419071E-2</v>
      </c>
      <c r="E315" s="14">
        <f t="shared" si="40"/>
        <v>9.0280281504888649E-2</v>
      </c>
      <c r="F315" s="14">
        <f t="shared" si="41"/>
        <v>0.11553291023715673</v>
      </c>
      <c r="G315" s="14">
        <f t="shared" si="42"/>
        <v>0.10119876075982148</v>
      </c>
      <c r="H315">
        <f t="shared" si="43"/>
        <v>0</v>
      </c>
      <c r="I315">
        <f t="shared" si="44"/>
        <v>0</v>
      </c>
      <c r="J315">
        <f t="shared" si="45"/>
        <v>0</v>
      </c>
      <c r="K315">
        <f t="shared" si="46"/>
        <v>0</v>
      </c>
      <c r="L315">
        <f t="shared" si="47"/>
        <v>0</v>
      </c>
      <c r="M315" s="18">
        <f t="shared" si="48"/>
        <v>0</v>
      </c>
      <c r="N315" s="12">
        <v>0</v>
      </c>
    </row>
    <row r="316" spans="2:14" x14ac:dyDescent="0.15">
      <c r="B316" s="9">
        <v>26696</v>
      </c>
      <c r="C316" s="2">
        <v>5642.6689999999999</v>
      </c>
      <c r="D316">
        <f t="shared" si="39"/>
        <v>9.6992732107388235E-2</v>
      </c>
      <c r="E316" s="14">
        <f t="shared" si="40"/>
        <v>9.7784713779184074E-2</v>
      </c>
      <c r="F316" s="14">
        <f t="shared" si="41"/>
        <v>0.13121319938741394</v>
      </c>
      <c r="G316" s="14">
        <f t="shared" si="42"/>
        <v>0.10866354842466208</v>
      </c>
      <c r="H316">
        <f t="shared" si="43"/>
        <v>0</v>
      </c>
      <c r="I316">
        <f t="shared" si="44"/>
        <v>0</v>
      </c>
      <c r="J316">
        <f t="shared" si="45"/>
        <v>0</v>
      </c>
      <c r="K316">
        <f t="shared" si="46"/>
        <v>0</v>
      </c>
      <c r="L316">
        <f t="shared" si="47"/>
        <v>0</v>
      </c>
      <c r="M316" s="18">
        <f t="shared" si="48"/>
        <v>0</v>
      </c>
      <c r="N316" s="12">
        <v>0</v>
      </c>
    </row>
    <row r="317" spans="2:14" x14ac:dyDescent="0.15">
      <c r="B317" s="10">
        <v>26724</v>
      </c>
      <c r="C317">
        <v>5663.1453333333329</v>
      </c>
      <c r="D317">
        <f t="shared" si="39"/>
        <v>4.346723931987384E-2</v>
      </c>
      <c r="E317" s="14">
        <f t="shared" si="40"/>
        <v>8.3768989630101487E-2</v>
      </c>
      <c r="F317" s="14">
        <f t="shared" si="41"/>
        <v>0.13231499925496948</v>
      </c>
      <c r="G317" s="14">
        <f t="shared" si="42"/>
        <v>8.6517076068314935E-2</v>
      </c>
      <c r="H317">
        <f t="shared" si="43"/>
        <v>0</v>
      </c>
      <c r="I317">
        <f t="shared" si="44"/>
        <v>0</v>
      </c>
      <c r="J317">
        <f t="shared" si="45"/>
        <v>0</v>
      </c>
      <c r="K317">
        <f t="shared" si="46"/>
        <v>0</v>
      </c>
      <c r="L317">
        <f t="shared" si="47"/>
        <v>0</v>
      </c>
      <c r="M317" s="18">
        <f t="shared" si="48"/>
        <v>0</v>
      </c>
      <c r="N317" s="12">
        <v>0</v>
      </c>
    </row>
    <row r="318" spans="2:14" x14ac:dyDescent="0.15">
      <c r="B318" s="9">
        <v>26755</v>
      </c>
      <c r="C318">
        <v>5683.621666666666</v>
      </c>
      <c r="D318">
        <f t="shared" si="39"/>
        <v>4.3310357343344208E-2</v>
      </c>
      <c r="E318" s="14">
        <f t="shared" si="40"/>
        <v>5.677016400992585E-2</v>
      </c>
      <c r="F318" s="14">
        <f t="shared" si="41"/>
        <v>0.11912153098234057</v>
      </c>
      <c r="G318" s="14">
        <f t="shared" si="42"/>
        <v>7.3067350778536877E-2</v>
      </c>
      <c r="H318">
        <f t="shared" si="43"/>
        <v>0</v>
      </c>
      <c r="I318">
        <f t="shared" si="44"/>
        <v>0</v>
      </c>
      <c r="J318">
        <f t="shared" si="45"/>
        <v>0</v>
      </c>
      <c r="K318">
        <f t="shared" si="46"/>
        <v>0</v>
      </c>
      <c r="L318">
        <f t="shared" si="47"/>
        <v>0</v>
      </c>
      <c r="M318" s="18">
        <f t="shared" si="48"/>
        <v>0</v>
      </c>
      <c r="N318" s="12">
        <v>0</v>
      </c>
    </row>
    <row r="319" spans="2:14" x14ac:dyDescent="0.15">
      <c r="B319" s="10">
        <v>26785</v>
      </c>
      <c r="C319" s="2">
        <v>5704.098</v>
      </c>
      <c r="D319">
        <f t="shared" si="39"/>
        <v>4.3154603732482144E-2</v>
      </c>
      <c r="E319" s="14">
        <f t="shared" si="40"/>
        <v>4.3310498387672425E-2</v>
      </c>
      <c r="F319" s="14">
        <f t="shared" si="41"/>
        <v>9.1885164385303142E-2</v>
      </c>
      <c r="G319" s="14">
        <f t="shared" si="42"/>
        <v>5.945008883515257E-2</v>
      </c>
      <c r="H319">
        <f t="shared" si="43"/>
        <v>0</v>
      </c>
      <c r="I319">
        <f t="shared" si="44"/>
        <v>0</v>
      </c>
      <c r="J319">
        <f t="shared" si="45"/>
        <v>0</v>
      </c>
      <c r="K319">
        <f t="shared" si="46"/>
        <v>0</v>
      </c>
      <c r="L319">
        <f t="shared" si="47"/>
        <v>0</v>
      </c>
      <c r="M319" s="18">
        <f t="shared" si="48"/>
        <v>0</v>
      </c>
      <c r="N319" s="12">
        <v>0</v>
      </c>
    </row>
    <row r="320" spans="2:14" x14ac:dyDescent="0.15">
      <c r="B320" s="9">
        <v>26816</v>
      </c>
      <c r="C320">
        <v>5694.0986666666668</v>
      </c>
      <c r="D320">
        <f t="shared" si="39"/>
        <v>-2.1054564031729228E-2</v>
      </c>
      <c r="E320" s="14">
        <f t="shared" si="40"/>
        <v>2.7133789301302613E-2</v>
      </c>
      <c r="F320" s="14">
        <f t="shared" si="41"/>
        <v>6.3120186146530699E-2</v>
      </c>
      <c r="G320" s="14">
        <f t="shared" si="42"/>
        <v>2.3066470472034695E-2</v>
      </c>
      <c r="H320">
        <f t="shared" si="43"/>
        <v>0</v>
      </c>
      <c r="I320">
        <f t="shared" si="44"/>
        <v>0</v>
      </c>
      <c r="J320">
        <f t="shared" si="45"/>
        <v>0</v>
      </c>
      <c r="K320">
        <f t="shared" si="46"/>
        <v>0</v>
      </c>
      <c r="L320">
        <f t="shared" si="47"/>
        <v>0</v>
      </c>
      <c r="M320" s="18">
        <f t="shared" si="48"/>
        <v>0</v>
      </c>
      <c r="N320" s="12">
        <v>0</v>
      </c>
    </row>
    <row r="321" spans="2:14" x14ac:dyDescent="0.15">
      <c r="B321" s="10">
        <v>26846</v>
      </c>
      <c r="C321">
        <v>5684.0993333333336</v>
      </c>
      <c r="D321">
        <f t="shared" si="39"/>
        <v>-2.1091570192510289E-2</v>
      </c>
      <c r="E321" s="14">
        <f t="shared" si="40"/>
        <v>-5.0189062587087108E-3</v>
      </c>
      <c r="F321" s="14">
        <f t="shared" si="41"/>
        <v>3.2705198522048562E-2</v>
      </c>
      <c r="G321" s="14">
        <f t="shared" si="42"/>
        <v>2.1982406902765206E-3</v>
      </c>
      <c r="H321">
        <f t="shared" si="43"/>
        <v>0</v>
      </c>
      <c r="I321">
        <f t="shared" si="44"/>
        <v>0</v>
      </c>
      <c r="J321">
        <f t="shared" si="45"/>
        <v>0</v>
      </c>
      <c r="K321">
        <f t="shared" si="46"/>
        <v>0</v>
      </c>
      <c r="L321">
        <f t="shared" si="47"/>
        <v>0</v>
      </c>
      <c r="M321" s="18">
        <f t="shared" si="48"/>
        <v>0</v>
      </c>
      <c r="N321" s="12">
        <v>0</v>
      </c>
    </row>
    <row r="322" spans="2:14" x14ac:dyDescent="0.15">
      <c r="B322" s="9">
        <v>26877</v>
      </c>
      <c r="C322" s="2">
        <v>5674.1</v>
      </c>
      <c r="D322">
        <f t="shared" si="39"/>
        <v>-2.1128706668719133E-2</v>
      </c>
      <c r="E322" s="14">
        <f t="shared" si="40"/>
        <v>-2.1091586481901459E-2</v>
      </c>
      <c r="F322" s="14">
        <f t="shared" si="41"/>
        <v>5.0423475412131324E-4</v>
      </c>
      <c r="G322" s="14">
        <f t="shared" si="42"/>
        <v>-1.3905352798833093E-2</v>
      </c>
      <c r="H322">
        <f t="shared" si="43"/>
        <v>0</v>
      </c>
      <c r="I322">
        <f t="shared" si="44"/>
        <v>0</v>
      </c>
      <c r="J322">
        <f t="shared" si="45"/>
        <v>1</v>
      </c>
      <c r="K322">
        <f t="shared" si="46"/>
        <v>0</v>
      </c>
      <c r="L322">
        <f t="shared" si="47"/>
        <v>0</v>
      </c>
      <c r="M322" s="18">
        <f t="shared" si="48"/>
        <v>0</v>
      </c>
      <c r="N322" s="12">
        <v>0</v>
      </c>
    </row>
    <row r="323" spans="2:14" x14ac:dyDescent="0.15">
      <c r="B323" s="10">
        <v>26908</v>
      </c>
      <c r="C323">
        <v>5692.0533333333333</v>
      </c>
      <c r="D323">
        <f t="shared" si="39"/>
        <v>3.7909074926794517E-2</v>
      </c>
      <c r="E323" s="14">
        <f t="shared" si="40"/>
        <v>-6.3548092180347737E-3</v>
      </c>
      <c r="F323" s="14">
        <f t="shared" si="41"/>
        <v>-1.1097718271738444E-2</v>
      </c>
      <c r="G323" s="14">
        <f t="shared" si="42"/>
        <v>6.8188491456737665E-3</v>
      </c>
      <c r="H323">
        <f t="shared" si="43"/>
        <v>1</v>
      </c>
      <c r="I323">
        <f t="shared" si="44"/>
        <v>0</v>
      </c>
      <c r="J323">
        <f t="shared" si="45"/>
        <v>0</v>
      </c>
      <c r="K323">
        <f t="shared" si="46"/>
        <v>0</v>
      </c>
      <c r="L323">
        <f t="shared" si="47"/>
        <v>0</v>
      </c>
      <c r="M323" s="18">
        <f t="shared" si="48"/>
        <v>0</v>
      </c>
      <c r="N323" s="12">
        <v>0</v>
      </c>
    </row>
    <row r="324" spans="2:14" x14ac:dyDescent="0.15">
      <c r="B324" s="9">
        <v>26938</v>
      </c>
      <c r="C324">
        <v>5710.0066666666662</v>
      </c>
      <c r="D324">
        <f t="shared" si="39"/>
        <v>3.7789693800050372E-2</v>
      </c>
      <c r="E324" s="14">
        <f t="shared" si="40"/>
        <v>2.3124896945091677E-2</v>
      </c>
      <c r="F324" s="14">
        <f t="shared" si="41"/>
        <v>-2.1556009672174525E-3</v>
      </c>
      <c r="G324" s="14">
        <f t="shared" si="42"/>
        <v>1.9586329925974866E-2</v>
      </c>
      <c r="H324">
        <f t="shared" si="43"/>
        <v>0</v>
      </c>
      <c r="I324">
        <f t="shared" si="44"/>
        <v>0</v>
      </c>
      <c r="J324">
        <f t="shared" si="45"/>
        <v>0</v>
      </c>
      <c r="K324">
        <f t="shared" si="46"/>
        <v>0</v>
      </c>
      <c r="L324">
        <f t="shared" si="47"/>
        <v>0</v>
      </c>
      <c r="M324" s="18">
        <f t="shared" si="48"/>
        <v>0</v>
      </c>
      <c r="N324" s="12">
        <v>0</v>
      </c>
    </row>
    <row r="325" spans="2:14" x14ac:dyDescent="0.15">
      <c r="B325" s="10">
        <v>26969</v>
      </c>
      <c r="C325" s="2">
        <v>5727.96</v>
      </c>
      <c r="D325">
        <f t="shared" si="39"/>
        <v>3.7671062210122841E-2</v>
      </c>
      <c r="E325" s="14">
        <f t="shared" si="40"/>
        <v>3.7789787491441018E-2</v>
      </c>
      <c r="F325" s="14">
        <f t="shared" si="41"/>
        <v>2.7285031029062878E-2</v>
      </c>
      <c r="G325" s="14">
        <f t="shared" si="42"/>
        <v>3.4248626910208912E-2</v>
      </c>
      <c r="H325">
        <f t="shared" si="43"/>
        <v>0</v>
      </c>
      <c r="I325">
        <f t="shared" si="44"/>
        <v>0</v>
      </c>
      <c r="J325">
        <f t="shared" si="45"/>
        <v>0</v>
      </c>
      <c r="K325">
        <f t="shared" si="46"/>
        <v>0</v>
      </c>
      <c r="L325">
        <f t="shared" si="47"/>
        <v>0</v>
      </c>
      <c r="M325" s="18">
        <f t="shared" si="48"/>
        <v>0</v>
      </c>
      <c r="N325" s="12">
        <v>0</v>
      </c>
    </row>
    <row r="326" spans="2:14" x14ac:dyDescent="0.15">
      <c r="B326" s="9">
        <v>26999</v>
      </c>
      <c r="C326">
        <v>5711.5443333333333</v>
      </c>
      <c r="D326">
        <f t="shared" ref="D326:D389" si="49">(LN(C326)-LN(C325))*12</f>
        <v>-3.4439977375598119E-2</v>
      </c>
      <c r="E326" s="14">
        <f t="shared" si="40"/>
        <v>1.9671700061515196E-2</v>
      </c>
      <c r="F326" s="14">
        <f t="shared" si="41"/>
        <v>3.4827823841101946E-2</v>
      </c>
      <c r="G326" s="14">
        <f t="shared" si="42"/>
        <v>6.6865155090063411E-3</v>
      </c>
      <c r="H326">
        <f t="shared" si="43"/>
        <v>0</v>
      </c>
      <c r="I326">
        <f t="shared" si="44"/>
        <v>0</v>
      </c>
      <c r="J326">
        <f t="shared" si="45"/>
        <v>0</v>
      </c>
      <c r="K326">
        <f t="shared" si="46"/>
        <v>0</v>
      </c>
      <c r="L326">
        <f t="shared" si="47"/>
        <v>0</v>
      </c>
      <c r="M326" s="18">
        <f t="shared" si="48"/>
        <v>0</v>
      </c>
      <c r="N326" s="12">
        <v>1</v>
      </c>
    </row>
    <row r="327" spans="2:14" x14ac:dyDescent="0.15">
      <c r="B327" s="10">
        <v>27030</v>
      </c>
      <c r="C327">
        <v>5695.1286666666665</v>
      </c>
      <c r="D327">
        <f t="shared" si="49"/>
        <v>-3.4539104608931837E-2</v>
      </c>
      <c r="E327" s="14">
        <f t="shared" si="40"/>
        <v>-1.6438177199002979E-2</v>
      </c>
      <c r="F327" s="14">
        <f t="shared" si="41"/>
        <v>2.0510389317287547E-2</v>
      </c>
      <c r="G327" s="14">
        <f t="shared" si="42"/>
        <v>-1.0155630830215756E-2</v>
      </c>
      <c r="H327">
        <f t="shared" si="43"/>
        <v>0</v>
      </c>
      <c r="I327">
        <f t="shared" si="44"/>
        <v>0</v>
      </c>
      <c r="J327">
        <f t="shared" si="45"/>
        <v>1</v>
      </c>
      <c r="K327">
        <f t="shared" si="46"/>
        <v>0</v>
      </c>
      <c r="L327">
        <f t="shared" si="47"/>
        <v>1</v>
      </c>
      <c r="M327" s="18">
        <f t="shared" si="48"/>
        <v>1</v>
      </c>
      <c r="N327" s="12">
        <v>1</v>
      </c>
    </row>
    <row r="328" spans="2:14" x14ac:dyDescent="0.15">
      <c r="B328" s="9">
        <v>27061</v>
      </c>
      <c r="C328" s="2">
        <v>5678.7129999999997</v>
      </c>
      <c r="D328">
        <f t="shared" si="49"/>
        <v>-3.4638804117889777E-2</v>
      </c>
      <c r="E328" s="14">
        <f t="shared" ref="E328:E391" si="50">(LN(AVERAGE(C327:C328))-LN(AVERAGE(C325:C326)))*6</f>
        <v>-3.4539176142942551E-2</v>
      </c>
      <c r="F328" s="14">
        <f t="shared" si="41"/>
        <v>-1.5654009887203557E-2</v>
      </c>
      <c r="G328" s="14">
        <f t="shared" si="42"/>
        <v>-2.8277330049345295E-2</v>
      </c>
      <c r="H328">
        <f t="shared" si="43"/>
        <v>1</v>
      </c>
      <c r="I328">
        <f t="shared" si="44"/>
        <v>1</v>
      </c>
      <c r="J328">
        <f t="shared" si="45"/>
        <v>1</v>
      </c>
      <c r="K328">
        <f t="shared" si="46"/>
        <v>1</v>
      </c>
      <c r="L328">
        <f t="shared" si="47"/>
        <v>1</v>
      </c>
      <c r="M328" s="18">
        <f t="shared" si="48"/>
        <v>1</v>
      </c>
      <c r="N328" s="12">
        <v>1</v>
      </c>
    </row>
    <row r="329" spans="2:14" x14ac:dyDescent="0.15">
      <c r="B329" s="10">
        <v>27089</v>
      </c>
      <c r="C329">
        <v>5683.2119999999995</v>
      </c>
      <c r="D329">
        <f t="shared" si="49"/>
        <v>9.5033196965559341E-3</v>
      </c>
      <c r="E329" s="14">
        <f t="shared" si="50"/>
        <v>-2.3584091184194023E-2</v>
      </c>
      <c r="F329" s="14">
        <f t="shared" si="41"/>
        <v>-3.243502271268639E-2</v>
      </c>
      <c r="G329" s="14">
        <f t="shared" si="42"/>
        <v>-1.5505264733441493E-2</v>
      </c>
      <c r="H329">
        <f t="shared" si="43"/>
        <v>1</v>
      </c>
      <c r="I329">
        <f t="shared" si="44"/>
        <v>1</v>
      </c>
      <c r="J329">
        <f t="shared" si="45"/>
        <v>1</v>
      </c>
      <c r="K329">
        <f t="shared" si="46"/>
        <v>1</v>
      </c>
      <c r="L329">
        <f t="shared" si="47"/>
        <v>1</v>
      </c>
      <c r="M329" s="18">
        <f t="shared" si="48"/>
        <v>1</v>
      </c>
      <c r="N329" s="12">
        <v>1</v>
      </c>
    </row>
    <row r="330" spans="2:14" x14ac:dyDescent="0.15">
      <c r="B330" s="9">
        <v>27120</v>
      </c>
      <c r="C330">
        <v>5687.7109999999993</v>
      </c>
      <c r="D330">
        <f t="shared" si="49"/>
        <v>9.4957995612574564E-3</v>
      </c>
      <c r="E330" s="14">
        <f t="shared" si="50"/>
        <v>-1.5398708540388384E-3</v>
      </c>
      <c r="F330" s="14">
        <f t="shared" ref="F330:F393" si="51">(LN(AVERAGE(C328:C330))-LN(AVERAGE(C325:C327)))*6</f>
        <v>-2.9837294515132839E-2</v>
      </c>
      <c r="G330" s="14">
        <f t="shared" ref="G330:G393" si="52">AVERAGE(D330:F330)</f>
        <v>-7.2937886026380738E-3</v>
      </c>
      <c r="H330">
        <f t="shared" ref="H330:H393" si="53">IF(AND(E330&lt;0,F330&lt;0),1,0)</f>
        <v>1</v>
      </c>
      <c r="I330">
        <f t="shared" ref="I330:I393" si="54">IF(AND(F330&lt;0,G330&lt;0),1,0)</f>
        <v>1</v>
      </c>
      <c r="J330">
        <f t="shared" ref="J330:J393" si="55">IF(AND(E330&lt;0,G330&lt;0),1,0)</f>
        <v>1</v>
      </c>
      <c r="K330">
        <f t="shared" ref="K330:K393" si="56">IF(AND(J330=1,I330=1,H330=1),1,0)</f>
        <v>1</v>
      </c>
      <c r="L330">
        <f t="shared" ref="L330:L393" si="57">IF(AND(J330=1,N329=1),1,0)</f>
        <v>1</v>
      </c>
      <c r="M330" s="18">
        <f t="shared" ref="M330:M393" si="58">IF((K330+L330)&gt;0,1,0)</f>
        <v>1</v>
      </c>
      <c r="N330" s="12">
        <v>1</v>
      </c>
    </row>
    <row r="331" spans="2:14" x14ac:dyDescent="0.15">
      <c r="B331" s="10">
        <v>27150</v>
      </c>
      <c r="C331" s="2">
        <v>5692.21</v>
      </c>
      <c r="D331">
        <f t="shared" si="49"/>
        <v>9.4882913181422168E-3</v>
      </c>
      <c r="E331" s="14">
        <f t="shared" si="50"/>
        <v>9.4958010477803612E-3</v>
      </c>
      <c r="F331" s="14">
        <f t="shared" si="51"/>
        <v>-7.819842430038193E-3</v>
      </c>
      <c r="G331" s="14">
        <f t="shared" si="52"/>
        <v>3.721416645294795E-3</v>
      </c>
      <c r="H331">
        <f t="shared" si="53"/>
        <v>0</v>
      </c>
      <c r="I331">
        <f t="shared" si="54"/>
        <v>0</v>
      </c>
      <c r="J331">
        <f t="shared" si="55"/>
        <v>0</v>
      </c>
      <c r="K331">
        <f t="shared" si="56"/>
        <v>0</v>
      </c>
      <c r="L331">
        <f t="shared" si="57"/>
        <v>0</v>
      </c>
      <c r="M331" s="18">
        <f t="shared" si="58"/>
        <v>0</v>
      </c>
      <c r="N331" s="12">
        <v>1</v>
      </c>
    </row>
    <row r="332" spans="2:14" x14ac:dyDescent="0.15">
      <c r="B332" s="9">
        <v>27181</v>
      </c>
      <c r="C332">
        <v>5674.277</v>
      </c>
      <c r="D332">
        <f t="shared" si="49"/>
        <v>-3.7865028755668106E-2</v>
      </c>
      <c r="E332" s="14">
        <f t="shared" si="50"/>
        <v>-2.3411637770287541E-3</v>
      </c>
      <c r="F332" s="14">
        <f t="shared" si="51"/>
        <v>-1.0045952114232648E-3</v>
      </c>
      <c r="G332" s="14">
        <f t="shared" si="52"/>
        <v>-1.3736929248040042E-2</v>
      </c>
      <c r="H332">
        <f t="shared" si="53"/>
        <v>1</v>
      </c>
      <c r="I332">
        <f t="shared" si="54"/>
        <v>1</v>
      </c>
      <c r="J332">
        <f t="shared" si="55"/>
        <v>1</v>
      </c>
      <c r="K332">
        <f t="shared" si="56"/>
        <v>1</v>
      </c>
      <c r="L332">
        <f t="shared" si="57"/>
        <v>1</v>
      </c>
      <c r="M332" s="18">
        <f t="shared" si="58"/>
        <v>1</v>
      </c>
      <c r="N332" s="12">
        <v>1</v>
      </c>
    </row>
    <row r="333" spans="2:14" x14ac:dyDescent="0.15">
      <c r="B333" s="10">
        <v>27211</v>
      </c>
      <c r="C333">
        <v>5656.3439999999991</v>
      </c>
      <c r="D333">
        <f t="shared" si="49"/>
        <v>-3.7984887092257225E-2</v>
      </c>
      <c r="E333" s="14">
        <f t="shared" si="50"/>
        <v>-2.6049617366279421E-2</v>
      </c>
      <c r="F333" s="14">
        <f t="shared" si="51"/>
        <v>-9.4404689381342166E-3</v>
      </c>
      <c r="G333" s="14">
        <f t="shared" si="52"/>
        <v>-2.4491657798890287E-2</v>
      </c>
      <c r="H333">
        <f t="shared" si="53"/>
        <v>1</v>
      </c>
      <c r="I333">
        <f t="shared" si="54"/>
        <v>1</v>
      </c>
      <c r="J333">
        <f t="shared" si="55"/>
        <v>1</v>
      </c>
      <c r="K333">
        <f t="shared" si="56"/>
        <v>1</v>
      </c>
      <c r="L333">
        <f t="shared" si="57"/>
        <v>1</v>
      </c>
      <c r="M333" s="18">
        <f t="shared" si="58"/>
        <v>1</v>
      </c>
      <c r="N333" s="12">
        <v>1</v>
      </c>
    </row>
    <row r="334" spans="2:14" x14ac:dyDescent="0.15">
      <c r="B334" s="9">
        <v>27242</v>
      </c>
      <c r="C334" s="2">
        <v>5638.4110000000001</v>
      </c>
      <c r="D334">
        <f t="shared" si="49"/>
        <v>-3.8105506640569331E-2</v>
      </c>
      <c r="E334" s="14">
        <f t="shared" si="50"/>
        <v>-3.7984982243013832E-2</v>
      </c>
      <c r="F334" s="14">
        <f t="shared" si="51"/>
        <v>-3.3180812264891557E-2</v>
      </c>
      <c r="G334" s="14">
        <f t="shared" si="52"/>
        <v>-3.6423767049491573E-2</v>
      </c>
      <c r="H334">
        <f t="shared" si="53"/>
        <v>1</v>
      </c>
      <c r="I334">
        <f t="shared" si="54"/>
        <v>1</v>
      </c>
      <c r="J334">
        <f t="shared" si="55"/>
        <v>1</v>
      </c>
      <c r="K334">
        <f t="shared" si="56"/>
        <v>1</v>
      </c>
      <c r="L334">
        <f t="shared" si="57"/>
        <v>1</v>
      </c>
      <c r="M334" s="18">
        <f t="shared" si="58"/>
        <v>1</v>
      </c>
      <c r="N334" s="12">
        <v>1</v>
      </c>
    </row>
    <row r="335" spans="2:14" x14ac:dyDescent="0.15">
      <c r="B335" s="10">
        <v>27273</v>
      </c>
      <c r="C335">
        <v>5631.116</v>
      </c>
      <c r="D335">
        <f t="shared" si="49"/>
        <v>-1.5535703002818479E-2</v>
      </c>
      <c r="E335" s="14">
        <f t="shared" si="50"/>
        <v>-3.2439158620068298E-2</v>
      </c>
      <c r="F335" s="14">
        <f t="shared" si="51"/>
        <v>-4.5318663743202592E-2</v>
      </c>
      <c r="G335" s="14">
        <f t="shared" si="52"/>
        <v>-3.1097841788696456E-2</v>
      </c>
      <c r="H335">
        <f t="shared" si="53"/>
        <v>1</v>
      </c>
      <c r="I335">
        <f t="shared" si="54"/>
        <v>1</v>
      </c>
      <c r="J335">
        <f t="shared" si="55"/>
        <v>1</v>
      </c>
      <c r="K335">
        <f t="shared" si="56"/>
        <v>1</v>
      </c>
      <c r="L335">
        <f t="shared" si="57"/>
        <v>1</v>
      </c>
      <c r="M335" s="18">
        <f t="shared" si="58"/>
        <v>1</v>
      </c>
      <c r="N335" s="12">
        <v>1</v>
      </c>
    </row>
    <row r="336" spans="2:14" x14ac:dyDescent="0.15">
      <c r="B336" s="9">
        <v>27303</v>
      </c>
      <c r="C336">
        <v>5623.8209999999999</v>
      </c>
      <c r="D336">
        <f t="shared" si="49"/>
        <v>-1.5555842251082197E-2</v>
      </c>
      <c r="E336" s="14">
        <f t="shared" si="50"/>
        <v>-2.1189491041059938E-2</v>
      </c>
      <c r="F336" s="14">
        <f t="shared" si="51"/>
        <v>-4.5813048367822518E-2</v>
      </c>
      <c r="G336" s="14">
        <f t="shared" si="52"/>
        <v>-2.7519460553321551E-2</v>
      </c>
      <c r="H336">
        <f t="shared" si="53"/>
        <v>1</v>
      </c>
      <c r="I336">
        <f t="shared" si="54"/>
        <v>1</v>
      </c>
      <c r="J336">
        <f t="shared" si="55"/>
        <v>1</v>
      </c>
      <c r="K336">
        <f t="shared" si="56"/>
        <v>1</v>
      </c>
      <c r="L336">
        <f t="shared" si="57"/>
        <v>1</v>
      </c>
      <c r="M336" s="18">
        <f t="shared" si="58"/>
        <v>1</v>
      </c>
      <c r="N336" s="12">
        <v>1</v>
      </c>
    </row>
    <row r="337" spans="2:14" x14ac:dyDescent="0.15">
      <c r="B337" s="10">
        <v>27334</v>
      </c>
      <c r="C337" s="2">
        <v>5616.5259999999998</v>
      </c>
      <c r="D337">
        <f t="shared" si="49"/>
        <v>-1.5576033780916987E-2</v>
      </c>
      <c r="E337" s="14">
        <f t="shared" si="50"/>
        <v>-1.5555848786259929E-2</v>
      </c>
      <c r="F337" s="14">
        <f t="shared" si="51"/>
        <v>-3.4598525947235004E-2</v>
      </c>
      <c r="G337" s="14">
        <f t="shared" si="52"/>
        <v>-2.191013617147064E-2</v>
      </c>
      <c r="H337">
        <f t="shared" si="53"/>
        <v>1</v>
      </c>
      <c r="I337">
        <f t="shared" si="54"/>
        <v>1</v>
      </c>
      <c r="J337">
        <f t="shared" si="55"/>
        <v>1</v>
      </c>
      <c r="K337">
        <f t="shared" si="56"/>
        <v>1</v>
      </c>
      <c r="L337">
        <f t="shared" si="57"/>
        <v>1</v>
      </c>
      <c r="M337" s="18">
        <f t="shared" si="58"/>
        <v>1</v>
      </c>
      <c r="N337" s="12">
        <v>1</v>
      </c>
    </row>
    <row r="338" spans="2:14" x14ac:dyDescent="0.15">
      <c r="B338" s="9">
        <v>27364</v>
      </c>
      <c r="C338">
        <v>5593.735999999999</v>
      </c>
      <c r="D338">
        <f t="shared" si="49"/>
        <v>-4.8791076739874484E-2</v>
      </c>
      <c r="E338" s="14">
        <f t="shared" si="50"/>
        <v>-2.3863608183415153E-2</v>
      </c>
      <c r="F338" s="14">
        <f t="shared" si="51"/>
        <v>-3.2626191197952181E-2</v>
      </c>
      <c r="G338" s="14">
        <f t="shared" si="52"/>
        <v>-3.5093625373747273E-2</v>
      </c>
      <c r="H338">
        <f t="shared" si="53"/>
        <v>1</v>
      </c>
      <c r="I338">
        <f t="shared" si="54"/>
        <v>1</v>
      </c>
      <c r="J338">
        <f t="shared" si="55"/>
        <v>1</v>
      </c>
      <c r="K338">
        <f t="shared" si="56"/>
        <v>1</v>
      </c>
      <c r="L338">
        <f t="shared" si="57"/>
        <v>1</v>
      </c>
      <c r="M338" s="18">
        <f t="shared" si="58"/>
        <v>1</v>
      </c>
      <c r="N338" s="12">
        <v>1</v>
      </c>
    </row>
    <row r="339" spans="2:14" x14ac:dyDescent="0.15">
      <c r="B339" s="10">
        <v>27395</v>
      </c>
      <c r="C339">
        <v>5570.9459999999999</v>
      </c>
      <c r="D339">
        <f t="shared" si="49"/>
        <v>-4.8990267674554389E-2</v>
      </c>
      <c r="E339" s="14">
        <f t="shared" si="50"/>
        <v>-4.0525877109597985E-2</v>
      </c>
      <c r="F339" s="14">
        <f t="shared" si="51"/>
        <v>-3.9961476385936834E-2</v>
      </c>
      <c r="G339" s="14">
        <f t="shared" si="52"/>
        <v>-4.3159207056696403E-2</v>
      </c>
      <c r="H339">
        <f t="shared" si="53"/>
        <v>1</v>
      </c>
      <c r="I339">
        <f t="shared" si="54"/>
        <v>1</v>
      </c>
      <c r="J339">
        <f t="shared" si="55"/>
        <v>1</v>
      </c>
      <c r="K339">
        <f t="shared" si="56"/>
        <v>1</v>
      </c>
      <c r="L339">
        <f t="shared" si="57"/>
        <v>1</v>
      </c>
      <c r="M339" s="18">
        <f t="shared" si="58"/>
        <v>1</v>
      </c>
      <c r="N339" s="12">
        <v>1</v>
      </c>
    </row>
    <row r="340" spans="2:14" x14ac:dyDescent="0.15">
      <c r="B340" s="9">
        <v>27426</v>
      </c>
      <c r="C340" s="2">
        <v>5548.1559999999999</v>
      </c>
      <c r="D340">
        <f t="shared" si="49"/>
        <v>-4.919109168366731E-2</v>
      </c>
      <c r="E340" s="14">
        <f t="shared" si="50"/>
        <v>-4.8990471806295233E-2</v>
      </c>
      <c r="F340" s="14">
        <f t="shared" si="51"/>
        <v>-5.667868909767293E-2</v>
      </c>
      <c r="G340" s="14">
        <f t="shared" si="52"/>
        <v>-5.1620084195878491E-2</v>
      </c>
      <c r="H340">
        <f t="shared" si="53"/>
        <v>1</v>
      </c>
      <c r="I340">
        <f t="shared" si="54"/>
        <v>1</v>
      </c>
      <c r="J340">
        <f t="shared" si="55"/>
        <v>1</v>
      </c>
      <c r="K340">
        <f t="shared" si="56"/>
        <v>1</v>
      </c>
      <c r="L340">
        <f t="shared" si="57"/>
        <v>1</v>
      </c>
      <c r="M340" s="18">
        <f t="shared" si="58"/>
        <v>1</v>
      </c>
      <c r="N340" s="12">
        <v>1</v>
      </c>
    </row>
    <row r="341" spans="2:14" x14ac:dyDescent="0.15">
      <c r="B341" s="10">
        <v>27454</v>
      </c>
      <c r="C341">
        <v>5561.3706666666658</v>
      </c>
      <c r="D341">
        <f t="shared" si="49"/>
        <v>2.8547764373222151E-2</v>
      </c>
      <c r="E341" s="14">
        <f t="shared" si="50"/>
        <v>-2.9714427240090657E-2</v>
      </c>
      <c r="F341" s="14">
        <f t="shared" si="51"/>
        <v>-5.5001084494737285E-2</v>
      </c>
      <c r="G341" s="14">
        <f t="shared" si="52"/>
        <v>-1.8722582453868597E-2</v>
      </c>
      <c r="H341">
        <f t="shared" si="53"/>
        <v>1</v>
      </c>
      <c r="I341">
        <f t="shared" si="54"/>
        <v>1</v>
      </c>
      <c r="J341">
        <f t="shared" si="55"/>
        <v>1</v>
      </c>
      <c r="K341">
        <f t="shared" si="56"/>
        <v>1</v>
      </c>
      <c r="L341">
        <f t="shared" si="57"/>
        <v>1</v>
      </c>
      <c r="M341" s="18">
        <f t="shared" si="58"/>
        <v>1</v>
      </c>
      <c r="N341" s="12">
        <v>1</v>
      </c>
    </row>
    <row r="342" spans="2:14" x14ac:dyDescent="0.15">
      <c r="B342" s="9">
        <v>27485</v>
      </c>
      <c r="C342">
        <v>5574.5853333333325</v>
      </c>
      <c r="D342">
        <f t="shared" si="49"/>
        <v>2.8480010954517354E-2</v>
      </c>
      <c r="E342" s="14">
        <f t="shared" si="50"/>
        <v>9.0877336138248666E-3</v>
      </c>
      <c r="F342" s="14">
        <f t="shared" si="51"/>
        <v>-3.4816797492499774E-2</v>
      </c>
      <c r="G342" s="14">
        <f t="shared" si="52"/>
        <v>9.1698235861414901E-4</v>
      </c>
      <c r="H342">
        <f t="shared" si="53"/>
        <v>0</v>
      </c>
      <c r="I342">
        <f t="shared" si="54"/>
        <v>0</v>
      </c>
      <c r="J342">
        <f t="shared" si="55"/>
        <v>0</v>
      </c>
      <c r="K342">
        <f t="shared" si="56"/>
        <v>0</v>
      </c>
      <c r="L342">
        <f t="shared" si="57"/>
        <v>0</v>
      </c>
      <c r="M342" s="18">
        <f t="shared" si="58"/>
        <v>0</v>
      </c>
      <c r="N342" s="12">
        <v>0</v>
      </c>
    </row>
    <row r="343" spans="2:14" x14ac:dyDescent="0.15">
      <c r="B343" s="10">
        <v>27515</v>
      </c>
      <c r="C343" s="2">
        <v>5587.8</v>
      </c>
      <c r="D343">
        <f t="shared" si="49"/>
        <v>2.841257837764033E-2</v>
      </c>
      <c r="E343" s="14">
        <f t="shared" si="50"/>
        <v>2.8480051059567302E-2</v>
      </c>
      <c r="F343" s="14">
        <f t="shared" si="51"/>
        <v>3.9183418220360977E-3</v>
      </c>
      <c r="G343" s="14">
        <f t="shared" si="52"/>
        <v>2.0270323753081243E-2</v>
      </c>
      <c r="H343">
        <f t="shared" si="53"/>
        <v>0</v>
      </c>
      <c r="I343">
        <f t="shared" si="54"/>
        <v>0</v>
      </c>
      <c r="J343">
        <f t="shared" si="55"/>
        <v>0</v>
      </c>
      <c r="K343">
        <f t="shared" si="56"/>
        <v>0</v>
      </c>
      <c r="L343">
        <f t="shared" si="57"/>
        <v>0</v>
      </c>
      <c r="M343" s="18">
        <f t="shared" si="58"/>
        <v>0</v>
      </c>
      <c r="N343" s="12">
        <v>0</v>
      </c>
    </row>
    <row r="344" spans="2:14" x14ac:dyDescent="0.15">
      <c r="B344" s="9">
        <v>27546</v>
      </c>
      <c r="C344">
        <v>5619.681333333333</v>
      </c>
      <c r="D344">
        <f t="shared" si="49"/>
        <v>6.8271723246972726E-2</v>
      </c>
      <c r="E344" s="14">
        <f t="shared" si="50"/>
        <v>3.8414274359375611E-2</v>
      </c>
      <c r="F344" s="14">
        <f t="shared" si="51"/>
        <v>3.643273254585111E-2</v>
      </c>
      <c r="G344" s="14">
        <f t="shared" si="52"/>
        <v>4.7706243384066482E-2</v>
      </c>
      <c r="H344">
        <f t="shared" si="53"/>
        <v>0</v>
      </c>
      <c r="I344">
        <f t="shared" si="54"/>
        <v>0</v>
      </c>
      <c r="J344">
        <f t="shared" si="55"/>
        <v>0</v>
      </c>
      <c r="K344">
        <f t="shared" si="56"/>
        <v>0</v>
      </c>
      <c r="L344">
        <f t="shared" si="57"/>
        <v>0</v>
      </c>
      <c r="M344" s="18">
        <f t="shared" si="58"/>
        <v>0</v>
      </c>
      <c r="N344" s="12">
        <v>0</v>
      </c>
    </row>
    <row r="345" spans="2:14" x14ac:dyDescent="0.15">
      <c r="B345" s="10">
        <v>27576</v>
      </c>
      <c r="C345">
        <v>5651.5626666666667</v>
      </c>
      <c r="D345">
        <f t="shared" si="49"/>
        <v>6.7885500535645349E-2</v>
      </c>
      <c r="E345" s="14">
        <f t="shared" si="50"/>
        <v>5.8230179063357923E-2</v>
      </c>
      <c r="F345" s="14">
        <f t="shared" si="51"/>
        <v>6.2582156289565205E-2</v>
      </c>
      <c r="G345" s="14">
        <f t="shared" si="52"/>
        <v>6.2899278629522826E-2</v>
      </c>
      <c r="H345">
        <f t="shared" si="53"/>
        <v>0</v>
      </c>
      <c r="I345">
        <f t="shared" si="54"/>
        <v>0</v>
      </c>
      <c r="J345">
        <f t="shared" si="55"/>
        <v>0</v>
      </c>
      <c r="K345">
        <f t="shared" si="56"/>
        <v>0</v>
      </c>
      <c r="L345">
        <f t="shared" si="57"/>
        <v>0</v>
      </c>
      <c r="M345" s="18">
        <f t="shared" si="58"/>
        <v>0</v>
      </c>
      <c r="N345" s="12">
        <v>0</v>
      </c>
    </row>
    <row r="346" spans="2:14" x14ac:dyDescent="0.15">
      <c r="B346" s="9">
        <v>27607</v>
      </c>
      <c r="C346" s="2">
        <v>5683.4440000000004</v>
      </c>
      <c r="D346">
        <f t="shared" si="49"/>
        <v>6.7503623086196285E-2</v>
      </c>
      <c r="E346" s="14">
        <f t="shared" si="50"/>
        <v>6.7886043680363883E-2</v>
      </c>
      <c r="F346" s="14">
        <f t="shared" si="51"/>
        <v>8.2284901080129202E-2</v>
      </c>
      <c r="G346" s="14">
        <f t="shared" si="52"/>
        <v>7.255818928222979E-2</v>
      </c>
      <c r="H346">
        <f t="shared" si="53"/>
        <v>0</v>
      </c>
      <c r="I346">
        <f t="shared" si="54"/>
        <v>0</v>
      </c>
      <c r="J346">
        <f t="shared" si="55"/>
        <v>0</v>
      </c>
      <c r="K346">
        <f t="shared" si="56"/>
        <v>0</v>
      </c>
      <c r="L346">
        <f t="shared" si="57"/>
        <v>0</v>
      </c>
      <c r="M346" s="18">
        <f t="shared" si="58"/>
        <v>0</v>
      </c>
      <c r="N346" s="12">
        <v>0</v>
      </c>
    </row>
    <row r="347" spans="2:14" x14ac:dyDescent="0.15">
      <c r="B347" s="10">
        <v>27638</v>
      </c>
      <c r="C347">
        <v>5708.9533333333329</v>
      </c>
      <c r="D347">
        <f t="shared" si="49"/>
        <v>5.3739788499441943E-2</v>
      </c>
      <c r="E347" s="14">
        <f t="shared" si="50"/>
        <v>6.4149173007166382E-2</v>
      </c>
      <c r="F347" s="14">
        <f t="shared" si="51"/>
        <v>9.2910196906576203E-2</v>
      </c>
      <c r="G347" s="14">
        <f t="shared" si="52"/>
        <v>7.0266386137728176E-2</v>
      </c>
      <c r="H347">
        <f t="shared" si="53"/>
        <v>0</v>
      </c>
      <c r="I347">
        <f t="shared" si="54"/>
        <v>0</v>
      </c>
      <c r="J347">
        <f t="shared" si="55"/>
        <v>0</v>
      </c>
      <c r="K347">
        <f t="shared" si="56"/>
        <v>0</v>
      </c>
      <c r="L347">
        <f t="shared" si="57"/>
        <v>0</v>
      </c>
      <c r="M347" s="18">
        <f t="shared" si="58"/>
        <v>0</v>
      </c>
      <c r="N347" s="12">
        <v>0</v>
      </c>
    </row>
    <row r="348" spans="2:14" x14ac:dyDescent="0.15">
      <c r="B348" s="9">
        <v>27668</v>
      </c>
      <c r="C348">
        <v>5734.4626666666663</v>
      </c>
      <c r="D348">
        <f t="shared" si="49"/>
        <v>5.3500197326727061E-2</v>
      </c>
      <c r="E348" s="14">
        <f t="shared" si="50"/>
        <v>5.7112024017641261E-2</v>
      </c>
      <c r="F348" s="14">
        <f t="shared" si="51"/>
        <v>9.4564456060641788E-2</v>
      </c>
      <c r="G348" s="14">
        <f t="shared" si="52"/>
        <v>6.8392225801670037E-2</v>
      </c>
      <c r="H348">
        <f t="shared" si="53"/>
        <v>0</v>
      </c>
      <c r="I348">
        <f t="shared" si="54"/>
        <v>0</v>
      </c>
      <c r="J348">
        <f t="shared" si="55"/>
        <v>0</v>
      </c>
      <c r="K348">
        <f t="shared" si="56"/>
        <v>0</v>
      </c>
      <c r="L348">
        <f t="shared" si="57"/>
        <v>0</v>
      </c>
      <c r="M348" s="18">
        <f t="shared" si="58"/>
        <v>0</v>
      </c>
      <c r="N348" s="12">
        <v>0</v>
      </c>
    </row>
    <row r="349" spans="2:14" x14ac:dyDescent="0.15">
      <c r="B349" s="10">
        <v>27699</v>
      </c>
      <c r="C349" s="2">
        <v>5759.9719999999998</v>
      </c>
      <c r="D349">
        <f t="shared" si="49"/>
        <v>5.3262733041137267E-2</v>
      </c>
      <c r="E349" s="14">
        <f t="shared" si="50"/>
        <v>5.3500463183652869E-2</v>
      </c>
      <c r="F349" s="14">
        <f t="shared" si="51"/>
        <v>8.7371804456182645E-2</v>
      </c>
      <c r="G349" s="14">
        <f t="shared" si="52"/>
        <v>6.4711666893657593E-2</v>
      </c>
      <c r="H349">
        <f t="shared" si="53"/>
        <v>0</v>
      </c>
      <c r="I349">
        <f t="shared" si="54"/>
        <v>0</v>
      </c>
      <c r="J349">
        <f t="shared" si="55"/>
        <v>0</v>
      </c>
      <c r="K349">
        <f t="shared" si="56"/>
        <v>0</v>
      </c>
      <c r="L349">
        <f t="shared" si="57"/>
        <v>0</v>
      </c>
      <c r="M349" s="18">
        <f t="shared" si="58"/>
        <v>0</v>
      </c>
      <c r="N349" s="12">
        <v>0</v>
      </c>
    </row>
    <row r="350" spans="2:14" x14ac:dyDescent="0.15">
      <c r="B350" s="9">
        <v>27729</v>
      </c>
      <c r="C350">
        <v>5803.1479999999992</v>
      </c>
      <c r="D350">
        <f t="shared" si="49"/>
        <v>8.9614984176044743E-2</v>
      </c>
      <c r="E350" s="14">
        <f t="shared" si="50"/>
        <v>6.243708146908844E-2</v>
      </c>
      <c r="F350" s="14">
        <f t="shared" si="51"/>
        <v>8.8625236332543267E-2</v>
      </c>
      <c r="G350" s="14">
        <f t="shared" si="52"/>
        <v>8.022576732589215E-2</v>
      </c>
      <c r="H350">
        <f t="shared" si="53"/>
        <v>0</v>
      </c>
      <c r="I350">
        <f t="shared" si="54"/>
        <v>0</v>
      </c>
      <c r="J350">
        <f t="shared" si="55"/>
        <v>0</v>
      </c>
      <c r="K350">
        <f t="shared" si="56"/>
        <v>0</v>
      </c>
      <c r="L350">
        <f t="shared" si="57"/>
        <v>0</v>
      </c>
      <c r="M350" s="18">
        <f t="shared" si="58"/>
        <v>0</v>
      </c>
      <c r="N350" s="12">
        <v>0</v>
      </c>
    </row>
    <row r="351" spans="2:14" x14ac:dyDescent="0.15">
      <c r="B351" s="10">
        <v>27760</v>
      </c>
      <c r="C351">
        <v>5846.3239999999996</v>
      </c>
      <c r="D351">
        <f t="shared" si="49"/>
        <v>8.8950704778284262E-2</v>
      </c>
      <c r="E351" s="14">
        <f t="shared" si="50"/>
        <v>8.0387285362480299E-2</v>
      </c>
      <c r="F351" s="14">
        <f t="shared" si="51"/>
        <v>9.8188957271954536E-2</v>
      </c>
      <c r="G351" s="14">
        <f t="shared" si="52"/>
        <v>8.9175649137573032E-2</v>
      </c>
      <c r="H351">
        <f t="shared" si="53"/>
        <v>0</v>
      </c>
      <c r="I351">
        <f t="shared" si="54"/>
        <v>0</v>
      </c>
      <c r="J351">
        <f t="shared" si="55"/>
        <v>0</v>
      </c>
      <c r="K351">
        <f t="shared" si="56"/>
        <v>0</v>
      </c>
      <c r="L351">
        <f t="shared" si="57"/>
        <v>0</v>
      </c>
      <c r="M351" s="18">
        <f t="shared" si="58"/>
        <v>0</v>
      </c>
      <c r="N351" s="12">
        <v>0</v>
      </c>
    </row>
    <row r="352" spans="2:14" x14ac:dyDescent="0.15">
      <c r="B352" s="9">
        <v>27791</v>
      </c>
      <c r="C352" s="2">
        <v>5889.5</v>
      </c>
      <c r="D352">
        <f t="shared" si="49"/>
        <v>8.8296201027610266E-2</v>
      </c>
      <c r="E352" s="14">
        <f t="shared" si="50"/>
        <v>8.8951926683826343E-2</v>
      </c>
      <c r="F352" s="14">
        <f t="shared" si="51"/>
        <v>0.11591421099773314</v>
      </c>
      <c r="G352" s="14">
        <f t="shared" si="52"/>
        <v>9.7720779569723248E-2</v>
      </c>
      <c r="H352">
        <f t="shared" si="53"/>
        <v>0</v>
      </c>
      <c r="I352">
        <f t="shared" si="54"/>
        <v>0</v>
      </c>
      <c r="J352">
        <f t="shared" si="55"/>
        <v>0</v>
      </c>
      <c r="K352">
        <f t="shared" si="56"/>
        <v>0</v>
      </c>
      <c r="L352">
        <f t="shared" si="57"/>
        <v>0</v>
      </c>
      <c r="M352" s="18">
        <f t="shared" si="58"/>
        <v>0</v>
      </c>
      <c r="N352" s="12">
        <v>0</v>
      </c>
    </row>
    <row r="353" spans="2:14" x14ac:dyDescent="0.15">
      <c r="B353" s="10">
        <v>27820</v>
      </c>
      <c r="C353">
        <v>5903.9036666666661</v>
      </c>
      <c r="D353">
        <f t="shared" si="49"/>
        <v>2.9311993522220803E-2</v>
      </c>
      <c r="E353" s="14">
        <f t="shared" si="50"/>
        <v>7.3677040625305779E-2</v>
      </c>
      <c r="F353" s="14">
        <f t="shared" si="51"/>
        <v>0.11752110343092781</v>
      </c>
      <c r="G353" s="14">
        <f t="shared" si="52"/>
        <v>7.350337919281813E-2</v>
      </c>
      <c r="H353">
        <f t="shared" si="53"/>
        <v>0</v>
      </c>
      <c r="I353">
        <f t="shared" si="54"/>
        <v>0</v>
      </c>
      <c r="J353">
        <f t="shared" si="55"/>
        <v>0</v>
      </c>
      <c r="K353">
        <f t="shared" si="56"/>
        <v>0</v>
      </c>
      <c r="L353">
        <f t="shared" si="57"/>
        <v>0</v>
      </c>
      <c r="M353" s="18">
        <f t="shared" si="58"/>
        <v>0</v>
      </c>
      <c r="N353" s="12">
        <v>0</v>
      </c>
    </row>
    <row r="354" spans="2:14" x14ac:dyDescent="0.15">
      <c r="B354" s="9">
        <v>27851</v>
      </c>
      <c r="C354">
        <v>5918.3073333333332</v>
      </c>
      <c r="D354">
        <f t="shared" si="49"/>
        <v>2.9240568540494394E-2</v>
      </c>
      <c r="E354" s="14">
        <f t="shared" si="50"/>
        <v>4.4004037117232997E-2</v>
      </c>
      <c r="F354" s="14">
        <f t="shared" si="51"/>
        <v>0.10327944966405767</v>
      </c>
      <c r="G354" s="14">
        <f t="shared" si="52"/>
        <v>5.8841351773928352E-2</v>
      </c>
      <c r="H354">
        <f t="shared" si="53"/>
        <v>0</v>
      </c>
      <c r="I354">
        <f t="shared" si="54"/>
        <v>0</v>
      </c>
      <c r="J354">
        <f t="shared" si="55"/>
        <v>0</v>
      </c>
      <c r="K354">
        <f t="shared" si="56"/>
        <v>0</v>
      </c>
      <c r="L354">
        <f t="shared" si="57"/>
        <v>0</v>
      </c>
      <c r="M354" s="18">
        <f t="shared" si="58"/>
        <v>0</v>
      </c>
      <c r="N354" s="12">
        <v>0</v>
      </c>
    </row>
    <row r="355" spans="2:14" x14ac:dyDescent="0.15">
      <c r="B355" s="10">
        <v>27881</v>
      </c>
      <c r="C355" s="2">
        <v>5932.7110000000002</v>
      </c>
      <c r="D355">
        <f t="shared" si="49"/>
        <v>2.9169490797507081E-2</v>
      </c>
      <c r="E355" s="14">
        <f t="shared" si="50"/>
        <v>2.9240611945144934E-2</v>
      </c>
      <c r="F355" s="14">
        <f t="shared" si="51"/>
        <v>7.3424381545162731E-2</v>
      </c>
      <c r="G355" s="14">
        <f t="shared" si="52"/>
        <v>4.3944828095938249E-2</v>
      </c>
      <c r="H355">
        <f t="shared" si="53"/>
        <v>0</v>
      </c>
      <c r="I355">
        <f t="shared" si="54"/>
        <v>0</v>
      </c>
      <c r="J355">
        <f t="shared" si="55"/>
        <v>0</v>
      </c>
      <c r="K355">
        <f t="shared" si="56"/>
        <v>0</v>
      </c>
      <c r="L355">
        <f t="shared" si="57"/>
        <v>0</v>
      </c>
      <c r="M355" s="18">
        <f t="shared" si="58"/>
        <v>0</v>
      </c>
      <c r="N355" s="12">
        <v>0</v>
      </c>
    </row>
    <row r="356" spans="2:14" x14ac:dyDescent="0.15">
      <c r="B356" s="9">
        <v>27912</v>
      </c>
      <c r="C356">
        <v>5943.5623333333333</v>
      </c>
      <c r="D356">
        <f t="shared" si="49"/>
        <v>2.1928770512758433E-2</v>
      </c>
      <c r="E356" s="14">
        <f t="shared" si="50"/>
        <v>2.7375131517647588E-2</v>
      </c>
      <c r="F356" s="14">
        <f t="shared" si="51"/>
        <v>5.2442051705330783E-2</v>
      </c>
      <c r="G356" s="14">
        <f t="shared" si="52"/>
        <v>3.3915317911912268E-2</v>
      </c>
      <c r="H356">
        <f t="shared" si="53"/>
        <v>0</v>
      </c>
      <c r="I356">
        <f t="shared" si="54"/>
        <v>0</v>
      </c>
      <c r="J356">
        <f t="shared" si="55"/>
        <v>0</v>
      </c>
      <c r="K356">
        <f t="shared" si="56"/>
        <v>0</v>
      </c>
      <c r="L356">
        <f t="shared" si="57"/>
        <v>0</v>
      </c>
      <c r="M356" s="18">
        <f t="shared" si="58"/>
        <v>0</v>
      </c>
      <c r="N356" s="12">
        <v>0</v>
      </c>
    </row>
    <row r="357" spans="2:14" x14ac:dyDescent="0.15">
      <c r="B357" s="10">
        <v>27942</v>
      </c>
      <c r="C357">
        <v>5954.4136666666664</v>
      </c>
      <c r="D357">
        <f t="shared" si="49"/>
        <v>2.1888771015284192E-2</v>
      </c>
      <c r="E357" s="14">
        <f t="shared" si="50"/>
        <v>2.3727014559813853E-2</v>
      </c>
      <c r="F357" s="14">
        <f t="shared" si="51"/>
        <v>4.0169414925379954E-2</v>
      </c>
      <c r="G357" s="14">
        <f t="shared" si="52"/>
        <v>2.8595066833492666E-2</v>
      </c>
      <c r="H357">
        <f t="shared" si="53"/>
        <v>0</v>
      </c>
      <c r="I357">
        <f t="shared" si="54"/>
        <v>0</v>
      </c>
      <c r="J357">
        <f t="shared" si="55"/>
        <v>0</v>
      </c>
      <c r="K357">
        <f t="shared" si="56"/>
        <v>0</v>
      </c>
      <c r="L357">
        <f t="shared" si="57"/>
        <v>0</v>
      </c>
      <c r="M357" s="18">
        <f t="shared" si="58"/>
        <v>0</v>
      </c>
      <c r="N357" s="12">
        <v>0</v>
      </c>
    </row>
    <row r="358" spans="2:14" x14ac:dyDescent="0.15">
      <c r="B358" s="9">
        <v>27973</v>
      </c>
      <c r="C358" s="2">
        <v>5965.2650000000003</v>
      </c>
      <c r="D358">
        <f t="shared" si="49"/>
        <v>2.1848917175503857E-2</v>
      </c>
      <c r="E358" s="14">
        <f t="shared" si="50"/>
        <v>2.1888789222458627E-2</v>
      </c>
      <c r="F358" s="14">
        <f t="shared" si="51"/>
        <v>3.6493516162774853E-2</v>
      </c>
      <c r="G358" s="14">
        <f t="shared" si="52"/>
        <v>2.6743740853579112E-2</v>
      </c>
      <c r="H358">
        <f t="shared" si="53"/>
        <v>0</v>
      </c>
      <c r="I358">
        <f t="shared" si="54"/>
        <v>0</v>
      </c>
      <c r="J358">
        <f t="shared" si="55"/>
        <v>0</v>
      </c>
      <c r="K358">
        <f t="shared" si="56"/>
        <v>0</v>
      </c>
      <c r="L358">
        <f t="shared" si="57"/>
        <v>0</v>
      </c>
      <c r="M358" s="18">
        <f t="shared" si="58"/>
        <v>0</v>
      </c>
      <c r="N358" s="12">
        <v>0</v>
      </c>
    </row>
    <row r="359" spans="2:14" x14ac:dyDescent="0.15">
      <c r="B359" s="10">
        <v>28004</v>
      </c>
      <c r="C359">
        <v>5979.6779999999999</v>
      </c>
      <c r="D359">
        <f t="shared" si="49"/>
        <v>2.8958879743065324E-2</v>
      </c>
      <c r="E359" s="14">
        <f t="shared" si="50"/>
        <v>2.3638243664230174E-2</v>
      </c>
      <c r="F359" s="14">
        <f t="shared" si="51"/>
        <v>3.5224906670247691E-2</v>
      </c>
      <c r="G359" s="14">
        <f t="shared" si="52"/>
        <v>2.927401002584773E-2</v>
      </c>
      <c r="H359">
        <f t="shared" si="53"/>
        <v>0</v>
      </c>
      <c r="I359">
        <f t="shared" si="54"/>
        <v>0</v>
      </c>
      <c r="J359">
        <f t="shared" si="55"/>
        <v>0</v>
      </c>
      <c r="K359">
        <f t="shared" si="56"/>
        <v>0</v>
      </c>
      <c r="L359">
        <f t="shared" si="57"/>
        <v>0</v>
      </c>
      <c r="M359" s="18">
        <f t="shared" si="58"/>
        <v>0</v>
      </c>
      <c r="N359" s="12">
        <v>0</v>
      </c>
    </row>
    <row r="360" spans="2:14" x14ac:dyDescent="0.15">
      <c r="B360" s="9">
        <v>28034</v>
      </c>
      <c r="C360">
        <v>5994.0910000000003</v>
      </c>
      <c r="D360">
        <f t="shared" si="49"/>
        <v>2.8889163225663594E-2</v>
      </c>
      <c r="E360" s="14">
        <f t="shared" si="50"/>
        <v>2.7165820432415444E-2</v>
      </c>
      <c r="F360" s="14">
        <f t="shared" si="51"/>
        <v>3.6348283966926687E-2</v>
      </c>
      <c r="G360" s="14">
        <f t="shared" si="52"/>
        <v>3.0801089208335242E-2</v>
      </c>
      <c r="H360">
        <f t="shared" si="53"/>
        <v>0</v>
      </c>
      <c r="I360">
        <f t="shared" si="54"/>
        <v>0</v>
      </c>
      <c r="J360">
        <f t="shared" si="55"/>
        <v>0</v>
      </c>
      <c r="K360">
        <f t="shared" si="56"/>
        <v>0</v>
      </c>
      <c r="L360">
        <f t="shared" si="57"/>
        <v>0</v>
      </c>
      <c r="M360" s="18">
        <f t="shared" si="58"/>
        <v>0</v>
      </c>
      <c r="N360" s="12">
        <v>0</v>
      </c>
    </row>
    <row r="361" spans="2:14" x14ac:dyDescent="0.15">
      <c r="B361" s="10">
        <v>28065</v>
      </c>
      <c r="C361" s="2">
        <v>6008.5039999999999</v>
      </c>
      <c r="D361">
        <f t="shared" si="49"/>
        <v>2.8819781577716697E-2</v>
      </c>
      <c r="E361" s="14">
        <f t="shared" si="50"/>
        <v>2.8889205084169589E-2</v>
      </c>
      <c r="F361" s="14">
        <f t="shared" si="51"/>
        <v>3.9848480072116388E-2</v>
      </c>
      <c r="G361" s="14">
        <f t="shared" si="52"/>
        <v>3.2519155578000891E-2</v>
      </c>
      <c r="H361">
        <f t="shared" si="53"/>
        <v>0</v>
      </c>
      <c r="I361">
        <f t="shared" si="54"/>
        <v>0</v>
      </c>
      <c r="J361">
        <f t="shared" si="55"/>
        <v>0</v>
      </c>
      <c r="K361">
        <f t="shared" si="56"/>
        <v>0</v>
      </c>
      <c r="L361">
        <f t="shared" si="57"/>
        <v>0</v>
      </c>
      <c r="M361" s="18">
        <f t="shared" si="58"/>
        <v>0</v>
      </c>
      <c r="N361" s="12">
        <v>0</v>
      </c>
    </row>
    <row r="362" spans="2:14" x14ac:dyDescent="0.15">
      <c r="B362" s="9">
        <v>28095</v>
      </c>
      <c r="C362">
        <v>6032.1673333333329</v>
      </c>
      <c r="D362">
        <f t="shared" si="49"/>
        <v>4.7166865986632445E-2</v>
      </c>
      <c r="E362" s="14">
        <f t="shared" si="50"/>
        <v>3.3431138343317457E-2</v>
      </c>
      <c r="F362" s="14">
        <f t="shared" si="51"/>
        <v>4.5218186387135262E-2</v>
      </c>
      <c r="G362" s="14">
        <f t="shared" si="52"/>
        <v>4.1938730239028388E-2</v>
      </c>
      <c r="H362">
        <f t="shared" si="53"/>
        <v>0</v>
      </c>
      <c r="I362">
        <f t="shared" si="54"/>
        <v>0</v>
      </c>
      <c r="J362">
        <f t="shared" si="55"/>
        <v>0</v>
      </c>
      <c r="K362">
        <f t="shared" si="56"/>
        <v>0</v>
      </c>
      <c r="L362">
        <f t="shared" si="57"/>
        <v>0</v>
      </c>
      <c r="M362" s="18">
        <f t="shared" si="58"/>
        <v>0</v>
      </c>
      <c r="N362" s="12">
        <v>0</v>
      </c>
    </row>
    <row r="363" spans="2:14" x14ac:dyDescent="0.15">
      <c r="B363" s="10">
        <v>28126</v>
      </c>
      <c r="C363">
        <v>6055.8306666666667</v>
      </c>
      <c r="D363">
        <f t="shared" si="49"/>
        <v>4.6982198826817978E-2</v>
      </c>
      <c r="E363" s="14">
        <f t="shared" si="50"/>
        <v>4.2541098646452724E-2</v>
      </c>
      <c r="F363" s="14">
        <f t="shared" si="51"/>
        <v>5.2437905395006368E-2</v>
      </c>
      <c r="G363" s="14">
        <f t="shared" si="52"/>
        <v>4.7320400956092357E-2</v>
      </c>
      <c r="H363">
        <f t="shared" si="53"/>
        <v>0</v>
      </c>
      <c r="I363">
        <f t="shared" si="54"/>
        <v>0</v>
      </c>
      <c r="J363">
        <f t="shared" si="55"/>
        <v>0</v>
      </c>
      <c r="K363">
        <f t="shared" si="56"/>
        <v>0</v>
      </c>
      <c r="L363">
        <f t="shared" si="57"/>
        <v>0</v>
      </c>
      <c r="M363" s="18">
        <f t="shared" si="58"/>
        <v>0</v>
      </c>
      <c r="N363" s="12">
        <v>0</v>
      </c>
    </row>
    <row r="364" spans="2:14" x14ac:dyDescent="0.15">
      <c r="B364" s="9">
        <v>28157</v>
      </c>
      <c r="C364" s="2">
        <v>6079.4939999999997</v>
      </c>
      <c r="D364">
        <f t="shared" si="49"/>
        <v>4.6798972042886078E-2</v>
      </c>
      <c r="E364" s="14">
        <f t="shared" si="50"/>
        <v>4.6982378871724961E-2</v>
      </c>
      <c r="F364" s="14">
        <f t="shared" si="51"/>
        <v>6.148442319558356E-2</v>
      </c>
      <c r="G364" s="14">
        <f t="shared" si="52"/>
        <v>5.1755258036731533E-2</v>
      </c>
      <c r="H364">
        <f t="shared" si="53"/>
        <v>0</v>
      </c>
      <c r="I364">
        <f t="shared" si="54"/>
        <v>0</v>
      </c>
      <c r="J364">
        <f t="shared" si="55"/>
        <v>0</v>
      </c>
      <c r="K364">
        <f t="shared" si="56"/>
        <v>0</v>
      </c>
      <c r="L364">
        <f t="shared" si="57"/>
        <v>0</v>
      </c>
      <c r="M364" s="18">
        <f t="shared" si="58"/>
        <v>0</v>
      </c>
      <c r="N364" s="12">
        <v>0</v>
      </c>
    </row>
    <row r="365" spans="2:14" x14ac:dyDescent="0.15">
      <c r="B365" s="10">
        <v>28185</v>
      </c>
      <c r="C365">
        <v>6118.891333333333</v>
      </c>
      <c r="D365">
        <f t="shared" si="49"/>
        <v>7.7513479188787926E-2</v>
      </c>
      <c r="E365" s="14">
        <f t="shared" si="50"/>
        <v>5.4543202418130932E-2</v>
      </c>
      <c r="F365" s="14">
        <f t="shared" si="51"/>
        <v>7.2569585151388338E-2</v>
      </c>
      <c r="G365" s="14">
        <f t="shared" si="52"/>
        <v>6.8208755586102399E-2</v>
      </c>
      <c r="H365">
        <f t="shared" si="53"/>
        <v>0</v>
      </c>
      <c r="I365">
        <f t="shared" si="54"/>
        <v>0</v>
      </c>
      <c r="J365">
        <f t="shared" si="55"/>
        <v>0</v>
      </c>
      <c r="K365">
        <f t="shared" si="56"/>
        <v>0</v>
      </c>
      <c r="L365">
        <f t="shared" si="57"/>
        <v>0</v>
      </c>
      <c r="M365" s="18">
        <f t="shared" si="58"/>
        <v>0</v>
      </c>
      <c r="N365" s="12">
        <v>0</v>
      </c>
    </row>
    <row r="366" spans="2:14" x14ac:dyDescent="0.15">
      <c r="B366" s="9">
        <v>28216</v>
      </c>
      <c r="C366">
        <v>6158.2886666666654</v>
      </c>
      <c r="D366">
        <f t="shared" si="49"/>
        <v>7.7015995986592145E-2</v>
      </c>
      <c r="E366" s="14">
        <f t="shared" si="50"/>
        <v>6.972996759688499E-2</v>
      </c>
      <c r="F366" s="14">
        <f t="shared" si="51"/>
        <v>8.5647325029245991E-2</v>
      </c>
      <c r="G366" s="14">
        <f t="shared" si="52"/>
        <v>7.7464429537574375E-2</v>
      </c>
      <c r="H366">
        <f t="shared" si="53"/>
        <v>0</v>
      </c>
      <c r="I366">
        <f t="shared" si="54"/>
        <v>0</v>
      </c>
      <c r="J366">
        <f t="shared" si="55"/>
        <v>0</v>
      </c>
      <c r="K366">
        <f t="shared" si="56"/>
        <v>0</v>
      </c>
      <c r="L366">
        <f t="shared" si="57"/>
        <v>0</v>
      </c>
      <c r="M366" s="18">
        <f t="shared" si="58"/>
        <v>0</v>
      </c>
      <c r="N366" s="12">
        <v>0</v>
      </c>
    </row>
    <row r="367" spans="2:14" x14ac:dyDescent="0.15">
      <c r="B367" s="10">
        <v>28246</v>
      </c>
      <c r="C367" s="2">
        <v>6197.6859999999997</v>
      </c>
      <c r="D367">
        <f t="shared" si="49"/>
        <v>7.6524857799746826E-2</v>
      </c>
      <c r="E367" s="14">
        <f t="shared" si="50"/>
        <v>7.7016789089007887E-2</v>
      </c>
      <c r="F367" s="14">
        <f t="shared" si="51"/>
        <v>0.10066422360913307</v>
      </c>
      <c r="G367" s="14">
        <f t="shared" si="52"/>
        <v>8.4735290165962596E-2</v>
      </c>
      <c r="H367">
        <f t="shared" si="53"/>
        <v>0</v>
      </c>
      <c r="I367">
        <f t="shared" si="54"/>
        <v>0</v>
      </c>
      <c r="J367">
        <f t="shared" si="55"/>
        <v>0</v>
      </c>
      <c r="K367">
        <f t="shared" si="56"/>
        <v>0</v>
      </c>
      <c r="L367">
        <f t="shared" si="57"/>
        <v>0</v>
      </c>
      <c r="M367" s="18">
        <f t="shared" si="58"/>
        <v>0</v>
      </c>
      <c r="N367" s="12">
        <v>0</v>
      </c>
    </row>
    <row r="368" spans="2:14" x14ac:dyDescent="0.15">
      <c r="B368" s="9">
        <v>28277</v>
      </c>
      <c r="C368">
        <v>6234.9619999999995</v>
      </c>
      <c r="D368">
        <f t="shared" si="49"/>
        <v>7.1957854893760498E-2</v>
      </c>
      <c r="E368" s="14">
        <f t="shared" si="50"/>
        <v>7.5501966993215319E-2</v>
      </c>
      <c r="F368" s="14">
        <f t="shared" si="51"/>
        <v>0.10966871357036823</v>
      </c>
      <c r="G368" s="14">
        <f t="shared" si="52"/>
        <v>8.5709511819114681E-2</v>
      </c>
      <c r="H368">
        <f t="shared" si="53"/>
        <v>0</v>
      </c>
      <c r="I368">
        <f t="shared" si="54"/>
        <v>0</v>
      </c>
      <c r="J368">
        <f t="shared" si="55"/>
        <v>0</v>
      </c>
      <c r="K368">
        <f t="shared" si="56"/>
        <v>0</v>
      </c>
      <c r="L368">
        <f t="shared" si="57"/>
        <v>0</v>
      </c>
      <c r="M368" s="18">
        <f t="shared" si="58"/>
        <v>0</v>
      </c>
      <c r="N368" s="12">
        <v>0</v>
      </c>
    </row>
    <row r="369" spans="2:14" x14ac:dyDescent="0.15">
      <c r="B369" s="10">
        <v>28307</v>
      </c>
      <c r="C369">
        <v>6272.2379999999994</v>
      </c>
      <c r="D369">
        <f t="shared" si="49"/>
        <v>7.1528931244905891E-2</v>
      </c>
      <c r="E369" s="14">
        <f t="shared" si="50"/>
        <v>7.2988522293943703E-2</v>
      </c>
      <c r="F369" s="14">
        <f t="shared" si="51"/>
        <v>0.11274935434004973</v>
      </c>
      <c r="G369" s="14">
        <f t="shared" si="52"/>
        <v>8.5755602626299776E-2</v>
      </c>
      <c r="H369">
        <f t="shared" si="53"/>
        <v>0</v>
      </c>
      <c r="I369">
        <f t="shared" si="54"/>
        <v>0</v>
      </c>
      <c r="J369">
        <f t="shared" si="55"/>
        <v>0</v>
      </c>
      <c r="K369">
        <f t="shared" si="56"/>
        <v>0</v>
      </c>
      <c r="L369">
        <f t="shared" si="57"/>
        <v>0</v>
      </c>
      <c r="M369" s="18">
        <f t="shared" si="58"/>
        <v>0</v>
      </c>
      <c r="N369" s="12">
        <v>0</v>
      </c>
    </row>
    <row r="370" spans="2:14" x14ac:dyDescent="0.15">
      <c r="B370" s="9">
        <v>28338</v>
      </c>
      <c r="C370" s="2">
        <v>6309.5140000000001</v>
      </c>
      <c r="D370">
        <f t="shared" si="49"/>
        <v>7.1105090735208876E-2</v>
      </c>
      <c r="E370" s="14">
        <f t="shared" si="50"/>
        <v>7.1529566620359475E-2</v>
      </c>
      <c r="F370" s="14">
        <f t="shared" si="51"/>
        <v>0.11000582196920661</v>
      </c>
      <c r="G370" s="14">
        <f t="shared" si="52"/>
        <v>8.4213493108258319E-2</v>
      </c>
      <c r="H370">
        <f t="shared" si="53"/>
        <v>0</v>
      </c>
      <c r="I370">
        <f t="shared" si="54"/>
        <v>0</v>
      </c>
      <c r="J370">
        <f t="shared" si="55"/>
        <v>0</v>
      </c>
      <c r="K370">
        <f t="shared" si="56"/>
        <v>0</v>
      </c>
      <c r="L370">
        <f t="shared" si="57"/>
        <v>0</v>
      </c>
      <c r="M370" s="18">
        <f t="shared" si="58"/>
        <v>0</v>
      </c>
      <c r="N370" s="12">
        <v>0</v>
      </c>
    </row>
    <row r="371" spans="2:14" x14ac:dyDescent="0.15">
      <c r="B371" s="10">
        <v>28369</v>
      </c>
      <c r="C371">
        <v>6309.5599999999995</v>
      </c>
      <c r="D371">
        <f t="shared" si="49"/>
        <v>8.7486609551490346E-5</v>
      </c>
      <c r="E371" s="14">
        <f t="shared" si="50"/>
        <v>5.343000205633075E-2</v>
      </c>
      <c r="F371" s="14">
        <f t="shared" si="51"/>
        <v>9.6167687181218042E-2</v>
      </c>
      <c r="G371" s="14">
        <f t="shared" si="52"/>
        <v>4.9895058615700094E-2</v>
      </c>
      <c r="H371">
        <f t="shared" si="53"/>
        <v>0</v>
      </c>
      <c r="I371">
        <f t="shared" si="54"/>
        <v>0</v>
      </c>
      <c r="J371">
        <f t="shared" si="55"/>
        <v>0</v>
      </c>
      <c r="K371">
        <f t="shared" si="56"/>
        <v>0</v>
      </c>
      <c r="L371">
        <f t="shared" si="57"/>
        <v>0</v>
      </c>
      <c r="M371" s="18">
        <f t="shared" si="58"/>
        <v>0</v>
      </c>
      <c r="N371" s="12">
        <v>0</v>
      </c>
    </row>
    <row r="372" spans="2:14" x14ac:dyDescent="0.15">
      <c r="B372" s="9">
        <v>28399</v>
      </c>
      <c r="C372">
        <v>6309.6059999999998</v>
      </c>
      <c r="D372">
        <f t="shared" si="49"/>
        <v>8.7485971725698164E-5</v>
      </c>
      <c r="E372" s="14">
        <f t="shared" si="50"/>
        <v>1.7815554570692171E-2</v>
      </c>
      <c r="F372" s="14">
        <f t="shared" si="51"/>
        <v>7.1360754294833129E-2</v>
      </c>
      <c r="G372" s="14">
        <f t="shared" si="52"/>
        <v>2.9754598279083666E-2</v>
      </c>
      <c r="H372">
        <f t="shared" si="53"/>
        <v>0</v>
      </c>
      <c r="I372">
        <f t="shared" si="54"/>
        <v>0</v>
      </c>
      <c r="J372">
        <f t="shared" si="55"/>
        <v>0</v>
      </c>
      <c r="K372">
        <f t="shared" si="56"/>
        <v>0</v>
      </c>
      <c r="L372">
        <f t="shared" si="57"/>
        <v>0</v>
      </c>
      <c r="M372" s="18">
        <f t="shared" si="58"/>
        <v>0</v>
      </c>
      <c r="N372" s="12">
        <v>0</v>
      </c>
    </row>
    <row r="373" spans="2:14" x14ac:dyDescent="0.15">
      <c r="B373" s="10">
        <v>28430</v>
      </c>
      <c r="C373" s="2">
        <v>6309.652</v>
      </c>
      <c r="D373">
        <f t="shared" si="49"/>
        <v>8.7485333921222264E-5</v>
      </c>
      <c r="E373" s="14">
        <f t="shared" si="50"/>
        <v>8.7485971736356305E-5</v>
      </c>
      <c r="F373" s="14">
        <f t="shared" si="51"/>
        <v>3.5640031658243032E-2</v>
      </c>
      <c r="G373" s="14">
        <f t="shared" si="52"/>
        <v>1.1938334321300204E-2</v>
      </c>
      <c r="H373">
        <f t="shared" si="53"/>
        <v>0</v>
      </c>
      <c r="I373">
        <f t="shared" si="54"/>
        <v>0</v>
      </c>
      <c r="J373">
        <f t="shared" si="55"/>
        <v>0</v>
      </c>
      <c r="K373">
        <f t="shared" si="56"/>
        <v>0</v>
      </c>
      <c r="L373">
        <f t="shared" si="57"/>
        <v>0</v>
      </c>
      <c r="M373" s="18">
        <f t="shared" si="58"/>
        <v>0</v>
      </c>
      <c r="N373" s="12">
        <v>0</v>
      </c>
    </row>
    <row r="374" spans="2:14" x14ac:dyDescent="0.15">
      <c r="B374" s="9">
        <v>28460</v>
      </c>
      <c r="C374">
        <v>6316.3649999999998</v>
      </c>
      <c r="D374">
        <f t="shared" si="49"/>
        <v>1.2760319836523593E-2</v>
      </c>
      <c r="E374" s="14">
        <f t="shared" si="50"/>
        <v>3.2565421299644015E-3</v>
      </c>
      <c r="F374" s="14">
        <f t="shared" si="51"/>
        <v>1.405697403757955E-2</v>
      </c>
      <c r="G374" s="14">
        <f t="shared" si="52"/>
        <v>1.0024612001355848E-2</v>
      </c>
      <c r="H374">
        <f t="shared" si="53"/>
        <v>0</v>
      </c>
      <c r="I374">
        <f t="shared" si="54"/>
        <v>0</v>
      </c>
      <c r="J374">
        <f t="shared" si="55"/>
        <v>0</v>
      </c>
      <c r="K374">
        <f t="shared" si="56"/>
        <v>0</v>
      </c>
      <c r="L374">
        <f t="shared" si="57"/>
        <v>0</v>
      </c>
      <c r="M374" s="18">
        <f t="shared" si="58"/>
        <v>0</v>
      </c>
      <c r="N374" s="12">
        <v>0</v>
      </c>
    </row>
    <row r="375" spans="2:14" x14ac:dyDescent="0.15">
      <c r="B375" s="10">
        <v>28491</v>
      </c>
      <c r="C375">
        <v>6323.0779999999995</v>
      </c>
      <c r="D375">
        <f t="shared" si="49"/>
        <v>1.2746765434911822E-2</v>
      </c>
      <c r="E375" s="14">
        <f t="shared" si="50"/>
        <v>9.589568820718597E-3</v>
      </c>
      <c r="F375" s="14">
        <f t="shared" si="51"/>
        <v>6.4676455710852565E-3</v>
      </c>
      <c r="G375" s="14">
        <f t="shared" si="52"/>
        <v>9.6013266089052252E-3</v>
      </c>
      <c r="H375">
        <f t="shared" si="53"/>
        <v>0</v>
      </c>
      <c r="I375">
        <f t="shared" si="54"/>
        <v>0</v>
      </c>
      <c r="J375">
        <f t="shared" si="55"/>
        <v>0</v>
      </c>
      <c r="K375">
        <f t="shared" si="56"/>
        <v>0</v>
      </c>
      <c r="L375">
        <f t="shared" si="57"/>
        <v>0</v>
      </c>
      <c r="M375" s="18">
        <f t="shared" si="58"/>
        <v>0</v>
      </c>
      <c r="N375" s="12">
        <v>0</v>
      </c>
    </row>
    <row r="376" spans="2:14" x14ac:dyDescent="0.15">
      <c r="B376" s="9">
        <v>28522</v>
      </c>
      <c r="C376" s="2">
        <v>6329.7910000000002</v>
      </c>
      <c r="D376">
        <f t="shared" si="49"/>
        <v>1.2733239798578211E-2</v>
      </c>
      <c r="E376" s="14">
        <f t="shared" si="50"/>
        <v>1.2746769030563598E-2</v>
      </c>
      <c r="F376" s="14">
        <f t="shared" si="51"/>
        <v>1.2797285302678318E-2</v>
      </c>
      <c r="G376" s="14">
        <f t="shared" si="52"/>
        <v>1.2759098043940043E-2</v>
      </c>
      <c r="H376">
        <f t="shared" si="53"/>
        <v>0</v>
      </c>
      <c r="I376">
        <f t="shared" si="54"/>
        <v>0</v>
      </c>
      <c r="J376">
        <f t="shared" si="55"/>
        <v>0</v>
      </c>
      <c r="K376">
        <f t="shared" si="56"/>
        <v>0</v>
      </c>
      <c r="L376">
        <f t="shared" si="57"/>
        <v>0</v>
      </c>
      <c r="M376" s="18">
        <f t="shared" si="58"/>
        <v>0</v>
      </c>
      <c r="N376" s="12">
        <v>0</v>
      </c>
    </row>
    <row r="377" spans="2:14" x14ac:dyDescent="0.15">
      <c r="B377" s="10">
        <v>28550</v>
      </c>
      <c r="C377">
        <v>6411.3239999999996</v>
      </c>
      <c r="D377">
        <f t="shared" si="49"/>
        <v>0.153583003587066</v>
      </c>
      <c r="E377" s="14">
        <f t="shared" si="50"/>
        <v>4.8071067873436846E-2</v>
      </c>
      <c r="F377" s="14">
        <f t="shared" si="51"/>
        <v>4.0601404157786902E-2</v>
      </c>
      <c r="G377" s="14">
        <f t="shared" si="52"/>
        <v>8.0751825206096584E-2</v>
      </c>
      <c r="H377">
        <f t="shared" si="53"/>
        <v>0</v>
      </c>
      <c r="I377">
        <f t="shared" si="54"/>
        <v>0</v>
      </c>
      <c r="J377">
        <f t="shared" si="55"/>
        <v>0</v>
      </c>
      <c r="K377">
        <f t="shared" si="56"/>
        <v>0</v>
      </c>
      <c r="L377">
        <f t="shared" si="57"/>
        <v>0</v>
      </c>
      <c r="M377" s="18">
        <f t="shared" si="58"/>
        <v>0</v>
      </c>
      <c r="N377" s="12">
        <v>0</v>
      </c>
    </row>
    <row r="378" spans="2:14" x14ac:dyDescent="0.15">
      <c r="B378" s="9">
        <v>28581</v>
      </c>
      <c r="C378">
        <v>6492.857</v>
      </c>
      <c r="D378">
        <f t="shared" si="49"/>
        <v>0.15164217240342737</v>
      </c>
      <c r="E378" s="14">
        <f t="shared" si="50"/>
        <v>0.11800427703185434</v>
      </c>
      <c r="F378" s="14">
        <f t="shared" si="51"/>
        <v>8.9531504410278018E-2</v>
      </c>
      <c r="G378" s="14">
        <f t="shared" si="52"/>
        <v>0.11972598461518658</v>
      </c>
      <c r="H378">
        <f t="shared" si="53"/>
        <v>0</v>
      </c>
      <c r="I378">
        <f t="shared" si="54"/>
        <v>0</v>
      </c>
      <c r="J378">
        <f t="shared" si="55"/>
        <v>0</v>
      </c>
      <c r="K378">
        <f t="shared" si="56"/>
        <v>0</v>
      </c>
      <c r="L378">
        <f t="shared" si="57"/>
        <v>0</v>
      </c>
      <c r="M378" s="18">
        <f t="shared" si="58"/>
        <v>0</v>
      </c>
      <c r="N378" s="12">
        <v>0</v>
      </c>
    </row>
    <row r="379" spans="2:14" x14ac:dyDescent="0.15">
      <c r="B379" s="10">
        <v>28611</v>
      </c>
      <c r="C379" s="2">
        <v>6574.39</v>
      </c>
      <c r="D379">
        <f t="shared" si="49"/>
        <v>0.14974978234232594</v>
      </c>
      <c r="E379" s="14">
        <f t="shared" si="50"/>
        <v>0.1516482268184447</v>
      </c>
      <c r="F379" s="14">
        <f t="shared" si="51"/>
        <v>0.15897920789453579</v>
      </c>
      <c r="G379" s="14">
        <f t="shared" si="52"/>
        <v>0.15345907235176881</v>
      </c>
      <c r="H379">
        <f t="shared" si="53"/>
        <v>0</v>
      </c>
      <c r="I379">
        <f t="shared" si="54"/>
        <v>0</v>
      </c>
      <c r="J379">
        <f t="shared" si="55"/>
        <v>0</v>
      </c>
      <c r="K379">
        <f t="shared" si="56"/>
        <v>0</v>
      </c>
      <c r="L379">
        <f t="shared" si="57"/>
        <v>0</v>
      </c>
      <c r="M379" s="18">
        <f t="shared" si="58"/>
        <v>0</v>
      </c>
      <c r="N379" s="12">
        <v>0</v>
      </c>
    </row>
    <row r="380" spans="2:14" x14ac:dyDescent="0.15">
      <c r="B380" s="9">
        <v>28642</v>
      </c>
      <c r="C380">
        <v>6596.4256666666661</v>
      </c>
      <c r="D380">
        <f t="shared" si="49"/>
        <v>4.0153662979989235E-2</v>
      </c>
      <c r="E380" s="14">
        <f t="shared" si="50"/>
        <v>0.12271248085269448</v>
      </c>
      <c r="F380" s="14">
        <f t="shared" si="51"/>
        <v>0.18576625692881166</v>
      </c>
      <c r="G380" s="14">
        <f t="shared" si="52"/>
        <v>0.11621080025383179</v>
      </c>
      <c r="H380">
        <f t="shared" si="53"/>
        <v>0</v>
      </c>
      <c r="I380">
        <f t="shared" si="54"/>
        <v>0</v>
      </c>
      <c r="J380">
        <f t="shared" si="55"/>
        <v>0</v>
      </c>
      <c r="K380">
        <f t="shared" si="56"/>
        <v>0</v>
      </c>
      <c r="L380">
        <f t="shared" si="57"/>
        <v>0</v>
      </c>
      <c r="M380" s="18">
        <f t="shared" si="58"/>
        <v>0</v>
      </c>
      <c r="N380" s="12">
        <v>0</v>
      </c>
    </row>
    <row r="381" spans="2:14" x14ac:dyDescent="0.15">
      <c r="B381" s="10">
        <v>28672</v>
      </c>
      <c r="C381">
        <v>6618.4613333333327</v>
      </c>
      <c r="D381">
        <f t="shared" si="49"/>
        <v>4.0019751221869626E-2</v>
      </c>
      <c r="E381" s="14">
        <f t="shared" si="50"/>
        <v>6.741076033907234E-2</v>
      </c>
      <c r="F381" s="14">
        <f t="shared" si="51"/>
        <v>0.17077280886287127</v>
      </c>
      <c r="G381" s="14">
        <f t="shared" si="52"/>
        <v>9.2734440141271079E-2</v>
      </c>
      <c r="H381">
        <f t="shared" si="53"/>
        <v>0</v>
      </c>
      <c r="I381">
        <f t="shared" si="54"/>
        <v>0</v>
      </c>
      <c r="J381">
        <f t="shared" si="55"/>
        <v>0</v>
      </c>
      <c r="K381">
        <f t="shared" si="56"/>
        <v>0</v>
      </c>
      <c r="L381">
        <f t="shared" si="57"/>
        <v>0</v>
      </c>
      <c r="M381" s="18">
        <f t="shared" si="58"/>
        <v>0</v>
      </c>
      <c r="N381" s="12">
        <v>0</v>
      </c>
    </row>
    <row r="382" spans="2:14" x14ac:dyDescent="0.15">
      <c r="B382" s="9">
        <v>28703</v>
      </c>
      <c r="C382" s="2">
        <v>6640.4970000000003</v>
      </c>
      <c r="D382">
        <f t="shared" si="49"/>
        <v>3.9886729682400812E-2</v>
      </c>
      <c r="E382" s="14">
        <f t="shared" si="50"/>
        <v>4.0019862498276382E-2</v>
      </c>
      <c r="F382" s="14">
        <f t="shared" si="51"/>
        <v>0.1149615982720924</v>
      </c>
      <c r="G382" s="14">
        <f t="shared" si="52"/>
        <v>6.4956063484256532E-2</v>
      </c>
      <c r="H382">
        <f t="shared" si="53"/>
        <v>0</v>
      </c>
      <c r="I382">
        <f t="shared" si="54"/>
        <v>0</v>
      </c>
      <c r="J382">
        <f t="shared" si="55"/>
        <v>0</v>
      </c>
      <c r="K382">
        <f t="shared" si="56"/>
        <v>0</v>
      </c>
      <c r="L382">
        <f t="shared" si="57"/>
        <v>0</v>
      </c>
      <c r="M382" s="18">
        <f t="shared" si="58"/>
        <v>0</v>
      </c>
      <c r="N382" s="12">
        <v>0</v>
      </c>
    </row>
    <row r="383" spans="2:14" x14ac:dyDescent="0.15">
      <c r="B383" s="10">
        <v>28734</v>
      </c>
      <c r="C383">
        <v>6670.2496666666666</v>
      </c>
      <c r="D383">
        <f t="shared" si="49"/>
        <v>5.3645765118019995E-2</v>
      </c>
      <c r="E383" s="14">
        <f t="shared" si="50"/>
        <v>4.3366391248945035E-2</v>
      </c>
      <c r="F383" s="14">
        <f t="shared" si="51"/>
        <v>8.0480927928469725E-2</v>
      </c>
      <c r="G383" s="14">
        <f t="shared" si="52"/>
        <v>5.9164361431811585E-2</v>
      </c>
      <c r="H383">
        <f t="shared" si="53"/>
        <v>0</v>
      </c>
      <c r="I383">
        <f t="shared" si="54"/>
        <v>0</v>
      </c>
      <c r="J383">
        <f t="shared" si="55"/>
        <v>0</v>
      </c>
      <c r="K383">
        <f t="shared" si="56"/>
        <v>0</v>
      </c>
      <c r="L383">
        <f t="shared" si="57"/>
        <v>0</v>
      </c>
      <c r="M383" s="18">
        <f t="shared" si="58"/>
        <v>0</v>
      </c>
      <c r="N383" s="12">
        <v>0</v>
      </c>
    </row>
    <row r="384" spans="2:14" x14ac:dyDescent="0.15">
      <c r="B384" s="9">
        <v>28764</v>
      </c>
      <c r="C384">
        <v>6700.0023333333329</v>
      </c>
      <c r="D384">
        <f t="shared" si="49"/>
        <v>5.3407009730506161E-2</v>
      </c>
      <c r="E384" s="14">
        <f t="shared" si="50"/>
        <v>5.0152886974011324E-2</v>
      </c>
      <c r="F384" s="14">
        <f t="shared" si="51"/>
        <v>6.6776123011145216E-2</v>
      </c>
      <c r="G384" s="14">
        <f t="shared" si="52"/>
        <v>5.6778673238554234E-2</v>
      </c>
      <c r="H384">
        <f t="shared" si="53"/>
        <v>0</v>
      </c>
      <c r="I384">
        <f t="shared" si="54"/>
        <v>0</v>
      </c>
      <c r="J384">
        <f t="shared" si="55"/>
        <v>0</v>
      </c>
      <c r="K384">
        <f t="shared" si="56"/>
        <v>0</v>
      </c>
      <c r="L384">
        <f t="shared" si="57"/>
        <v>0</v>
      </c>
      <c r="M384" s="18">
        <f t="shared" si="58"/>
        <v>0</v>
      </c>
      <c r="N384" s="12">
        <v>0</v>
      </c>
    </row>
    <row r="385" spans="2:14" x14ac:dyDescent="0.15">
      <c r="B385" s="10">
        <v>28795</v>
      </c>
      <c r="C385" s="2">
        <v>6729.7550000000001</v>
      </c>
      <c r="D385">
        <f t="shared" si="49"/>
        <v>5.3170370135354972E-2</v>
      </c>
      <c r="E385" s="14">
        <f t="shared" si="50"/>
        <v>5.3407274200626631E-2</v>
      </c>
      <c r="F385" s="14">
        <f t="shared" si="51"/>
        <v>7.3469752265463484E-2</v>
      </c>
      <c r="G385" s="14">
        <f t="shared" si="52"/>
        <v>6.0015798867148362E-2</v>
      </c>
      <c r="H385">
        <f t="shared" si="53"/>
        <v>0</v>
      </c>
      <c r="I385">
        <f t="shared" si="54"/>
        <v>0</v>
      </c>
      <c r="J385">
        <f t="shared" si="55"/>
        <v>0</v>
      </c>
      <c r="K385">
        <f t="shared" si="56"/>
        <v>0</v>
      </c>
      <c r="L385">
        <f t="shared" si="57"/>
        <v>0</v>
      </c>
      <c r="M385" s="18">
        <f t="shared" si="58"/>
        <v>0</v>
      </c>
      <c r="N385" s="12">
        <v>0</v>
      </c>
    </row>
    <row r="386" spans="2:14" x14ac:dyDescent="0.15">
      <c r="B386" s="9">
        <v>28825</v>
      </c>
      <c r="C386">
        <v>6733.7879999999996</v>
      </c>
      <c r="D386">
        <f t="shared" si="49"/>
        <v>7.1891925398190892E-3</v>
      </c>
      <c r="E386" s="14">
        <f t="shared" si="50"/>
        <v>4.1719649063153952E-2</v>
      </c>
      <c r="F386" s="14">
        <f t="shared" si="51"/>
        <v>7.0139359090358511E-2</v>
      </c>
      <c r="G386" s="14">
        <f t="shared" si="52"/>
        <v>3.9682733564443851E-2</v>
      </c>
      <c r="H386">
        <f t="shared" si="53"/>
        <v>0</v>
      </c>
      <c r="I386">
        <f t="shared" si="54"/>
        <v>0</v>
      </c>
      <c r="J386">
        <f t="shared" si="55"/>
        <v>0</v>
      </c>
      <c r="K386">
        <f t="shared" si="56"/>
        <v>0</v>
      </c>
      <c r="L386">
        <f t="shared" si="57"/>
        <v>0</v>
      </c>
      <c r="M386" s="18">
        <f t="shared" si="58"/>
        <v>0</v>
      </c>
      <c r="N386" s="12">
        <v>0</v>
      </c>
    </row>
    <row r="387" spans="2:14" x14ac:dyDescent="0.15">
      <c r="B387" s="10">
        <v>28856</v>
      </c>
      <c r="C387">
        <v>6737.8209999999999</v>
      </c>
      <c r="D387">
        <f t="shared" si="49"/>
        <v>7.1848880777096724E-3</v>
      </c>
      <c r="E387" s="14">
        <f t="shared" si="50"/>
        <v>1.8668955284990574E-2</v>
      </c>
      <c r="F387" s="14">
        <f t="shared" si="51"/>
        <v>5.6883286202840111E-2</v>
      </c>
      <c r="G387" s="14">
        <f t="shared" si="52"/>
        <v>2.7579043188513452E-2</v>
      </c>
      <c r="H387">
        <f t="shared" si="53"/>
        <v>0</v>
      </c>
      <c r="I387">
        <f t="shared" si="54"/>
        <v>0</v>
      </c>
      <c r="J387">
        <f t="shared" si="55"/>
        <v>0</v>
      </c>
      <c r="K387">
        <f t="shared" si="56"/>
        <v>0</v>
      </c>
      <c r="L387">
        <f t="shared" si="57"/>
        <v>0</v>
      </c>
      <c r="M387" s="18">
        <f t="shared" si="58"/>
        <v>0</v>
      </c>
      <c r="N387" s="12">
        <v>0</v>
      </c>
    </row>
    <row r="388" spans="2:14" x14ac:dyDescent="0.15">
      <c r="B388" s="9">
        <v>28887</v>
      </c>
      <c r="C388" s="2">
        <v>6741.8540000000003</v>
      </c>
      <c r="D388">
        <f t="shared" si="49"/>
        <v>7.180588767020879E-3</v>
      </c>
      <c r="E388" s="14">
        <f t="shared" si="50"/>
        <v>7.1848887216319213E-3</v>
      </c>
      <c r="F388" s="14">
        <f t="shared" si="51"/>
        <v>3.3772225376441867E-2</v>
      </c>
      <c r="G388" s="14">
        <f t="shared" si="52"/>
        <v>1.6045900955031556E-2</v>
      </c>
      <c r="H388">
        <f t="shared" si="53"/>
        <v>0</v>
      </c>
      <c r="I388">
        <f t="shared" si="54"/>
        <v>0</v>
      </c>
      <c r="J388">
        <f t="shared" si="55"/>
        <v>0</v>
      </c>
      <c r="K388">
        <f t="shared" si="56"/>
        <v>0</v>
      </c>
      <c r="L388">
        <f t="shared" si="57"/>
        <v>0</v>
      </c>
      <c r="M388" s="18">
        <f t="shared" si="58"/>
        <v>0</v>
      </c>
      <c r="N388" s="12">
        <v>0</v>
      </c>
    </row>
    <row r="389" spans="2:14" x14ac:dyDescent="0.15">
      <c r="B389" s="10">
        <v>28915</v>
      </c>
      <c r="C389">
        <v>6744.2569999999996</v>
      </c>
      <c r="D389">
        <f t="shared" si="49"/>
        <v>4.2763996685337702E-3</v>
      </c>
      <c r="E389" s="14">
        <f t="shared" si="50"/>
        <v>6.4554427001688452E-3</v>
      </c>
      <c r="F389" s="14">
        <f t="shared" si="51"/>
        <v>1.7942208522093495E-2</v>
      </c>
      <c r="G389" s="14">
        <f t="shared" si="52"/>
        <v>9.5580169635987033E-3</v>
      </c>
      <c r="H389">
        <f t="shared" si="53"/>
        <v>0</v>
      </c>
      <c r="I389">
        <f t="shared" si="54"/>
        <v>0</v>
      </c>
      <c r="J389">
        <f t="shared" si="55"/>
        <v>0</v>
      </c>
      <c r="K389">
        <f t="shared" si="56"/>
        <v>0</v>
      </c>
      <c r="L389">
        <f t="shared" si="57"/>
        <v>0</v>
      </c>
      <c r="M389" s="18">
        <f t="shared" si="58"/>
        <v>0</v>
      </c>
      <c r="N389" s="12">
        <v>0</v>
      </c>
    </row>
    <row r="390" spans="2:14" x14ac:dyDescent="0.15">
      <c r="B390" s="9">
        <v>28946</v>
      </c>
      <c r="C390">
        <v>6746.66</v>
      </c>
      <c r="D390">
        <f t="shared" ref="D390:D453" si="59">(LN(C390)-LN(C389))*12</f>
        <v>4.274876245247583E-3</v>
      </c>
      <c r="E390" s="14">
        <f t="shared" si="50"/>
        <v>5.0018927212605035E-3</v>
      </c>
      <c r="F390" s="14">
        <f t="shared" si="51"/>
        <v>9.3209382566321608E-3</v>
      </c>
      <c r="G390" s="14">
        <f t="shared" si="52"/>
        <v>6.1992357410467491E-3</v>
      </c>
      <c r="H390">
        <f t="shared" si="53"/>
        <v>0</v>
      </c>
      <c r="I390">
        <f t="shared" si="54"/>
        <v>0</v>
      </c>
      <c r="J390">
        <f t="shared" si="55"/>
        <v>0</v>
      </c>
      <c r="K390">
        <f t="shared" si="56"/>
        <v>0</v>
      </c>
      <c r="L390">
        <f t="shared" si="57"/>
        <v>0</v>
      </c>
      <c r="M390" s="18">
        <f t="shared" si="58"/>
        <v>0</v>
      </c>
      <c r="N390" s="12">
        <v>0</v>
      </c>
    </row>
    <row r="391" spans="2:14" x14ac:dyDescent="0.15">
      <c r="B391" s="10">
        <v>28976</v>
      </c>
      <c r="C391" s="2">
        <v>6749.0630000000001</v>
      </c>
      <c r="D391">
        <f t="shared" si="59"/>
        <v>4.2733539069814697E-3</v>
      </c>
      <c r="E391" s="14">
        <f t="shared" si="50"/>
        <v>4.2748763808724277E-3</v>
      </c>
      <c r="F391" s="14">
        <f t="shared" si="51"/>
        <v>7.8659323404011161E-3</v>
      </c>
      <c r="G391" s="14">
        <f t="shared" si="52"/>
        <v>5.4713875427516712E-3</v>
      </c>
      <c r="H391">
        <f t="shared" si="53"/>
        <v>0</v>
      </c>
      <c r="I391">
        <f t="shared" si="54"/>
        <v>0</v>
      </c>
      <c r="J391">
        <f t="shared" si="55"/>
        <v>0</v>
      </c>
      <c r="K391">
        <f t="shared" si="56"/>
        <v>0</v>
      </c>
      <c r="L391">
        <f t="shared" si="57"/>
        <v>0</v>
      </c>
      <c r="M391" s="18">
        <f t="shared" si="58"/>
        <v>0</v>
      </c>
      <c r="N391" s="12">
        <v>0</v>
      </c>
    </row>
    <row r="392" spans="2:14" x14ac:dyDescent="0.15">
      <c r="B392" s="9">
        <v>29007</v>
      </c>
      <c r="C392">
        <v>6765.775333333333</v>
      </c>
      <c r="D392">
        <f t="shared" si="59"/>
        <v>2.9678209576310621E-2</v>
      </c>
      <c r="E392" s="14">
        <f t="shared" ref="E392:E455" si="60">(LN(AVERAGE(C391:C392))-LN(AVERAGE(C389:C390)))*6</f>
        <v>1.0629440707482729E-2</v>
      </c>
      <c r="F392" s="14">
        <f t="shared" si="51"/>
        <v>1.1134774304380812E-2</v>
      </c>
      <c r="G392" s="14">
        <f t="shared" si="52"/>
        <v>1.7147474862724721E-2</v>
      </c>
      <c r="H392">
        <f t="shared" si="53"/>
        <v>0</v>
      </c>
      <c r="I392">
        <f t="shared" si="54"/>
        <v>0</v>
      </c>
      <c r="J392">
        <f t="shared" si="55"/>
        <v>0</v>
      </c>
      <c r="K392">
        <f t="shared" si="56"/>
        <v>0</v>
      </c>
      <c r="L392">
        <f t="shared" si="57"/>
        <v>0</v>
      </c>
      <c r="M392" s="18">
        <f t="shared" si="58"/>
        <v>0</v>
      </c>
      <c r="N392" s="12">
        <v>0</v>
      </c>
    </row>
    <row r="393" spans="2:14" x14ac:dyDescent="0.15">
      <c r="B393" s="10">
        <v>29037</v>
      </c>
      <c r="C393">
        <v>6782.487666666666</v>
      </c>
      <c r="D393">
        <f t="shared" si="59"/>
        <v>2.9604990945259146E-2</v>
      </c>
      <c r="E393" s="14">
        <f t="shared" si="60"/>
        <v>2.3313160760135787E-2</v>
      </c>
      <c r="F393" s="14">
        <f t="shared" si="51"/>
        <v>1.9113219864269837E-2</v>
      </c>
      <c r="G393" s="14">
        <f t="shared" si="52"/>
        <v>2.4010457189888257E-2</v>
      </c>
      <c r="H393">
        <f t="shared" si="53"/>
        <v>0</v>
      </c>
      <c r="I393">
        <f t="shared" si="54"/>
        <v>0</v>
      </c>
      <c r="J393">
        <f t="shared" si="55"/>
        <v>0</v>
      </c>
      <c r="K393">
        <f t="shared" si="56"/>
        <v>0</v>
      </c>
      <c r="L393">
        <f t="shared" si="57"/>
        <v>0</v>
      </c>
      <c r="M393" s="18">
        <f t="shared" si="58"/>
        <v>0</v>
      </c>
      <c r="N393" s="12">
        <v>0</v>
      </c>
    </row>
    <row r="394" spans="2:14" x14ac:dyDescent="0.15">
      <c r="B394" s="9">
        <v>29068</v>
      </c>
      <c r="C394" s="2">
        <v>6799.2</v>
      </c>
      <c r="D394">
        <f t="shared" si="59"/>
        <v>2.9532132698314228E-2</v>
      </c>
      <c r="E394" s="14">
        <f t="shared" si="60"/>
        <v>2.9605035993064632E-2</v>
      </c>
      <c r="F394" s="14">
        <f t="shared" ref="F394:F457" si="61">(LN(AVERAGE(C392:C394))-LN(AVERAGE(C389:C391)))*6</f>
        <v>3.1778277214275619E-2</v>
      </c>
      <c r="G394" s="14">
        <f t="shared" ref="G394:G457" si="62">AVERAGE(D394:F394)</f>
        <v>3.030514863521816E-2</v>
      </c>
      <c r="H394">
        <f t="shared" ref="H394:H457" si="63">IF(AND(E394&lt;0,F394&lt;0),1,0)</f>
        <v>0</v>
      </c>
      <c r="I394">
        <f t="shared" ref="I394:I457" si="64">IF(AND(F394&lt;0,G394&lt;0),1,0)</f>
        <v>0</v>
      </c>
      <c r="J394">
        <f t="shared" ref="J394:J457" si="65">IF(AND(E394&lt;0,G394&lt;0),1,0)</f>
        <v>0</v>
      </c>
      <c r="K394">
        <f t="shared" ref="K394:K457" si="66">IF(AND(J394=1,I394=1,H394=1),1,0)</f>
        <v>0</v>
      </c>
      <c r="L394">
        <f t="shared" ref="L394:L457" si="67">IF(AND(J394=1,N393=1),1,0)</f>
        <v>0</v>
      </c>
      <c r="M394" s="18">
        <f t="shared" ref="M394:M457" si="68">IF((K394+L394)&gt;0,1,0)</f>
        <v>0</v>
      </c>
      <c r="N394" s="12">
        <v>0</v>
      </c>
    </row>
    <row r="395" spans="2:14" x14ac:dyDescent="0.15">
      <c r="B395" s="10">
        <v>29099</v>
      </c>
      <c r="C395">
        <v>6804.8676666666661</v>
      </c>
      <c r="D395">
        <f t="shared" si="59"/>
        <v>9.9987747196550458E-3</v>
      </c>
      <c r="E395" s="14">
        <f t="shared" si="60"/>
        <v>2.4662963599897836E-2</v>
      </c>
      <c r="F395" s="14">
        <f t="shared" si="61"/>
        <v>3.6919079746464689E-2</v>
      </c>
      <c r="G395" s="14">
        <f t="shared" si="62"/>
        <v>2.3860272688672524E-2</v>
      </c>
      <c r="H395">
        <f t="shared" si="63"/>
        <v>0</v>
      </c>
      <c r="I395">
        <f t="shared" si="64"/>
        <v>0</v>
      </c>
      <c r="J395">
        <f t="shared" si="65"/>
        <v>0</v>
      </c>
      <c r="K395">
        <f t="shared" si="66"/>
        <v>0</v>
      </c>
      <c r="L395">
        <f t="shared" si="67"/>
        <v>0</v>
      </c>
      <c r="M395" s="18">
        <f t="shared" si="68"/>
        <v>0</v>
      </c>
      <c r="N395" s="12">
        <v>0</v>
      </c>
    </row>
    <row r="396" spans="2:14" x14ac:dyDescent="0.15">
      <c r="B396" s="9">
        <v>29129</v>
      </c>
      <c r="C396">
        <v>6810.5353333333333</v>
      </c>
      <c r="D396">
        <f t="shared" si="59"/>
        <v>9.9904503639436371E-3</v>
      </c>
      <c r="E396" s="14">
        <f t="shared" si="60"/>
        <v>1.4876010534006667E-2</v>
      </c>
      <c r="F396" s="14">
        <f t="shared" si="61"/>
        <v>3.456794918161421E-2</v>
      </c>
      <c r="G396" s="14">
        <f t="shared" si="62"/>
        <v>1.9811470026521505E-2</v>
      </c>
      <c r="H396">
        <f t="shared" si="63"/>
        <v>0</v>
      </c>
      <c r="I396">
        <f t="shared" si="64"/>
        <v>0</v>
      </c>
      <c r="J396">
        <f t="shared" si="65"/>
        <v>0</v>
      </c>
      <c r="K396">
        <f t="shared" si="66"/>
        <v>0</v>
      </c>
      <c r="L396">
        <f t="shared" si="67"/>
        <v>0</v>
      </c>
      <c r="M396" s="18">
        <f t="shared" si="68"/>
        <v>0</v>
      </c>
      <c r="N396" s="12">
        <v>0</v>
      </c>
    </row>
    <row r="397" spans="2:14" x14ac:dyDescent="0.15">
      <c r="B397" s="10">
        <v>29160</v>
      </c>
      <c r="C397" s="2">
        <v>6816.2030000000004</v>
      </c>
      <c r="D397">
        <f t="shared" si="59"/>
        <v>9.982139857420691E-3</v>
      </c>
      <c r="E397" s="14">
        <f t="shared" si="60"/>
        <v>9.990452095102853E-3</v>
      </c>
      <c r="F397" s="14">
        <f t="shared" si="61"/>
        <v>2.4760678890956456E-2</v>
      </c>
      <c r="G397" s="14">
        <f t="shared" si="62"/>
        <v>1.491109028116E-2</v>
      </c>
      <c r="H397">
        <f t="shared" si="63"/>
        <v>0</v>
      </c>
      <c r="I397">
        <f t="shared" si="64"/>
        <v>0</v>
      </c>
      <c r="J397">
        <f t="shared" si="65"/>
        <v>0</v>
      </c>
      <c r="K397">
        <f t="shared" si="66"/>
        <v>0</v>
      </c>
      <c r="L397">
        <f t="shared" si="67"/>
        <v>0</v>
      </c>
      <c r="M397" s="18">
        <f t="shared" si="68"/>
        <v>0</v>
      </c>
      <c r="N397" s="12">
        <v>0</v>
      </c>
    </row>
    <row r="398" spans="2:14" x14ac:dyDescent="0.15">
      <c r="B398" s="9">
        <v>29190</v>
      </c>
      <c r="C398">
        <v>6823.3490000000002</v>
      </c>
      <c r="D398">
        <f t="shared" si="59"/>
        <v>1.2574021176931183E-2</v>
      </c>
      <c r="E398" s="14">
        <f t="shared" si="60"/>
        <v>1.0632491443647751E-2</v>
      </c>
      <c r="F398" s="14">
        <f t="shared" si="61"/>
        <v>1.8669130597054107E-2</v>
      </c>
      <c r="G398" s="14">
        <f t="shared" si="62"/>
        <v>1.3958547739211014E-2</v>
      </c>
      <c r="H398">
        <f t="shared" si="63"/>
        <v>0</v>
      </c>
      <c r="I398">
        <f t="shared" si="64"/>
        <v>0</v>
      </c>
      <c r="J398">
        <f t="shared" si="65"/>
        <v>0</v>
      </c>
      <c r="K398">
        <f t="shared" si="66"/>
        <v>0</v>
      </c>
      <c r="L398">
        <f t="shared" si="67"/>
        <v>0</v>
      </c>
      <c r="M398" s="18">
        <f t="shared" si="68"/>
        <v>0</v>
      </c>
      <c r="N398" s="12">
        <v>0</v>
      </c>
    </row>
    <row r="399" spans="2:14" x14ac:dyDescent="0.15">
      <c r="B399" s="10">
        <v>29221</v>
      </c>
      <c r="C399">
        <v>6830.4949999999999</v>
      </c>
      <c r="D399">
        <f t="shared" si="59"/>
        <v>1.2560859466340446E-2</v>
      </c>
      <c r="E399" s="14">
        <f t="shared" si="60"/>
        <v>1.1923063190600658E-2</v>
      </c>
      <c r="F399" s="14">
        <f t="shared" si="61"/>
        <v>1.6273305699147755E-2</v>
      </c>
      <c r="G399" s="14">
        <f t="shared" si="62"/>
        <v>1.3585742785362953E-2</v>
      </c>
      <c r="H399">
        <f t="shared" si="63"/>
        <v>0</v>
      </c>
      <c r="I399">
        <f t="shared" si="64"/>
        <v>0</v>
      </c>
      <c r="J399">
        <f t="shared" si="65"/>
        <v>0</v>
      </c>
      <c r="K399">
        <f t="shared" si="66"/>
        <v>0</v>
      </c>
      <c r="L399">
        <f t="shared" si="67"/>
        <v>0</v>
      </c>
      <c r="M399" s="18">
        <f t="shared" si="68"/>
        <v>0</v>
      </c>
      <c r="N399" s="12">
        <v>0</v>
      </c>
    </row>
    <row r="400" spans="2:14" x14ac:dyDescent="0.15">
      <c r="B400" s="9">
        <v>29252</v>
      </c>
      <c r="C400" s="2">
        <v>6837.6409999999996</v>
      </c>
      <c r="D400">
        <f t="shared" si="59"/>
        <v>1.2547725280633415E-2</v>
      </c>
      <c r="E400" s="14">
        <f t="shared" si="60"/>
        <v>1.2560862906937587E-2</v>
      </c>
      <c r="F400" s="14">
        <f t="shared" si="61"/>
        <v>1.755851025034616E-2</v>
      </c>
      <c r="G400" s="14">
        <f t="shared" si="62"/>
        <v>1.4222366145972387E-2</v>
      </c>
      <c r="H400">
        <f t="shared" si="63"/>
        <v>0</v>
      </c>
      <c r="I400">
        <f t="shared" si="64"/>
        <v>0</v>
      </c>
      <c r="J400">
        <f t="shared" si="65"/>
        <v>0</v>
      </c>
      <c r="K400">
        <f t="shared" si="66"/>
        <v>0</v>
      </c>
      <c r="L400">
        <f t="shared" si="67"/>
        <v>0</v>
      </c>
      <c r="M400" s="18">
        <f t="shared" si="68"/>
        <v>0</v>
      </c>
      <c r="N400" s="12">
        <v>1</v>
      </c>
    </row>
    <row r="401" spans="2:14" x14ac:dyDescent="0.15">
      <c r="B401" s="10">
        <v>29281</v>
      </c>
      <c r="C401">
        <v>6790.6783333333333</v>
      </c>
      <c r="D401">
        <f t="shared" si="59"/>
        <v>-8.270340852651259E-2</v>
      </c>
      <c r="E401" s="14">
        <f t="shared" si="60"/>
        <v>-1.1226972202528884E-2</v>
      </c>
      <c r="F401" s="14">
        <f t="shared" si="61"/>
        <v>2.5599318808851024E-3</v>
      </c>
      <c r="G401" s="14">
        <f t="shared" si="62"/>
        <v>-3.045681628271879E-2</v>
      </c>
      <c r="H401">
        <f t="shared" si="63"/>
        <v>0</v>
      </c>
      <c r="I401">
        <f t="shared" si="64"/>
        <v>0</v>
      </c>
      <c r="J401">
        <f t="shared" si="65"/>
        <v>1</v>
      </c>
      <c r="K401">
        <f t="shared" si="66"/>
        <v>0</v>
      </c>
      <c r="L401">
        <f t="shared" si="67"/>
        <v>1</v>
      </c>
      <c r="M401" s="18">
        <f t="shared" si="68"/>
        <v>1</v>
      </c>
      <c r="N401" s="12">
        <v>1</v>
      </c>
    </row>
    <row r="402" spans="2:14" x14ac:dyDescent="0.15">
      <c r="B402" s="9">
        <v>29312</v>
      </c>
      <c r="C402">
        <v>6743.715666666666</v>
      </c>
      <c r="D402">
        <f t="shared" si="59"/>
        <v>-8.3277354234773782E-2</v>
      </c>
      <c r="E402" s="14">
        <f t="shared" si="60"/>
        <v>-5.8998811197575662E-2</v>
      </c>
      <c r="F402" s="14">
        <f t="shared" si="61"/>
        <v>-2.8797411889769364E-2</v>
      </c>
      <c r="G402" s="14">
        <f t="shared" si="62"/>
        <v>-5.7024525774039603E-2</v>
      </c>
      <c r="H402">
        <f t="shared" si="63"/>
        <v>1</v>
      </c>
      <c r="I402">
        <f t="shared" si="64"/>
        <v>1</v>
      </c>
      <c r="J402">
        <f t="shared" si="65"/>
        <v>1</v>
      </c>
      <c r="K402">
        <f t="shared" si="66"/>
        <v>1</v>
      </c>
      <c r="L402">
        <f t="shared" si="67"/>
        <v>1</v>
      </c>
      <c r="M402" s="18">
        <f t="shared" si="68"/>
        <v>1</v>
      </c>
      <c r="N402" s="12">
        <v>1</v>
      </c>
    </row>
    <row r="403" spans="2:14" x14ac:dyDescent="0.15">
      <c r="B403" s="10">
        <v>29342</v>
      </c>
      <c r="C403" s="2">
        <v>6696.7529999999997</v>
      </c>
      <c r="D403">
        <f t="shared" si="59"/>
        <v>-8.3859321790647812E-2</v>
      </c>
      <c r="E403" s="14">
        <f t="shared" si="60"/>
        <v>-8.3278356929511688E-2</v>
      </c>
      <c r="F403" s="14">
        <f t="shared" si="61"/>
        <v>-7.6716518740326478E-2</v>
      </c>
      <c r="G403" s="14">
        <f t="shared" si="62"/>
        <v>-8.1284732486828659E-2</v>
      </c>
      <c r="H403">
        <f t="shared" si="63"/>
        <v>1</v>
      </c>
      <c r="I403">
        <f t="shared" si="64"/>
        <v>1</v>
      </c>
      <c r="J403">
        <f t="shared" si="65"/>
        <v>1</v>
      </c>
      <c r="K403">
        <f t="shared" si="66"/>
        <v>1</v>
      </c>
      <c r="L403">
        <f t="shared" si="67"/>
        <v>1</v>
      </c>
      <c r="M403" s="18">
        <f t="shared" si="68"/>
        <v>1</v>
      </c>
      <c r="N403" s="12">
        <v>1</v>
      </c>
    </row>
    <row r="404" spans="2:14" x14ac:dyDescent="0.15">
      <c r="B404" s="9">
        <v>29373</v>
      </c>
      <c r="C404">
        <v>6694.0999999999995</v>
      </c>
      <c r="D404">
        <f t="shared" si="59"/>
        <v>-4.7548875962561965E-3</v>
      </c>
      <c r="E404" s="14">
        <f t="shared" si="60"/>
        <v>-6.3973723930459414E-2</v>
      </c>
      <c r="F404" s="14">
        <f t="shared" si="61"/>
        <v>-9.585381819340455E-2</v>
      </c>
      <c r="G404" s="14">
        <f t="shared" si="62"/>
        <v>-5.486080990670672E-2</v>
      </c>
      <c r="H404">
        <f t="shared" si="63"/>
        <v>1</v>
      </c>
      <c r="I404">
        <f t="shared" si="64"/>
        <v>1</v>
      </c>
      <c r="J404">
        <f t="shared" si="65"/>
        <v>1</v>
      </c>
      <c r="K404">
        <f t="shared" si="66"/>
        <v>1</v>
      </c>
      <c r="L404">
        <f t="shared" si="67"/>
        <v>1</v>
      </c>
      <c r="M404" s="18">
        <f t="shared" si="68"/>
        <v>1</v>
      </c>
      <c r="N404" s="12">
        <v>1</v>
      </c>
    </row>
    <row r="405" spans="2:14" x14ac:dyDescent="0.15">
      <c r="B405" s="10">
        <v>29403</v>
      </c>
      <c r="C405">
        <v>6691.4470000000001</v>
      </c>
      <c r="D405">
        <f t="shared" si="59"/>
        <v>-4.7567724228017028E-3</v>
      </c>
      <c r="E405" s="14">
        <f t="shared" si="60"/>
        <v>-2.4567976438252259E-2</v>
      </c>
      <c r="F405" s="14">
        <f t="shared" si="61"/>
        <v>-8.5945781810838895E-2</v>
      </c>
      <c r="G405" s="14">
        <f t="shared" si="62"/>
        <v>-3.8423510223964286E-2</v>
      </c>
      <c r="H405">
        <f t="shared" si="63"/>
        <v>1</v>
      </c>
      <c r="I405">
        <f t="shared" si="64"/>
        <v>1</v>
      </c>
      <c r="J405">
        <f t="shared" si="65"/>
        <v>1</v>
      </c>
      <c r="K405">
        <f t="shared" si="66"/>
        <v>1</v>
      </c>
      <c r="L405">
        <f t="shared" si="67"/>
        <v>1</v>
      </c>
      <c r="M405" s="18">
        <f t="shared" si="68"/>
        <v>1</v>
      </c>
      <c r="N405" s="12">
        <v>1</v>
      </c>
    </row>
    <row r="406" spans="2:14" x14ac:dyDescent="0.15">
      <c r="B406" s="9">
        <v>29434</v>
      </c>
      <c r="C406" s="2">
        <v>6688.7939999999999</v>
      </c>
      <c r="D406">
        <f t="shared" si="59"/>
        <v>-4.7586587442154382E-3</v>
      </c>
      <c r="E406" s="14">
        <f t="shared" si="60"/>
        <v>-4.7567726096602314E-3</v>
      </c>
      <c r="F406" s="14">
        <f t="shared" si="61"/>
        <v>-4.6685490904852855E-2</v>
      </c>
      <c r="G406" s="14">
        <f t="shared" si="62"/>
        <v>-1.8733640752909508E-2</v>
      </c>
      <c r="H406">
        <f t="shared" si="63"/>
        <v>1</v>
      </c>
      <c r="I406">
        <f t="shared" si="64"/>
        <v>1</v>
      </c>
      <c r="J406">
        <f t="shared" si="65"/>
        <v>1</v>
      </c>
      <c r="K406">
        <f t="shared" si="66"/>
        <v>1</v>
      </c>
      <c r="L406">
        <f t="shared" si="67"/>
        <v>1</v>
      </c>
      <c r="M406" s="18">
        <f t="shared" si="68"/>
        <v>1</v>
      </c>
      <c r="N406" s="12">
        <v>0</v>
      </c>
    </row>
    <row r="407" spans="2:14" x14ac:dyDescent="0.15">
      <c r="B407" s="10">
        <v>29465</v>
      </c>
      <c r="C407">
        <v>6730.3743333333332</v>
      </c>
      <c r="D407">
        <f t="shared" si="59"/>
        <v>7.4366098478876097E-2</v>
      </c>
      <c r="E407" s="14">
        <f t="shared" si="60"/>
        <v>1.5051687979770634E-2</v>
      </c>
      <c r="F407" s="14">
        <f t="shared" si="61"/>
        <v>-7.14222188527458E-3</v>
      </c>
      <c r="G407" s="14">
        <f t="shared" si="62"/>
        <v>2.742518819112405E-2</v>
      </c>
      <c r="H407">
        <f t="shared" si="63"/>
        <v>0</v>
      </c>
      <c r="I407">
        <f t="shared" si="64"/>
        <v>0</v>
      </c>
      <c r="J407">
        <f t="shared" si="65"/>
        <v>0</v>
      </c>
      <c r="K407">
        <f t="shared" si="66"/>
        <v>0</v>
      </c>
      <c r="L407">
        <f t="shared" si="67"/>
        <v>0</v>
      </c>
      <c r="M407" s="18">
        <f t="shared" si="68"/>
        <v>0</v>
      </c>
      <c r="N407" s="12">
        <v>0</v>
      </c>
    </row>
    <row r="408" spans="2:14" x14ac:dyDescent="0.15">
      <c r="B408" s="9">
        <v>29495</v>
      </c>
      <c r="C408">
        <v>6771.9546666666665</v>
      </c>
      <c r="D408">
        <f t="shared" si="59"/>
        <v>7.3908075752079583E-2</v>
      </c>
      <c r="E408" s="14">
        <f t="shared" si="60"/>
        <v>5.4498735523676345E-2</v>
      </c>
      <c r="F408" s="14">
        <f t="shared" si="61"/>
        <v>3.2425333655929478E-2</v>
      </c>
      <c r="G408" s="14">
        <f t="shared" si="62"/>
        <v>5.3610714977228469E-2</v>
      </c>
      <c r="H408">
        <f t="shared" si="63"/>
        <v>0</v>
      </c>
      <c r="I408">
        <f t="shared" si="64"/>
        <v>0</v>
      </c>
      <c r="J408">
        <f t="shared" si="65"/>
        <v>0</v>
      </c>
      <c r="K408">
        <f t="shared" si="66"/>
        <v>0</v>
      </c>
      <c r="L408">
        <f t="shared" si="67"/>
        <v>0</v>
      </c>
      <c r="M408" s="18">
        <f t="shared" si="68"/>
        <v>0</v>
      </c>
      <c r="N408" s="12">
        <v>0</v>
      </c>
    </row>
    <row r="409" spans="2:14" x14ac:dyDescent="0.15">
      <c r="B409" s="10">
        <v>29526</v>
      </c>
      <c r="C409" s="2">
        <v>6813.5349999999999</v>
      </c>
      <c r="D409">
        <f t="shared" si="59"/>
        <v>7.3455660454257554E-2</v>
      </c>
      <c r="E409" s="14">
        <f t="shared" si="60"/>
        <v>7.3908776660754683E-2</v>
      </c>
      <c r="F409" s="14">
        <f t="shared" si="61"/>
        <v>7.1757757743370121E-2</v>
      </c>
      <c r="G409" s="14">
        <f t="shared" si="62"/>
        <v>7.3040731619460786E-2</v>
      </c>
      <c r="H409">
        <f t="shared" si="63"/>
        <v>0</v>
      </c>
      <c r="I409">
        <f t="shared" si="64"/>
        <v>0</v>
      </c>
      <c r="J409">
        <f t="shared" si="65"/>
        <v>0</v>
      </c>
      <c r="K409">
        <f t="shared" si="66"/>
        <v>0</v>
      </c>
      <c r="L409">
        <f t="shared" si="67"/>
        <v>0</v>
      </c>
      <c r="M409" s="18">
        <f t="shared" si="68"/>
        <v>0</v>
      </c>
      <c r="N409" s="12">
        <v>0</v>
      </c>
    </row>
    <row r="410" spans="2:14" x14ac:dyDescent="0.15">
      <c r="B410" s="9">
        <v>29556</v>
      </c>
      <c r="C410">
        <v>6858.0373333333337</v>
      </c>
      <c r="D410">
        <f t="shared" si="59"/>
        <v>7.8122672816341776E-2</v>
      </c>
      <c r="E410" s="14">
        <f t="shared" si="60"/>
        <v>7.4738854589035952E-2</v>
      </c>
      <c r="F410" s="14">
        <f t="shared" si="61"/>
        <v>9.8511015442880989E-2</v>
      </c>
      <c r="G410" s="14">
        <f t="shared" si="62"/>
        <v>8.3790847616086239E-2</v>
      </c>
      <c r="H410">
        <f t="shared" si="63"/>
        <v>0</v>
      </c>
      <c r="I410">
        <f t="shared" si="64"/>
        <v>0</v>
      </c>
      <c r="J410">
        <f t="shared" si="65"/>
        <v>0</v>
      </c>
      <c r="K410">
        <f t="shared" si="66"/>
        <v>0</v>
      </c>
      <c r="L410">
        <f t="shared" si="67"/>
        <v>0</v>
      </c>
      <c r="M410" s="18">
        <f t="shared" si="68"/>
        <v>0</v>
      </c>
      <c r="N410" s="12">
        <v>0</v>
      </c>
    </row>
    <row r="411" spans="2:14" x14ac:dyDescent="0.15">
      <c r="B411" s="10">
        <v>29587</v>
      </c>
      <c r="C411">
        <v>6902.5396666666666</v>
      </c>
      <c r="D411">
        <f t="shared" si="59"/>
        <v>7.761736471086067E-2</v>
      </c>
      <c r="E411" s="14">
        <f t="shared" si="60"/>
        <v>7.6832867278490369E-2</v>
      </c>
      <c r="F411" s="14">
        <f t="shared" si="61"/>
        <v>0.11274320451133946</v>
      </c>
      <c r="G411" s="14">
        <f t="shared" si="62"/>
        <v>8.9064478833563498E-2</v>
      </c>
      <c r="H411">
        <f t="shared" si="63"/>
        <v>0</v>
      </c>
      <c r="I411">
        <f t="shared" si="64"/>
        <v>0</v>
      </c>
      <c r="J411">
        <f t="shared" si="65"/>
        <v>0</v>
      </c>
      <c r="K411">
        <f t="shared" si="66"/>
        <v>0</v>
      </c>
      <c r="L411">
        <f t="shared" si="67"/>
        <v>0</v>
      </c>
      <c r="M411" s="18">
        <f t="shared" si="68"/>
        <v>0</v>
      </c>
      <c r="N411" s="12">
        <v>0</v>
      </c>
    </row>
    <row r="412" spans="2:14" x14ac:dyDescent="0.15">
      <c r="B412" s="9">
        <v>29618</v>
      </c>
      <c r="C412" s="2">
        <v>6947.0420000000004</v>
      </c>
      <c r="D412">
        <f t="shared" si="59"/>
        <v>7.7118551421989423E-2</v>
      </c>
      <c r="E412" s="14">
        <f t="shared" si="60"/>
        <v>7.7618176537455952E-2</v>
      </c>
      <c r="F412" s="14">
        <f t="shared" si="61"/>
        <v>0.11459784899073</v>
      </c>
      <c r="G412" s="14">
        <f t="shared" si="62"/>
        <v>8.9778192316725125E-2</v>
      </c>
      <c r="H412">
        <f t="shared" si="63"/>
        <v>0</v>
      </c>
      <c r="I412">
        <f t="shared" si="64"/>
        <v>0</v>
      </c>
      <c r="J412">
        <f t="shared" si="65"/>
        <v>0</v>
      </c>
      <c r="K412">
        <f t="shared" si="66"/>
        <v>0</v>
      </c>
      <c r="L412">
        <f t="shared" si="67"/>
        <v>0</v>
      </c>
      <c r="M412" s="18">
        <f t="shared" si="68"/>
        <v>0</v>
      </c>
      <c r="N412" s="12">
        <v>0</v>
      </c>
    </row>
    <row r="413" spans="2:14" x14ac:dyDescent="0.15">
      <c r="B413" s="10">
        <v>29646</v>
      </c>
      <c r="C413">
        <v>6929.8809999999994</v>
      </c>
      <c r="D413">
        <f t="shared" si="59"/>
        <v>-2.9679793565016155E-2</v>
      </c>
      <c r="E413" s="14">
        <f t="shared" si="60"/>
        <v>5.0516879149121507E-2</v>
      </c>
      <c r="F413" s="14">
        <f t="shared" si="61"/>
        <v>9.7792937243482925E-2</v>
      </c>
      <c r="G413" s="14">
        <f t="shared" si="62"/>
        <v>3.9543340942529426E-2</v>
      </c>
      <c r="H413">
        <f t="shared" si="63"/>
        <v>0</v>
      </c>
      <c r="I413">
        <f t="shared" si="64"/>
        <v>0</v>
      </c>
      <c r="J413">
        <f t="shared" si="65"/>
        <v>0</v>
      </c>
      <c r="K413">
        <f t="shared" si="66"/>
        <v>0</v>
      </c>
      <c r="L413">
        <f t="shared" si="67"/>
        <v>0</v>
      </c>
      <c r="M413" s="18">
        <f t="shared" si="68"/>
        <v>0</v>
      </c>
      <c r="N413" s="12">
        <v>0</v>
      </c>
    </row>
    <row r="414" spans="2:14" x14ac:dyDescent="0.15">
      <c r="B414" s="9">
        <v>29677</v>
      </c>
      <c r="C414">
        <v>6912.7199999999993</v>
      </c>
      <c r="D414">
        <f t="shared" si="59"/>
        <v>-2.97533831250405E-2</v>
      </c>
      <c r="E414" s="14">
        <f t="shared" si="60"/>
        <v>-3.0249692768045122E-3</v>
      </c>
      <c r="F414" s="14">
        <f t="shared" si="61"/>
        <v>6.2528061283916969E-2</v>
      </c>
      <c r="G414" s="14">
        <f t="shared" si="62"/>
        <v>9.916569627357319E-3</v>
      </c>
      <c r="H414">
        <f t="shared" si="63"/>
        <v>0</v>
      </c>
      <c r="I414">
        <f t="shared" si="64"/>
        <v>0</v>
      </c>
      <c r="J414">
        <f t="shared" si="65"/>
        <v>0</v>
      </c>
      <c r="K414">
        <f t="shared" si="66"/>
        <v>0</v>
      </c>
      <c r="L414">
        <f t="shared" si="67"/>
        <v>0</v>
      </c>
      <c r="M414" s="18">
        <f t="shared" si="68"/>
        <v>0</v>
      </c>
      <c r="N414" s="12">
        <v>0</v>
      </c>
    </row>
    <row r="415" spans="2:14" x14ac:dyDescent="0.15">
      <c r="B415" s="10">
        <v>29707</v>
      </c>
      <c r="C415" s="2">
        <v>6895.5590000000002</v>
      </c>
      <c r="D415">
        <f t="shared" si="59"/>
        <v>-2.9827338515566737E-2</v>
      </c>
      <c r="E415" s="14">
        <f t="shared" si="60"/>
        <v>-2.9753428853656061E-2</v>
      </c>
      <c r="F415" s="14">
        <f t="shared" si="61"/>
        <v>8.842687365966384E-3</v>
      </c>
      <c r="G415" s="14">
        <f t="shared" si="62"/>
        <v>-1.6912693334418805E-2</v>
      </c>
      <c r="H415">
        <f t="shared" si="63"/>
        <v>0</v>
      </c>
      <c r="I415">
        <f t="shared" si="64"/>
        <v>0</v>
      </c>
      <c r="J415">
        <f t="shared" si="65"/>
        <v>1</v>
      </c>
      <c r="K415">
        <f t="shared" si="66"/>
        <v>0</v>
      </c>
      <c r="L415">
        <f t="shared" si="67"/>
        <v>0</v>
      </c>
      <c r="M415" s="18">
        <f t="shared" si="68"/>
        <v>0</v>
      </c>
      <c r="N415" s="12">
        <v>0</v>
      </c>
    </row>
    <row r="416" spans="2:14" x14ac:dyDescent="0.15">
      <c r="B416" s="9">
        <v>29738</v>
      </c>
      <c r="C416">
        <v>6923.0843333333332</v>
      </c>
      <c r="D416">
        <f t="shared" si="59"/>
        <v>4.7805624456472628E-2</v>
      </c>
      <c r="E416" s="14">
        <f t="shared" si="60"/>
        <v>-1.0393316671606811E-2</v>
      </c>
      <c r="F416" s="14">
        <f t="shared" si="61"/>
        <v>-1.3904619925362738E-2</v>
      </c>
      <c r="G416" s="14">
        <f t="shared" si="62"/>
        <v>7.8358959531676931E-3</v>
      </c>
      <c r="H416">
        <f t="shared" si="63"/>
        <v>1</v>
      </c>
      <c r="I416">
        <f t="shared" si="64"/>
        <v>0</v>
      </c>
      <c r="J416">
        <f t="shared" si="65"/>
        <v>0</v>
      </c>
      <c r="K416">
        <f t="shared" si="66"/>
        <v>0</v>
      </c>
      <c r="L416">
        <f t="shared" si="67"/>
        <v>0</v>
      </c>
      <c r="M416" s="18">
        <f t="shared" si="68"/>
        <v>0</v>
      </c>
      <c r="N416" s="12">
        <v>0</v>
      </c>
    </row>
    <row r="417" spans="2:14" x14ac:dyDescent="0.15">
      <c r="B417" s="10">
        <v>29768</v>
      </c>
      <c r="C417">
        <v>6950.6096666666672</v>
      </c>
      <c r="D417">
        <f t="shared" si="59"/>
        <v>4.7615931760574881E-2</v>
      </c>
      <c r="E417" s="14">
        <f t="shared" si="60"/>
        <v>2.835713556853392E-2</v>
      </c>
      <c r="F417" s="14">
        <f t="shared" si="61"/>
        <v>-5.8875485920673043E-3</v>
      </c>
      <c r="G417" s="14">
        <f t="shared" si="62"/>
        <v>2.3361839579013832E-2</v>
      </c>
      <c r="H417">
        <f t="shared" si="63"/>
        <v>0</v>
      </c>
      <c r="I417">
        <f t="shared" si="64"/>
        <v>0</v>
      </c>
      <c r="J417">
        <f t="shared" si="65"/>
        <v>0</v>
      </c>
      <c r="K417">
        <f t="shared" si="66"/>
        <v>0</v>
      </c>
      <c r="L417">
        <f t="shared" si="67"/>
        <v>0</v>
      </c>
      <c r="M417" s="18">
        <f t="shared" si="68"/>
        <v>0</v>
      </c>
      <c r="N417" s="12">
        <v>0</v>
      </c>
    </row>
    <row r="418" spans="2:14" x14ac:dyDescent="0.15">
      <c r="B418" s="9">
        <v>29799</v>
      </c>
      <c r="C418" s="2">
        <v>6978.1350000000002</v>
      </c>
      <c r="D418">
        <f t="shared" si="59"/>
        <v>4.7427738517910711E-2</v>
      </c>
      <c r="E418" s="14">
        <f t="shared" si="60"/>
        <v>4.7616119190028172E-2</v>
      </c>
      <c r="F418" s="14">
        <f t="shared" si="61"/>
        <v>3.2797108850740386E-2</v>
      </c>
      <c r="G418" s="14">
        <f t="shared" si="62"/>
        <v>4.2613655519559757E-2</v>
      </c>
      <c r="H418">
        <f t="shared" si="63"/>
        <v>0</v>
      </c>
      <c r="I418">
        <f t="shared" si="64"/>
        <v>0</v>
      </c>
      <c r="J418">
        <f t="shared" si="65"/>
        <v>0</v>
      </c>
      <c r="K418">
        <f t="shared" si="66"/>
        <v>0</v>
      </c>
      <c r="L418">
        <f t="shared" si="67"/>
        <v>0</v>
      </c>
      <c r="M418" s="18">
        <f t="shared" si="68"/>
        <v>0</v>
      </c>
      <c r="N418" s="12">
        <v>1</v>
      </c>
    </row>
    <row r="419" spans="2:14" x14ac:dyDescent="0.15">
      <c r="B419" s="10">
        <v>29830</v>
      </c>
      <c r="C419">
        <v>6952.7916666666661</v>
      </c>
      <c r="D419">
        <f t="shared" si="59"/>
        <v>-4.3661178150799174E-2</v>
      </c>
      <c r="E419" s="14">
        <f t="shared" si="60"/>
        <v>2.4700677567420115E-2</v>
      </c>
      <c r="F419" s="14">
        <f t="shared" si="61"/>
        <v>4.3305894028282665E-2</v>
      </c>
      <c r="G419" s="14">
        <f t="shared" si="62"/>
        <v>8.1151311483012023E-3</v>
      </c>
      <c r="H419">
        <f t="shared" si="63"/>
        <v>0</v>
      </c>
      <c r="I419">
        <f t="shared" si="64"/>
        <v>0</v>
      </c>
      <c r="J419">
        <f t="shared" si="65"/>
        <v>0</v>
      </c>
      <c r="K419">
        <f t="shared" si="66"/>
        <v>0</v>
      </c>
      <c r="L419">
        <f t="shared" si="67"/>
        <v>0</v>
      </c>
      <c r="M419" s="18">
        <f t="shared" si="68"/>
        <v>0</v>
      </c>
      <c r="N419" s="12">
        <v>1</v>
      </c>
    </row>
    <row r="420" spans="2:14" x14ac:dyDescent="0.15">
      <c r="B420" s="9">
        <v>29860</v>
      </c>
      <c r="C420">
        <v>6927.4483333333328</v>
      </c>
      <c r="D420">
        <f t="shared" si="59"/>
        <v>-4.3820616639834498E-2</v>
      </c>
      <c r="E420" s="14">
        <f t="shared" si="60"/>
        <v>-2.0930522895167059E-2</v>
      </c>
      <c r="F420" s="14">
        <f t="shared" si="61"/>
        <v>2.5691246063843209E-2</v>
      </c>
      <c r="G420" s="14">
        <f t="shared" si="62"/>
        <v>-1.3019964490386116E-2</v>
      </c>
      <c r="H420">
        <f t="shared" si="63"/>
        <v>0</v>
      </c>
      <c r="I420">
        <f t="shared" si="64"/>
        <v>0</v>
      </c>
      <c r="J420">
        <f t="shared" si="65"/>
        <v>1</v>
      </c>
      <c r="K420">
        <f t="shared" si="66"/>
        <v>0</v>
      </c>
      <c r="L420">
        <f t="shared" si="67"/>
        <v>1</v>
      </c>
      <c r="M420" s="18">
        <f t="shared" si="68"/>
        <v>1</v>
      </c>
      <c r="N420" s="12">
        <v>1</v>
      </c>
    </row>
    <row r="421" spans="2:14" x14ac:dyDescent="0.15">
      <c r="B421" s="10">
        <v>29891</v>
      </c>
      <c r="C421" s="2">
        <v>6902.1049999999996</v>
      </c>
      <c r="D421">
        <f t="shared" si="59"/>
        <v>-4.3981223848092554E-2</v>
      </c>
      <c r="E421" s="14">
        <f t="shared" si="60"/>
        <v>-4.3820762728266516E-2</v>
      </c>
      <c r="F421" s="14">
        <f t="shared" si="61"/>
        <v>-2.002702813636148E-2</v>
      </c>
      <c r="G421" s="14">
        <f t="shared" si="62"/>
        <v>-3.5943004904240183E-2</v>
      </c>
      <c r="H421">
        <f t="shared" si="63"/>
        <v>1</v>
      </c>
      <c r="I421">
        <f t="shared" si="64"/>
        <v>1</v>
      </c>
      <c r="J421">
        <f t="shared" si="65"/>
        <v>1</v>
      </c>
      <c r="K421">
        <f t="shared" si="66"/>
        <v>1</v>
      </c>
      <c r="L421">
        <f t="shared" si="67"/>
        <v>1</v>
      </c>
      <c r="M421" s="18">
        <f t="shared" si="68"/>
        <v>1</v>
      </c>
      <c r="N421" s="12">
        <v>1</v>
      </c>
    </row>
    <row r="422" spans="2:14" x14ac:dyDescent="0.15">
      <c r="B422" s="9">
        <v>29921</v>
      </c>
      <c r="C422">
        <v>6866.362666666666</v>
      </c>
      <c r="D422">
        <f t="shared" si="59"/>
        <v>-6.230307886921338E-2</v>
      </c>
      <c r="E422" s="14">
        <f t="shared" si="60"/>
        <v>-4.851132005181924E-2</v>
      </c>
      <c r="F422" s="14">
        <f t="shared" si="61"/>
        <v>-5.3573720220473575E-2</v>
      </c>
      <c r="G422" s="14">
        <f t="shared" si="62"/>
        <v>-5.4796039713835398E-2</v>
      </c>
      <c r="H422">
        <f t="shared" si="63"/>
        <v>1</v>
      </c>
      <c r="I422">
        <f t="shared" si="64"/>
        <v>1</v>
      </c>
      <c r="J422">
        <f t="shared" si="65"/>
        <v>1</v>
      </c>
      <c r="K422">
        <f t="shared" si="66"/>
        <v>1</v>
      </c>
      <c r="L422">
        <f t="shared" si="67"/>
        <v>1</v>
      </c>
      <c r="M422" s="18">
        <f t="shared" si="68"/>
        <v>1</v>
      </c>
      <c r="N422" s="12">
        <v>1</v>
      </c>
    </row>
    <row r="423" spans="2:14" x14ac:dyDescent="0.15">
      <c r="B423" s="10">
        <v>29952</v>
      </c>
      <c r="C423">
        <v>6830.6203333333324</v>
      </c>
      <c r="D423">
        <f t="shared" si="59"/>
        <v>-6.2628240621371845E-2</v>
      </c>
      <c r="E423" s="14">
        <f t="shared" si="60"/>
        <v>-5.7793551671228016E-2</v>
      </c>
      <c r="F423" s="14">
        <f t="shared" si="61"/>
        <v>-7.5052459678570216E-2</v>
      </c>
      <c r="G423" s="14">
        <f t="shared" si="62"/>
        <v>-6.5158083990390026E-2</v>
      </c>
      <c r="H423">
        <f t="shared" si="63"/>
        <v>1</v>
      </c>
      <c r="I423">
        <f t="shared" si="64"/>
        <v>1</v>
      </c>
      <c r="J423">
        <f t="shared" si="65"/>
        <v>1</v>
      </c>
      <c r="K423">
        <f t="shared" si="66"/>
        <v>1</v>
      </c>
      <c r="L423">
        <f t="shared" si="67"/>
        <v>1</v>
      </c>
      <c r="M423" s="18">
        <f t="shared" si="68"/>
        <v>1</v>
      </c>
      <c r="N423" s="12">
        <v>1</v>
      </c>
    </row>
    <row r="424" spans="2:14" x14ac:dyDescent="0.15">
      <c r="B424" s="9">
        <v>29983</v>
      </c>
      <c r="C424" s="2">
        <v>6794.8779999999997</v>
      </c>
      <c r="D424">
        <f t="shared" si="59"/>
        <v>-6.2956814247023374E-2</v>
      </c>
      <c r="E424" s="14">
        <f t="shared" si="60"/>
        <v>-6.2628667096834789E-2</v>
      </c>
      <c r="F424" s="14">
        <f t="shared" si="61"/>
        <v>-8.4456271669338889E-2</v>
      </c>
      <c r="G424" s="14">
        <f t="shared" si="62"/>
        <v>-7.0013917671065684E-2</v>
      </c>
      <c r="H424">
        <f t="shared" si="63"/>
        <v>1</v>
      </c>
      <c r="I424">
        <f t="shared" si="64"/>
        <v>1</v>
      </c>
      <c r="J424">
        <f t="shared" si="65"/>
        <v>1</v>
      </c>
      <c r="K424">
        <f t="shared" si="66"/>
        <v>1</v>
      </c>
      <c r="L424">
        <f t="shared" si="67"/>
        <v>1</v>
      </c>
      <c r="M424" s="18">
        <f t="shared" si="68"/>
        <v>1</v>
      </c>
      <c r="N424" s="12">
        <v>1</v>
      </c>
    </row>
    <row r="425" spans="2:14" x14ac:dyDescent="0.15">
      <c r="B425" s="10">
        <v>30011</v>
      </c>
      <c r="C425">
        <v>6805.2106666666659</v>
      </c>
      <c r="D425">
        <f t="shared" si="59"/>
        <v>1.8234002276884098E-2</v>
      </c>
      <c r="E425" s="14">
        <f t="shared" si="60"/>
        <v>-4.2595663653717253E-2</v>
      </c>
      <c r="F425" s="14">
        <f t="shared" si="61"/>
        <v>-7.738364415568455E-2</v>
      </c>
      <c r="G425" s="14">
        <f t="shared" si="62"/>
        <v>-3.3915101844172568E-2</v>
      </c>
      <c r="H425">
        <f t="shared" si="63"/>
        <v>1</v>
      </c>
      <c r="I425">
        <f t="shared" si="64"/>
        <v>1</v>
      </c>
      <c r="J425">
        <f t="shared" si="65"/>
        <v>1</v>
      </c>
      <c r="K425">
        <f t="shared" si="66"/>
        <v>1</v>
      </c>
      <c r="L425">
        <f t="shared" si="67"/>
        <v>1</v>
      </c>
      <c r="M425" s="18">
        <f t="shared" si="68"/>
        <v>1</v>
      </c>
      <c r="N425" s="12">
        <v>1</v>
      </c>
    </row>
    <row r="426" spans="2:14" x14ac:dyDescent="0.15">
      <c r="B426" s="9">
        <v>30042</v>
      </c>
      <c r="C426">
        <v>6815.5433333333331</v>
      </c>
      <c r="D426">
        <f t="shared" si="59"/>
        <v>1.8206337737915135E-2</v>
      </c>
      <c r="E426" s="14">
        <f t="shared" si="60"/>
        <v>-2.0895350993157535E-3</v>
      </c>
      <c r="F426" s="14">
        <f t="shared" si="61"/>
        <v>-5.367552629575556E-2</v>
      </c>
      <c r="G426" s="14">
        <f t="shared" si="62"/>
        <v>-1.2519574552385393E-2</v>
      </c>
      <c r="H426">
        <f t="shared" si="63"/>
        <v>1</v>
      </c>
      <c r="I426">
        <f t="shared" si="64"/>
        <v>1</v>
      </c>
      <c r="J426">
        <f t="shared" si="65"/>
        <v>1</v>
      </c>
      <c r="K426">
        <f t="shared" si="66"/>
        <v>1</v>
      </c>
      <c r="L426">
        <f t="shared" si="67"/>
        <v>1</v>
      </c>
      <c r="M426" s="18">
        <f t="shared" si="68"/>
        <v>1</v>
      </c>
      <c r="N426" s="12">
        <v>1</v>
      </c>
    </row>
    <row r="427" spans="2:14" x14ac:dyDescent="0.15">
      <c r="B427" s="10">
        <v>30072</v>
      </c>
      <c r="C427" s="2">
        <v>6825.8760000000002</v>
      </c>
      <c r="D427">
        <f t="shared" si="59"/>
        <v>1.8178757016805491E-2</v>
      </c>
      <c r="E427" s="14">
        <f t="shared" si="60"/>
        <v>1.8206348215134227E-2</v>
      </c>
      <c r="F427" s="14">
        <f t="shared" si="61"/>
        <v>-1.325823711611207E-2</v>
      </c>
      <c r="G427" s="14">
        <f t="shared" si="62"/>
        <v>7.708956038609216E-3</v>
      </c>
      <c r="H427">
        <f t="shared" si="63"/>
        <v>0</v>
      </c>
      <c r="I427">
        <f t="shared" si="64"/>
        <v>0</v>
      </c>
      <c r="J427">
        <f t="shared" si="65"/>
        <v>0</v>
      </c>
      <c r="K427">
        <f t="shared" si="66"/>
        <v>0</v>
      </c>
      <c r="L427">
        <f t="shared" si="67"/>
        <v>0</v>
      </c>
      <c r="M427" s="18">
        <f t="shared" si="68"/>
        <v>0</v>
      </c>
      <c r="N427" s="12">
        <v>1</v>
      </c>
    </row>
    <row r="428" spans="2:14" x14ac:dyDescent="0.15">
      <c r="B428" s="9">
        <v>30103</v>
      </c>
      <c r="C428">
        <v>6817.1776666666665</v>
      </c>
      <c r="D428">
        <f t="shared" si="59"/>
        <v>-1.5301561760786342E-2</v>
      </c>
      <c r="E428" s="14">
        <f t="shared" si="60"/>
        <v>9.8150655603674863E-3</v>
      </c>
      <c r="F428" s="14">
        <f t="shared" si="61"/>
        <v>8.1844395180254992E-3</v>
      </c>
      <c r="G428" s="14">
        <f t="shared" si="62"/>
        <v>8.9931443920221454E-4</v>
      </c>
      <c r="H428">
        <f t="shared" si="63"/>
        <v>0</v>
      </c>
      <c r="I428">
        <f t="shared" si="64"/>
        <v>0</v>
      </c>
      <c r="J428">
        <f t="shared" si="65"/>
        <v>0</v>
      </c>
      <c r="K428">
        <f t="shared" si="66"/>
        <v>0</v>
      </c>
      <c r="L428">
        <f t="shared" si="67"/>
        <v>0</v>
      </c>
      <c r="M428" s="18">
        <f t="shared" si="68"/>
        <v>0</v>
      </c>
      <c r="N428" s="12">
        <v>1</v>
      </c>
    </row>
    <row r="429" spans="2:14" x14ac:dyDescent="0.15">
      <c r="B429" s="10">
        <v>30133</v>
      </c>
      <c r="C429">
        <v>6808.4793333333328</v>
      </c>
      <c r="D429">
        <f t="shared" si="59"/>
        <v>-1.5321098157563995E-2</v>
      </c>
      <c r="E429" s="14">
        <f t="shared" si="60"/>
        <v>-6.9368647652936488E-3</v>
      </c>
      <c r="F429" s="14">
        <f t="shared" si="61"/>
        <v>1.0541766496967142E-2</v>
      </c>
      <c r="G429" s="14">
        <f t="shared" si="62"/>
        <v>-3.9053988086301672E-3</v>
      </c>
      <c r="H429">
        <f t="shared" si="63"/>
        <v>0</v>
      </c>
      <c r="I429">
        <f t="shared" si="64"/>
        <v>0</v>
      </c>
      <c r="J429">
        <f t="shared" si="65"/>
        <v>1</v>
      </c>
      <c r="K429">
        <f t="shared" si="66"/>
        <v>0</v>
      </c>
      <c r="L429">
        <f t="shared" si="67"/>
        <v>1</v>
      </c>
      <c r="M429" s="18">
        <f t="shared" si="68"/>
        <v>1</v>
      </c>
      <c r="N429" s="12">
        <v>1</v>
      </c>
    </row>
    <row r="430" spans="2:14" x14ac:dyDescent="0.15">
      <c r="B430" s="9">
        <v>30164</v>
      </c>
      <c r="C430" s="2">
        <v>6799.7809999999999</v>
      </c>
      <c r="D430">
        <f t="shared" si="59"/>
        <v>-1.5340684504678848E-2</v>
      </c>
      <c r="E430" s="14">
        <f t="shared" si="60"/>
        <v>-1.5321104401358809E-2</v>
      </c>
      <c r="F430" s="14">
        <f t="shared" si="61"/>
        <v>-6.2219514507724227E-3</v>
      </c>
      <c r="G430" s="14">
        <f t="shared" si="62"/>
        <v>-1.2294580118936693E-2</v>
      </c>
      <c r="H430">
        <f t="shared" si="63"/>
        <v>1</v>
      </c>
      <c r="I430">
        <f t="shared" si="64"/>
        <v>1</v>
      </c>
      <c r="J430">
        <f t="shared" si="65"/>
        <v>1</v>
      </c>
      <c r="K430">
        <f t="shared" si="66"/>
        <v>1</v>
      </c>
      <c r="L430">
        <f t="shared" si="67"/>
        <v>1</v>
      </c>
      <c r="M430" s="18">
        <f t="shared" si="68"/>
        <v>1</v>
      </c>
      <c r="N430" s="12">
        <v>1</v>
      </c>
    </row>
    <row r="431" spans="2:14" x14ac:dyDescent="0.15">
      <c r="B431" s="10">
        <v>30195</v>
      </c>
      <c r="C431">
        <v>6800.6863333333331</v>
      </c>
      <c r="D431">
        <f t="shared" si="59"/>
        <v>1.5975921635416057E-3</v>
      </c>
      <c r="E431" s="14">
        <f t="shared" si="60"/>
        <v>-1.1102428041112944E-2</v>
      </c>
      <c r="F431" s="14">
        <f t="shared" si="61"/>
        <v>-1.4578911274828243E-2</v>
      </c>
      <c r="G431" s="14">
        <f t="shared" si="62"/>
        <v>-8.0279157174665272E-3</v>
      </c>
      <c r="H431">
        <f t="shared" si="63"/>
        <v>1</v>
      </c>
      <c r="I431">
        <f t="shared" si="64"/>
        <v>1</v>
      </c>
      <c r="J431">
        <f t="shared" si="65"/>
        <v>1</v>
      </c>
      <c r="K431">
        <f t="shared" si="66"/>
        <v>1</v>
      </c>
      <c r="L431">
        <f t="shared" si="67"/>
        <v>1</v>
      </c>
      <c r="M431" s="18">
        <f t="shared" si="68"/>
        <v>1</v>
      </c>
      <c r="N431" s="12">
        <v>1</v>
      </c>
    </row>
    <row r="432" spans="2:14" x14ac:dyDescent="0.15">
      <c r="B432" s="9">
        <v>30225</v>
      </c>
      <c r="C432">
        <v>6801.5916666666662</v>
      </c>
      <c r="D432">
        <f t="shared" si="59"/>
        <v>1.5973795001187341E-3</v>
      </c>
      <c r="E432" s="14">
        <f t="shared" si="60"/>
        <v>-2.6382425910576046E-3</v>
      </c>
      <c r="F432" s="14">
        <f t="shared" si="61"/>
        <v>-1.4532095249350618E-2</v>
      </c>
      <c r="G432" s="14">
        <f t="shared" si="62"/>
        <v>-5.1909861134298296E-3</v>
      </c>
      <c r="H432">
        <f t="shared" si="63"/>
        <v>1</v>
      </c>
      <c r="I432">
        <f t="shared" si="64"/>
        <v>1</v>
      </c>
      <c r="J432">
        <f t="shared" si="65"/>
        <v>1</v>
      </c>
      <c r="K432">
        <f t="shared" si="66"/>
        <v>1</v>
      </c>
      <c r="L432">
        <f t="shared" si="67"/>
        <v>1</v>
      </c>
      <c r="M432" s="18">
        <f t="shared" si="68"/>
        <v>1</v>
      </c>
      <c r="N432" s="12">
        <v>1</v>
      </c>
    </row>
    <row r="433" spans="2:14" x14ac:dyDescent="0.15">
      <c r="B433" s="10">
        <v>30256</v>
      </c>
      <c r="C433" s="2">
        <v>6802.4970000000003</v>
      </c>
      <c r="D433">
        <f t="shared" si="59"/>
        <v>1.5971668933119076E-3</v>
      </c>
      <c r="E433" s="14">
        <f t="shared" si="60"/>
        <v>1.5973795071957397E-3</v>
      </c>
      <c r="F433" s="14">
        <f t="shared" si="61"/>
        <v>-6.0728564205092539E-3</v>
      </c>
      <c r="G433" s="14">
        <f t="shared" si="62"/>
        <v>-9.5943667333386884E-4</v>
      </c>
      <c r="H433">
        <f t="shared" si="63"/>
        <v>0</v>
      </c>
      <c r="I433">
        <f t="shared" si="64"/>
        <v>1</v>
      </c>
      <c r="J433">
        <f t="shared" si="65"/>
        <v>0</v>
      </c>
      <c r="K433">
        <f t="shared" si="66"/>
        <v>0</v>
      </c>
      <c r="L433">
        <f t="shared" si="67"/>
        <v>0</v>
      </c>
      <c r="M433" s="18">
        <f t="shared" si="68"/>
        <v>0</v>
      </c>
      <c r="N433" s="12">
        <v>1</v>
      </c>
    </row>
    <row r="434" spans="2:14" x14ac:dyDescent="0.15">
      <c r="B434" s="9">
        <v>30286</v>
      </c>
      <c r="C434">
        <v>6832.3793333333324</v>
      </c>
      <c r="D434">
        <f t="shared" si="59"/>
        <v>5.2598727755650998E-2</v>
      </c>
      <c r="E434" s="14">
        <f t="shared" si="60"/>
        <v>1.4362006470630462E-2</v>
      </c>
      <c r="F434" s="14">
        <f t="shared" si="61"/>
        <v>8.0855110095896521E-3</v>
      </c>
      <c r="G434" s="14">
        <f t="shared" si="62"/>
        <v>2.5015415078623704E-2</v>
      </c>
      <c r="H434">
        <f t="shared" si="63"/>
        <v>0</v>
      </c>
      <c r="I434">
        <f t="shared" si="64"/>
        <v>0</v>
      </c>
      <c r="J434">
        <f t="shared" si="65"/>
        <v>0</v>
      </c>
      <c r="K434">
        <f t="shared" si="66"/>
        <v>0</v>
      </c>
      <c r="L434">
        <f t="shared" si="67"/>
        <v>0</v>
      </c>
      <c r="M434" s="18">
        <f t="shared" si="68"/>
        <v>0</v>
      </c>
      <c r="N434" s="12">
        <v>0</v>
      </c>
    </row>
    <row r="435" spans="2:14" x14ac:dyDescent="0.15">
      <c r="B435" s="10">
        <v>30317</v>
      </c>
      <c r="C435">
        <v>6862.2616666666663</v>
      </c>
      <c r="D435">
        <f t="shared" si="59"/>
        <v>5.2369181363644657E-2</v>
      </c>
      <c r="E435" s="14">
        <f t="shared" si="60"/>
        <v>3.9805221661012524E-2</v>
      </c>
      <c r="F435" s="14">
        <f t="shared" si="61"/>
        <v>2.789663707454082E-2</v>
      </c>
      <c r="G435" s="14">
        <f t="shared" si="62"/>
        <v>4.0023680033066E-2</v>
      </c>
      <c r="H435">
        <f t="shared" si="63"/>
        <v>0</v>
      </c>
      <c r="I435">
        <f t="shared" si="64"/>
        <v>0</v>
      </c>
      <c r="J435">
        <f t="shared" si="65"/>
        <v>0</v>
      </c>
      <c r="K435">
        <f t="shared" si="66"/>
        <v>0</v>
      </c>
      <c r="L435">
        <f t="shared" si="67"/>
        <v>0</v>
      </c>
      <c r="M435" s="18">
        <f t="shared" si="68"/>
        <v>0</v>
      </c>
      <c r="N435" s="12">
        <v>0</v>
      </c>
    </row>
    <row r="436" spans="2:14" x14ac:dyDescent="0.15">
      <c r="B436" s="9">
        <v>30348</v>
      </c>
      <c r="C436" s="2">
        <v>6892.1440000000002</v>
      </c>
      <c r="D436">
        <f t="shared" si="59"/>
        <v>5.2141629798427402E-2</v>
      </c>
      <c r="E436" s="14">
        <f t="shared" si="60"/>
        <v>5.2369430713422815E-2</v>
      </c>
      <c r="F436" s="14">
        <f t="shared" si="61"/>
        <v>5.3282538006303781E-2</v>
      </c>
      <c r="G436" s="14">
        <f t="shared" si="62"/>
        <v>5.2597866172718E-2</v>
      </c>
      <c r="H436">
        <f t="shared" si="63"/>
        <v>0</v>
      </c>
      <c r="I436">
        <f t="shared" si="64"/>
        <v>0</v>
      </c>
      <c r="J436">
        <f t="shared" si="65"/>
        <v>0</v>
      </c>
      <c r="K436">
        <f t="shared" si="66"/>
        <v>0</v>
      </c>
      <c r="L436">
        <f t="shared" si="67"/>
        <v>0</v>
      </c>
      <c r="M436" s="18">
        <f t="shared" si="68"/>
        <v>0</v>
      </c>
      <c r="N436" s="12">
        <v>0</v>
      </c>
    </row>
    <row r="437" spans="2:14" x14ac:dyDescent="0.15">
      <c r="B437" s="10">
        <v>30376</v>
      </c>
      <c r="C437">
        <v>6944.4233333333332</v>
      </c>
      <c r="D437">
        <f t="shared" si="59"/>
        <v>9.0680725970443632E-2</v>
      </c>
      <c r="E437" s="14">
        <f t="shared" si="60"/>
        <v>6.1861835719803082E-2</v>
      </c>
      <c r="F437" s="14">
        <f t="shared" si="61"/>
        <v>7.653705991906179E-2</v>
      </c>
      <c r="G437" s="14">
        <f t="shared" si="62"/>
        <v>7.6359873869769501E-2</v>
      </c>
      <c r="H437">
        <f t="shared" si="63"/>
        <v>0</v>
      </c>
      <c r="I437">
        <f t="shared" si="64"/>
        <v>0</v>
      </c>
      <c r="J437">
        <f t="shared" si="65"/>
        <v>0</v>
      </c>
      <c r="K437">
        <f t="shared" si="66"/>
        <v>0</v>
      </c>
      <c r="L437">
        <f t="shared" si="67"/>
        <v>0</v>
      </c>
      <c r="M437" s="18">
        <f t="shared" si="68"/>
        <v>0</v>
      </c>
      <c r="N437" s="12">
        <v>0</v>
      </c>
    </row>
    <row r="438" spans="2:14" x14ac:dyDescent="0.15">
      <c r="B438" s="9">
        <v>30407</v>
      </c>
      <c r="C438">
        <v>6996.7026666666661</v>
      </c>
      <c r="D438">
        <f t="shared" si="59"/>
        <v>9.0000612683624581E-2</v>
      </c>
      <c r="E438" s="14">
        <f t="shared" si="60"/>
        <v>8.0903951438440203E-2</v>
      </c>
      <c r="F438" s="14">
        <f t="shared" si="61"/>
        <v>9.7595768566257846E-2</v>
      </c>
      <c r="G438" s="14">
        <f t="shared" si="62"/>
        <v>8.9500110896107543E-2</v>
      </c>
      <c r="H438">
        <f t="shared" si="63"/>
        <v>0</v>
      </c>
      <c r="I438">
        <f t="shared" si="64"/>
        <v>0</v>
      </c>
      <c r="J438">
        <f t="shared" si="65"/>
        <v>0</v>
      </c>
      <c r="K438">
        <f t="shared" si="66"/>
        <v>0</v>
      </c>
      <c r="L438">
        <f t="shared" si="67"/>
        <v>0</v>
      </c>
      <c r="M438" s="18">
        <f t="shared" si="68"/>
        <v>0</v>
      </c>
      <c r="N438" s="12">
        <v>0</v>
      </c>
    </row>
    <row r="439" spans="2:14" x14ac:dyDescent="0.15">
      <c r="B439" s="10">
        <v>30437</v>
      </c>
      <c r="C439" s="2">
        <v>7048.982</v>
      </c>
      <c r="D439">
        <f t="shared" si="59"/>
        <v>8.9330625315575674E-2</v>
      </c>
      <c r="E439" s="14">
        <f t="shared" si="60"/>
        <v>9.0001878370070898E-2</v>
      </c>
      <c r="F439" s="14">
        <f t="shared" si="61"/>
        <v>0.11641148422624781</v>
      </c>
      <c r="G439" s="14">
        <f t="shared" si="62"/>
        <v>9.8581329303964793E-2</v>
      </c>
      <c r="H439">
        <f t="shared" si="63"/>
        <v>0</v>
      </c>
      <c r="I439">
        <f t="shared" si="64"/>
        <v>0</v>
      </c>
      <c r="J439">
        <f t="shared" si="65"/>
        <v>0</v>
      </c>
      <c r="K439">
        <f t="shared" si="66"/>
        <v>0</v>
      </c>
      <c r="L439">
        <f t="shared" si="67"/>
        <v>0</v>
      </c>
      <c r="M439" s="18">
        <f t="shared" si="68"/>
        <v>0</v>
      </c>
      <c r="N439" s="12">
        <v>0</v>
      </c>
    </row>
    <row r="440" spans="2:14" x14ac:dyDescent="0.15">
      <c r="B440" s="9">
        <v>30468</v>
      </c>
      <c r="C440">
        <v>7095.9533333333329</v>
      </c>
      <c r="D440">
        <f t="shared" si="59"/>
        <v>7.9697511310342861E-2</v>
      </c>
      <c r="E440" s="14">
        <f t="shared" si="60"/>
        <v>8.7080737355957893E-2</v>
      </c>
      <c r="F440" s="14">
        <f t="shared" si="61"/>
        <v>0.12700399356746672</v>
      </c>
      <c r="G440" s="14">
        <f t="shared" si="62"/>
        <v>9.7927414077922492E-2</v>
      </c>
      <c r="H440">
        <f t="shared" si="63"/>
        <v>0</v>
      </c>
      <c r="I440">
        <f t="shared" si="64"/>
        <v>0</v>
      </c>
      <c r="J440">
        <f t="shared" si="65"/>
        <v>0</v>
      </c>
      <c r="K440">
        <f t="shared" si="66"/>
        <v>0</v>
      </c>
      <c r="L440">
        <f t="shared" si="67"/>
        <v>0</v>
      </c>
      <c r="M440" s="18">
        <f t="shared" si="68"/>
        <v>0</v>
      </c>
      <c r="N440" s="12">
        <v>0</v>
      </c>
    </row>
    <row r="441" spans="2:14" x14ac:dyDescent="0.15">
      <c r="B441" s="10">
        <v>30498</v>
      </c>
      <c r="C441">
        <v>7142.9246666666659</v>
      </c>
      <c r="D441">
        <f t="shared" si="59"/>
        <v>7.9171693810081933E-2</v>
      </c>
      <c r="E441" s="14">
        <f t="shared" si="60"/>
        <v>8.196541983001282E-2</v>
      </c>
      <c r="F441" s="14">
        <f t="shared" si="61"/>
        <v>0.12951437465477156</v>
      </c>
      <c r="G441" s="14">
        <f t="shared" si="62"/>
        <v>9.6883829431622104E-2</v>
      </c>
      <c r="H441">
        <f t="shared" si="63"/>
        <v>0</v>
      </c>
      <c r="I441">
        <f t="shared" si="64"/>
        <v>0</v>
      </c>
      <c r="J441">
        <f t="shared" si="65"/>
        <v>0</v>
      </c>
      <c r="K441">
        <f t="shared" si="66"/>
        <v>0</v>
      </c>
      <c r="L441">
        <f t="shared" si="67"/>
        <v>0</v>
      </c>
      <c r="M441" s="18">
        <f t="shared" si="68"/>
        <v>0</v>
      </c>
      <c r="N441" s="12">
        <v>0</v>
      </c>
    </row>
    <row r="442" spans="2:14" x14ac:dyDescent="0.15">
      <c r="B442" s="9">
        <v>30529</v>
      </c>
      <c r="C442" s="2">
        <v>7189.8959999999997</v>
      </c>
      <c r="D442">
        <f t="shared" si="59"/>
        <v>7.8652769193396921E-2</v>
      </c>
      <c r="E442" s="14">
        <f t="shared" si="60"/>
        <v>7.9172555392386101E-2</v>
      </c>
      <c r="F442" s="14">
        <f t="shared" si="61"/>
        <v>0.12409991521800023</v>
      </c>
      <c r="G442" s="14">
        <f t="shared" si="62"/>
        <v>9.3975079934594419E-2</v>
      </c>
      <c r="H442">
        <f t="shared" si="63"/>
        <v>0</v>
      </c>
      <c r="I442">
        <f t="shared" si="64"/>
        <v>0</v>
      </c>
      <c r="J442">
        <f t="shared" si="65"/>
        <v>0</v>
      </c>
      <c r="K442">
        <f t="shared" si="66"/>
        <v>0</v>
      </c>
      <c r="L442">
        <f t="shared" si="67"/>
        <v>0</v>
      </c>
      <c r="M442" s="18">
        <f t="shared" si="68"/>
        <v>0</v>
      </c>
      <c r="N442" s="12">
        <v>0</v>
      </c>
    </row>
    <row r="443" spans="2:14" x14ac:dyDescent="0.15">
      <c r="B443" s="10">
        <v>30560</v>
      </c>
      <c r="C443">
        <v>7239.8949999999986</v>
      </c>
      <c r="D443">
        <f t="shared" si="59"/>
        <v>8.3159957229121062E-2</v>
      </c>
      <c r="E443" s="14">
        <f t="shared" si="60"/>
        <v>7.9912669330020947E-2</v>
      </c>
      <c r="F443" s="14">
        <f t="shared" si="61"/>
        <v>0.12110935057307515</v>
      </c>
      <c r="G443" s="14">
        <f t="shared" si="62"/>
        <v>9.4727325710739052E-2</v>
      </c>
      <c r="H443">
        <f t="shared" si="63"/>
        <v>0</v>
      </c>
      <c r="I443">
        <f t="shared" si="64"/>
        <v>0</v>
      </c>
      <c r="J443">
        <f t="shared" si="65"/>
        <v>0</v>
      </c>
      <c r="K443">
        <f t="shared" si="66"/>
        <v>0</v>
      </c>
      <c r="L443">
        <f t="shared" si="67"/>
        <v>0</v>
      </c>
      <c r="M443" s="18">
        <f t="shared" si="68"/>
        <v>0</v>
      </c>
      <c r="N443" s="12">
        <v>0</v>
      </c>
    </row>
    <row r="444" spans="2:14" x14ac:dyDescent="0.15">
      <c r="B444" s="9">
        <v>30590</v>
      </c>
      <c r="C444">
        <v>7289.8939999999993</v>
      </c>
      <c r="D444">
        <f t="shared" si="59"/>
        <v>8.2587623021211698E-2</v>
      </c>
      <c r="E444" s="14">
        <f t="shared" si="60"/>
        <v>8.1893381121275866E-2</v>
      </c>
      <c r="F444" s="14">
        <f t="shared" si="61"/>
        <v>0.12049221011629996</v>
      </c>
      <c r="G444" s="14">
        <f t="shared" si="62"/>
        <v>9.4991071419595841E-2</v>
      </c>
      <c r="H444">
        <f t="shared" si="63"/>
        <v>0</v>
      </c>
      <c r="I444">
        <f t="shared" si="64"/>
        <v>0</v>
      </c>
      <c r="J444">
        <f t="shared" si="65"/>
        <v>0</v>
      </c>
      <c r="K444">
        <f t="shared" si="66"/>
        <v>0</v>
      </c>
      <c r="L444">
        <f t="shared" si="67"/>
        <v>0</v>
      </c>
      <c r="M444" s="18">
        <f t="shared" si="68"/>
        <v>0</v>
      </c>
      <c r="N444" s="12">
        <v>0</v>
      </c>
    </row>
    <row r="445" spans="2:14" x14ac:dyDescent="0.15">
      <c r="B445" s="10">
        <v>30621</v>
      </c>
      <c r="C445" s="2">
        <v>7339.893</v>
      </c>
      <c r="D445">
        <f t="shared" si="59"/>
        <v>8.2023112980387225E-2</v>
      </c>
      <c r="E445" s="14">
        <f t="shared" si="60"/>
        <v>8.2588601007341111E-2</v>
      </c>
      <c r="F445" s="14">
        <f t="shared" si="61"/>
        <v>0.12220017472186484</v>
      </c>
      <c r="G445" s="14">
        <f t="shared" si="62"/>
        <v>9.5603962903197726E-2</v>
      </c>
      <c r="H445">
        <f t="shared" si="63"/>
        <v>0</v>
      </c>
      <c r="I445">
        <f t="shared" si="64"/>
        <v>0</v>
      </c>
      <c r="J445">
        <f t="shared" si="65"/>
        <v>0</v>
      </c>
      <c r="K445">
        <f t="shared" si="66"/>
        <v>0</v>
      </c>
      <c r="L445">
        <f t="shared" si="67"/>
        <v>0</v>
      </c>
      <c r="M445" s="18">
        <f t="shared" si="68"/>
        <v>0</v>
      </c>
      <c r="N445" s="12">
        <v>0</v>
      </c>
    </row>
    <row r="446" spans="2:14" x14ac:dyDescent="0.15">
      <c r="B446" s="9">
        <v>30651</v>
      </c>
      <c r="C446">
        <v>7387.7189999999991</v>
      </c>
      <c r="D446">
        <f t="shared" si="59"/>
        <v>7.7937145192549906E-2</v>
      </c>
      <c r="E446" s="14">
        <f t="shared" si="60"/>
        <v>8.1138860449414096E-2</v>
      </c>
      <c r="F446" s="14">
        <f t="shared" si="61"/>
        <v>0.12245106936989814</v>
      </c>
      <c r="G446" s="14">
        <f t="shared" si="62"/>
        <v>9.3842358337287379E-2</v>
      </c>
      <c r="H446">
        <f t="shared" si="63"/>
        <v>0</v>
      </c>
      <c r="I446">
        <f t="shared" si="64"/>
        <v>0</v>
      </c>
      <c r="J446">
        <f t="shared" si="65"/>
        <v>0</v>
      </c>
      <c r="K446">
        <f t="shared" si="66"/>
        <v>0</v>
      </c>
      <c r="L446">
        <f t="shared" si="67"/>
        <v>0</v>
      </c>
      <c r="M446" s="18">
        <f t="shared" si="68"/>
        <v>0</v>
      </c>
      <c r="N446" s="12">
        <v>0</v>
      </c>
    </row>
    <row r="447" spans="2:14" x14ac:dyDescent="0.15">
      <c r="B447" s="10">
        <v>30682</v>
      </c>
      <c r="C447">
        <v>7435.5450000000001</v>
      </c>
      <c r="D447">
        <f t="shared" si="59"/>
        <v>7.7434226556299279E-2</v>
      </c>
      <c r="E447" s="14">
        <f t="shared" si="60"/>
        <v>7.8829096392286857E-2</v>
      </c>
      <c r="F447" s="14">
        <f t="shared" si="61"/>
        <v>0.12127394059707441</v>
      </c>
      <c r="G447" s="14">
        <f t="shared" si="62"/>
        <v>9.251242118188685E-2</v>
      </c>
      <c r="H447">
        <f t="shared" si="63"/>
        <v>0</v>
      </c>
      <c r="I447">
        <f t="shared" si="64"/>
        <v>0</v>
      </c>
      <c r="J447">
        <f t="shared" si="65"/>
        <v>0</v>
      </c>
      <c r="K447">
        <f t="shared" si="66"/>
        <v>0</v>
      </c>
      <c r="L447">
        <f t="shared" si="67"/>
        <v>0</v>
      </c>
      <c r="M447" s="18">
        <f t="shared" si="68"/>
        <v>0</v>
      </c>
      <c r="N447" s="12">
        <v>0</v>
      </c>
    </row>
    <row r="448" spans="2:14" x14ac:dyDescent="0.15">
      <c r="B448" s="9">
        <v>30713</v>
      </c>
      <c r="C448" s="2">
        <v>7483.3710000000001</v>
      </c>
      <c r="D448">
        <f t="shared" si="59"/>
        <v>7.6937756869924101E-2</v>
      </c>
      <c r="E448" s="14">
        <f t="shared" si="60"/>
        <v>7.7435032649848523E-2</v>
      </c>
      <c r="F448" s="14">
        <f t="shared" si="61"/>
        <v>0.11869724236460755</v>
      </c>
      <c r="G448" s="14">
        <f t="shared" si="62"/>
        <v>9.1023343961460057E-2</v>
      </c>
      <c r="H448">
        <f t="shared" si="63"/>
        <v>0</v>
      </c>
      <c r="I448">
        <f t="shared" si="64"/>
        <v>0</v>
      </c>
      <c r="J448">
        <f t="shared" si="65"/>
        <v>0</v>
      </c>
      <c r="K448">
        <f t="shared" si="66"/>
        <v>0</v>
      </c>
      <c r="L448">
        <f t="shared" si="67"/>
        <v>0</v>
      </c>
      <c r="M448" s="18">
        <f t="shared" si="68"/>
        <v>0</v>
      </c>
      <c r="N448" s="12">
        <v>0</v>
      </c>
    </row>
    <row r="449" spans="2:14" x14ac:dyDescent="0.15">
      <c r="B449" s="10">
        <v>30742</v>
      </c>
      <c r="C449">
        <v>7526.4699999999993</v>
      </c>
      <c r="D449">
        <f t="shared" si="59"/>
        <v>6.8913377747897187E-2</v>
      </c>
      <c r="E449" s="14">
        <f t="shared" si="60"/>
        <v>7.5049284709280073E-2</v>
      </c>
      <c r="F449" s="14">
        <f t="shared" si="61"/>
        <v>0.11548323283316364</v>
      </c>
      <c r="G449" s="14">
        <f t="shared" si="62"/>
        <v>8.64819650967803E-2</v>
      </c>
      <c r="H449">
        <f t="shared" si="63"/>
        <v>0</v>
      </c>
      <c r="I449">
        <f t="shared" si="64"/>
        <v>0</v>
      </c>
      <c r="J449">
        <f t="shared" si="65"/>
        <v>0</v>
      </c>
      <c r="K449">
        <f t="shared" si="66"/>
        <v>0</v>
      </c>
      <c r="L449">
        <f t="shared" si="67"/>
        <v>0</v>
      </c>
      <c r="M449" s="18">
        <f t="shared" si="68"/>
        <v>0</v>
      </c>
      <c r="N449" s="12">
        <v>0</v>
      </c>
    </row>
    <row r="450" spans="2:14" x14ac:dyDescent="0.15">
      <c r="B450" s="9">
        <v>30773</v>
      </c>
      <c r="C450">
        <v>7569.5689999999995</v>
      </c>
      <c r="D450">
        <f t="shared" si="59"/>
        <v>6.8519881963524654E-2</v>
      </c>
      <c r="E450" s="14">
        <f t="shared" si="60"/>
        <v>7.0814721288321891E-2</v>
      </c>
      <c r="F450" s="14">
        <f t="shared" si="61"/>
        <v>0.11164268058706028</v>
      </c>
      <c r="G450" s="14">
        <f t="shared" si="62"/>
        <v>8.3659094612968943E-2</v>
      </c>
      <c r="H450">
        <f t="shared" si="63"/>
        <v>0</v>
      </c>
      <c r="I450">
        <f t="shared" si="64"/>
        <v>0</v>
      </c>
      <c r="J450">
        <f t="shared" si="65"/>
        <v>0</v>
      </c>
      <c r="K450">
        <f t="shared" si="66"/>
        <v>0</v>
      </c>
      <c r="L450">
        <f t="shared" si="67"/>
        <v>0</v>
      </c>
      <c r="M450" s="18">
        <f t="shared" si="68"/>
        <v>0</v>
      </c>
      <c r="N450" s="12">
        <v>0</v>
      </c>
    </row>
    <row r="451" spans="2:14" x14ac:dyDescent="0.15">
      <c r="B451" s="10">
        <v>30803</v>
      </c>
      <c r="C451" s="2">
        <v>7612.6679999999997</v>
      </c>
      <c r="D451">
        <f t="shared" si="59"/>
        <v>6.813085440406752E-2</v>
      </c>
      <c r="E451" s="14">
        <f t="shared" si="60"/>
        <v>6.8520440477996658E-2</v>
      </c>
      <c r="F451" s="14">
        <f t="shared" si="61"/>
        <v>0.10718550829068363</v>
      </c>
      <c r="G451" s="14">
        <f t="shared" si="62"/>
        <v>8.1278934390915936E-2</v>
      </c>
      <c r="H451">
        <f t="shared" si="63"/>
        <v>0</v>
      </c>
      <c r="I451">
        <f t="shared" si="64"/>
        <v>0</v>
      </c>
      <c r="J451">
        <f t="shared" si="65"/>
        <v>0</v>
      </c>
      <c r="K451">
        <f t="shared" si="66"/>
        <v>0</v>
      </c>
      <c r="L451">
        <f t="shared" si="67"/>
        <v>0</v>
      </c>
      <c r="M451" s="18">
        <f t="shared" si="68"/>
        <v>0</v>
      </c>
      <c r="N451" s="12">
        <v>0</v>
      </c>
    </row>
    <row r="452" spans="2:14" x14ac:dyDescent="0.15">
      <c r="B452" s="9">
        <v>30834</v>
      </c>
      <c r="C452">
        <v>7637.1316666666662</v>
      </c>
      <c r="D452">
        <f t="shared" si="59"/>
        <v>3.8500735516628026E-2</v>
      </c>
      <c r="E452" s="14">
        <f t="shared" si="60"/>
        <v>6.0803848958286721E-2</v>
      </c>
      <c r="F452" s="14">
        <f t="shared" si="61"/>
        <v>9.9147651485068877E-2</v>
      </c>
      <c r="G452" s="14">
        <f t="shared" si="62"/>
        <v>6.6150745319994542E-2</v>
      </c>
      <c r="H452">
        <f t="shared" si="63"/>
        <v>0</v>
      </c>
      <c r="I452">
        <f t="shared" si="64"/>
        <v>0</v>
      </c>
      <c r="J452">
        <f t="shared" si="65"/>
        <v>0</v>
      </c>
      <c r="K452">
        <f t="shared" si="66"/>
        <v>0</v>
      </c>
      <c r="L452">
        <f t="shared" si="67"/>
        <v>0</v>
      </c>
      <c r="M452" s="18">
        <f t="shared" si="68"/>
        <v>0</v>
      </c>
      <c r="N452" s="12">
        <v>0</v>
      </c>
    </row>
    <row r="453" spans="2:14" x14ac:dyDescent="0.15">
      <c r="B453" s="10">
        <v>30864</v>
      </c>
      <c r="C453">
        <v>7661.5953333333327</v>
      </c>
      <c r="D453">
        <f t="shared" si="59"/>
        <v>3.8377604909989316E-2</v>
      </c>
      <c r="E453" s="14">
        <f t="shared" si="60"/>
        <v>4.5860977549555315E-2</v>
      </c>
      <c r="F453" s="14">
        <f t="shared" si="61"/>
        <v>8.75757359421101E-2</v>
      </c>
      <c r="G453" s="14">
        <f t="shared" si="62"/>
        <v>5.7271439467218244E-2</v>
      </c>
      <c r="H453">
        <f t="shared" si="63"/>
        <v>0</v>
      </c>
      <c r="I453">
        <f t="shared" si="64"/>
        <v>0</v>
      </c>
      <c r="J453">
        <f t="shared" si="65"/>
        <v>0</v>
      </c>
      <c r="K453">
        <f t="shared" si="66"/>
        <v>0</v>
      </c>
      <c r="L453">
        <f t="shared" si="67"/>
        <v>0</v>
      </c>
      <c r="M453" s="18">
        <f t="shared" si="68"/>
        <v>0</v>
      </c>
      <c r="N453" s="12">
        <v>0</v>
      </c>
    </row>
    <row r="454" spans="2:14" x14ac:dyDescent="0.15">
      <c r="B454" s="9">
        <v>30895</v>
      </c>
      <c r="C454" s="2">
        <v>7686.0590000000002</v>
      </c>
      <c r="D454">
        <f t="shared" ref="D454:D517" si="69">(LN(C454)-LN(C453))*12</f>
        <v>3.8255259370210126E-2</v>
      </c>
      <c r="E454" s="14">
        <f t="shared" si="60"/>
        <v>3.8377703042584699E-2</v>
      </c>
      <c r="F454" s="14">
        <f t="shared" si="61"/>
        <v>7.2504597415342431E-2</v>
      </c>
      <c r="G454" s="14">
        <f t="shared" si="62"/>
        <v>4.9712519942712419E-2</v>
      </c>
      <c r="H454">
        <f t="shared" si="63"/>
        <v>0</v>
      </c>
      <c r="I454">
        <f t="shared" si="64"/>
        <v>0</v>
      </c>
      <c r="J454">
        <f t="shared" si="65"/>
        <v>0</v>
      </c>
      <c r="K454">
        <f t="shared" si="66"/>
        <v>0</v>
      </c>
      <c r="L454">
        <f t="shared" si="67"/>
        <v>0</v>
      </c>
      <c r="M454" s="18">
        <f t="shared" si="68"/>
        <v>0</v>
      </c>
      <c r="N454" s="12">
        <v>0</v>
      </c>
    </row>
    <row r="455" spans="2:14" x14ac:dyDescent="0.15">
      <c r="B455" s="10">
        <v>30926</v>
      </c>
      <c r="C455">
        <v>7707.0896666666667</v>
      </c>
      <c r="D455">
        <f t="shared" si="69"/>
        <v>3.278967318362902E-2</v>
      </c>
      <c r="E455" s="14">
        <f t="shared" si="60"/>
        <v>3.6917377971018794E-2</v>
      </c>
      <c r="F455" s="14">
        <f t="shared" si="61"/>
        <v>6.1571300724104105E-2</v>
      </c>
      <c r="G455" s="14">
        <f t="shared" si="62"/>
        <v>4.375945062625064E-2</v>
      </c>
      <c r="H455">
        <f t="shared" si="63"/>
        <v>0</v>
      </c>
      <c r="I455">
        <f t="shared" si="64"/>
        <v>0</v>
      </c>
      <c r="J455">
        <f t="shared" si="65"/>
        <v>0</v>
      </c>
      <c r="K455">
        <f t="shared" si="66"/>
        <v>0</v>
      </c>
      <c r="L455">
        <f t="shared" si="67"/>
        <v>0</v>
      </c>
      <c r="M455" s="18">
        <f t="shared" si="68"/>
        <v>0</v>
      </c>
      <c r="N455" s="12">
        <v>0</v>
      </c>
    </row>
    <row r="456" spans="2:14" x14ac:dyDescent="0.15">
      <c r="B456" s="9">
        <v>30956</v>
      </c>
      <c r="C456">
        <v>7728.1203333333324</v>
      </c>
      <c r="D456">
        <f t="shared" si="69"/>
        <v>3.2700320393288962E-2</v>
      </c>
      <c r="E456" s="14">
        <f t="shared" ref="E456:E519" si="70">(LN(AVERAGE(C455:C456))-LN(AVERAGE(C453:C454)))*6</f>
        <v>3.4131678649220731E-2</v>
      </c>
      <c r="F456" s="14">
        <f t="shared" si="61"/>
        <v>5.4711268731914231E-2</v>
      </c>
      <c r="G456" s="14">
        <f t="shared" si="62"/>
        <v>4.0514422591474641E-2</v>
      </c>
      <c r="H456">
        <f t="shared" si="63"/>
        <v>0</v>
      </c>
      <c r="I456">
        <f t="shared" si="64"/>
        <v>0</v>
      </c>
      <c r="J456">
        <f t="shared" si="65"/>
        <v>0</v>
      </c>
      <c r="K456">
        <f t="shared" si="66"/>
        <v>0</v>
      </c>
      <c r="L456">
        <f t="shared" si="67"/>
        <v>0</v>
      </c>
      <c r="M456" s="18">
        <f t="shared" si="68"/>
        <v>0</v>
      </c>
      <c r="N456" s="12">
        <v>0</v>
      </c>
    </row>
    <row r="457" spans="2:14" x14ac:dyDescent="0.15">
      <c r="B457" s="10">
        <v>30987</v>
      </c>
      <c r="C457" s="2">
        <v>7749.1509999999998</v>
      </c>
      <c r="D457">
        <f t="shared" si="69"/>
        <v>3.2611453257622713E-2</v>
      </c>
      <c r="E457" s="14">
        <f t="shared" si="70"/>
        <v>3.2700381099779463E-2</v>
      </c>
      <c r="F457" s="14">
        <f t="shared" si="61"/>
        <v>5.1872626473564054E-2</v>
      </c>
      <c r="G457" s="14">
        <f t="shared" si="62"/>
        <v>3.906148694365541E-2</v>
      </c>
      <c r="H457">
        <f t="shared" si="63"/>
        <v>0</v>
      </c>
      <c r="I457">
        <f t="shared" si="64"/>
        <v>0</v>
      </c>
      <c r="J457">
        <f t="shared" si="65"/>
        <v>0</v>
      </c>
      <c r="K457">
        <f t="shared" si="66"/>
        <v>0</v>
      </c>
      <c r="L457">
        <f t="shared" si="67"/>
        <v>0</v>
      </c>
      <c r="M457" s="18">
        <f t="shared" si="68"/>
        <v>0</v>
      </c>
      <c r="N457" s="12">
        <v>0</v>
      </c>
    </row>
    <row r="458" spans="2:14" x14ac:dyDescent="0.15">
      <c r="B458" s="9">
        <v>31017</v>
      </c>
      <c r="C458">
        <v>7774.1829999999991</v>
      </c>
      <c r="D458">
        <f t="shared" si="69"/>
        <v>3.8700998169829859E-2</v>
      </c>
      <c r="E458" s="14">
        <f t="shared" si="70"/>
        <v>3.4158287811187904E-2</v>
      </c>
      <c r="F458" s="14">
        <f t="shared" ref="F458:F521" si="71">(LN(AVERAGE(C456:C458))-LN(AVERAGE(C453:C455)))*6</f>
        <v>5.0976722000395824E-2</v>
      </c>
      <c r="G458" s="14">
        <f t="shared" ref="G458:G521" si="72">AVERAGE(D458:F458)</f>
        <v>4.1278669327137862E-2</v>
      </c>
      <c r="H458">
        <f t="shared" ref="H458:H521" si="73">IF(AND(E458&lt;0,F458&lt;0),1,0)</f>
        <v>0</v>
      </c>
      <c r="I458">
        <f t="shared" ref="I458:I521" si="74">IF(AND(F458&lt;0,G458&lt;0),1,0)</f>
        <v>0</v>
      </c>
      <c r="J458">
        <f t="shared" ref="J458:J521" si="75">IF(AND(E458&lt;0,G458&lt;0),1,0)</f>
        <v>0</v>
      </c>
      <c r="K458">
        <f t="shared" ref="K458:K521" si="76">IF(AND(J458=1,I458=1,H458=1),1,0)</f>
        <v>0</v>
      </c>
      <c r="L458">
        <f t="shared" ref="L458:L521" si="77">IF(AND(J458=1,N457=1),1,0)</f>
        <v>0</v>
      </c>
      <c r="M458" s="18">
        <f t="shared" ref="M458:M521" si="78">IF((K458+L458)&gt;0,1,0)</f>
        <v>0</v>
      </c>
      <c r="N458" s="12">
        <v>0</v>
      </c>
    </row>
    <row r="459" spans="2:14" x14ac:dyDescent="0.15">
      <c r="B459" s="10">
        <v>31048</v>
      </c>
      <c r="C459">
        <v>7799.2150000000001</v>
      </c>
      <c r="D459">
        <f t="shared" si="69"/>
        <v>3.8576585365696303E-2</v>
      </c>
      <c r="E459" s="14">
        <f t="shared" si="70"/>
        <v>3.71497204373199E-2</v>
      </c>
      <c r="F459" s="14">
        <f t="shared" si="71"/>
        <v>5.2006385910370767E-2</v>
      </c>
      <c r="G459" s="14">
        <f t="shared" si="72"/>
        <v>4.2577563904462323E-2</v>
      </c>
      <c r="H459">
        <f t="shared" si="73"/>
        <v>0</v>
      </c>
      <c r="I459">
        <f t="shared" si="74"/>
        <v>0</v>
      </c>
      <c r="J459">
        <f t="shared" si="75"/>
        <v>0</v>
      </c>
      <c r="K459">
        <f t="shared" si="76"/>
        <v>0</v>
      </c>
      <c r="L459">
        <f t="shared" si="77"/>
        <v>0</v>
      </c>
      <c r="M459" s="18">
        <f t="shared" si="78"/>
        <v>0</v>
      </c>
      <c r="N459" s="12">
        <v>0</v>
      </c>
    </row>
    <row r="460" spans="2:14" x14ac:dyDescent="0.15">
      <c r="B460" s="9">
        <v>31079</v>
      </c>
      <c r="C460" s="2">
        <v>7824.2470000000003</v>
      </c>
      <c r="D460">
        <f t="shared" si="69"/>
        <v>3.8452969903254086E-2</v>
      </c>
      <c r="E460" s="14">
        <f t="shared" si="70"/>
        <v>3.857668503263767E-2</v>
      </c>
      <c r="F460" s="14">
        <f t="shared" si="71"/>
        <v>5.4944518396574438E-2</v>
      </c>
      <c r="G460" s="14">
        <f t="shared" si="72"/>
        <v>4.3991391110822065E-2</v>
      </c>
      <c r="H460">
        <f t="shared" si="73"/>
        <v>0</v>
      </c>
      <c r="I460">
        <f t="shared" si="74"/>
        <v>0</v>
      </c>
      <c r="J460">
        <f t="shared" si="75"/>
        <v>0</v>
      </c>
      <c r="K460">
        <f t="shared" si="76"/>
        <v>0</v>
      </c>
      <c r="L460">
        <f t="shared" si="77"/>
        <v>0</v>
      </c>
      <c r="M460" s="18">
        <f t="shared" si="78"/>
        <v>0</v>
      </c>
      <c r="N460" s="12">
        <v>0</v>
      </c>
    </row>
    <row r="461" spans="2:14" x14ac:dyDescent="0.15">
      <c r="B461" s="10">
        <v>31107</v>
      </c>
      <c r="C461">
        <v>7847.21</v>
      </c>
      <c r="D461">
        <f t="shared" si="69"/>
        <v>3.5166634118247941E-2</v>
      </c>
      <c r="E461" s="14">
        <f t="shared" si="70"/>
        <v>3.7660980132070421E-2</v>
      </c>
      <c r="F461" s="14">
        <f t="shared" si="71"/>
        <v>5.630375820711464E-2</v>
      </c>
      <c r="G461" s="14">
        <f t="shared" si="72"/>
        <v>4.3043790819144334E-2</v>
      </c>
      <c r="H461">
        <f t="shared" si="73"/>
        <v>0</v>
      </c>
      <c r="I461">
        <f t="shared" si="74"/>
        <v>0</v>
      </c>
      <c r="J461">
        <f t="shared" si="75"/>
        <v>0</v>
      </c>
      <c r="K461">
        <f t="shared" si="76"/>
        <v>0</v>
      </c>
      <c r="L461">
        <f t="shared" si="77"/>
        <v>0</v>
      </c>
      <c r="M461" s="18">
        <f t="shared" si="78"/>
        <v>0</v>
      </c>
      <c r="N461" s="12">
        <v>0</v>
      </c>
    </row>
    <row r="462" spans="2:14" x14ac:dyDescent="0.15">
      <c r="B462" s="9">
        <v>31138</v>
      </c>
      <c r="C462">
        <v>7870.1730000000007</v>
      </c>
      <c r="D462">
        <f t="shared" si="69"/>
        <v>3.506387749903439E-2</v>
      </c>
      <c r="E462" s="14">
        <f t="shared" si="70"/>
        <v>3.5961231226391277E-2</v>
      </c>
      <c r="F462" s="14">
        <f t="shared" si="71"/>
        <v>5.6098094693599165E-2</v>
      </c>
      <c r="G462" s="14">
        <f t="shared" si="72"/>
        <v>4.2374401139674944E-2</v>
      </c>
      <c r="H462">
        <f t="shared" si="73"/>
        <v>0</v>
      </c>
      <c r="I462">
        <f t="shared" si="74"/>
        <v>0</v>
      </c>
      <c r="J462">
        <f t="shared" si="75"/>
        <v>0</v>
      </c>
      <c r="K462">
        <f t="shared" si="76"/>
        <v>0</v>
      </c>
      <c r="L462">
        <f t="shared" si="77"/>
        <v>0</v>
      </c>
      <c r="M462" s="18">
        <f t="shared" si="78"/>
        <v>0</v>
      </c>
      <c r="N462" s="12">
        <v>0</v>
      </c>
    </row>
    <row r="463" spans="2:14" x14ac:dyDescent="0.15">
      <c r="B463" s="10">
        <v>31168</v>
      </c>
      <c r="C463" s="2">
        <v>7893.1360000000004</v>
      </c>
      <c r="D463">
        <f t="shared" si="69"/>
        <v>3.4961719638666011E-2</v>
      </c>
      <c r="E463" s="14">
        <f t="shared" si="70"/>
        <v>3.5063952343399762E-2</v>
      </c>
      <c r="F463" s="14">
        <f t="shared" si="71"/>
        <v>5.4341740760268209E-2</v>
      </c>
      <c r="G463" s="14">
        <f t="shared" si="72"/>
        <v>4.1455804247444661E-2</v>
      </c>
      <c r="H463">
        <f t="shared" si="73"/>
        <v>0</v>
      </c>
      <c r="I463">
        <f t="shared" si="74"/>
        <v>0</v>
      </c>
      <c r="J463">
        <f t="shared" si="75"/>
        <v>0</v>
      </c>
      <c r="K463">
        <f t="shared" si="76"/>
        <v>0</v>
      </c>
      <c r="L463">
        <f t="shared" si="77"/>
        <v>0</v>
      </c>
      <c r="M463" s="18">
        <f t="shared" si="78"/>
        <v>0</v>
      </c>
      <c r="N463" s="12">
        <v>0</v>
      </c>
    </row>
    <row r="464" spans="2:14" x14ac:dyDescent="0.15">
      <c r="B464" s="9">
        <v>31199</v>
      </c>
      <c r="C464">
        <v>7933.3153333333339</v>
      </c>
      <c r="D464">
        <f t="shared" si="69"/>
        <v>6.0930024767905877E-2</v>
      </c>
      <c r="E464" s="14">
        <f t="shared" si="70"/>
        <v>4.1492267619730683E-2</v>
      </c>
      <c r="F464" s="14">
        <f t="shared" si="71"/>
        <v>5.748577832546431E-2</v>
      </c>
      <c r="G464" s="14">
        <f t="shared" si="72"/>
        <v>5.330269023770029E-2</v>
      </c>
      <c r="H464">
        <f t="shared" si="73"/>
        <v>0</v>
      </c>
      <c r="I464">
        <f t="shared" si="74"/>
        <v>0</v>
      </c>
      <c r="J464">
        <f t="shared" si="75"/>
        <v>0</v>
      </c>
      <c r="K464">
        <f t="shared" si="76"/>
        <v>0</v>
      </c>
      <c r="L464">
        <f t="shared" si="77"/>
        <v>0</v>
      </c>
      <c r="M464" s="18">
        <f t="shared" si="78"/>
        <v>0</v>
      </c>
      <c r="N464" s="12">
        <v>0</v>
      </c>
    </row>
    <row r="465" spans="2:14" x14ac:dyDescent="0.15">
      <c r="B465" s="10">
        <v>31229</v>
      </c>
      <c r="C465">
        <v>7973.4946666666665</v>
      </c>
      <c r="D465">
        <f t="shared" si="69"/>
        <v>6.0622214689722398E-2</v>
      </c>
      <c r="E465" s="14">
        <f t="shared" si="70"/>
        <v>5.4373770588956205E-2</v>
      </c>
      <c r="F465" s="14">
        <f t="shared" si="71"/>
        <v>6.5477810952803139E-2</v>
      </c>
      <c r="G465" s="14">
        <f t="shared" si="72"/>
        <v>6.0157932077160581E-2</v>
      </c>
      <c r="H465">
        <f t="shared" si="73"/>
        <v>0</v>
      </c>
      <c r="I465">
        <f t="shared" si="74"/>
        <v>0</v>
      </c>
      <c r="J465">
        <f t="shared" si="75"/>
        <v>0</v>
      </c>
      <c r="K465">
        <f t="shared" si="76"/>
        <v>0</v>
      </c>
      <c r="L465">
        <f t="shared" si="77"/>
        <v>0</v>
      </c>
      <c r="M465" s="18">
        <f t="shared" si="78"/>
        <v>0</v>
      </c>
      <c r="N465" s="12">
        <v>0</v>
      </c>
    </row>
    <row r="466" spans="2:14" x14ac:dyDescent="0.15">
      <c r="B466" s="9">
        <v>31260</v>
      </c>
      <c r="C466" s="2">
        <v>8013.674</v>
      </c>
      <c r="D466">
        <f t="shared" si="69"/>
        <v>6.0317499013713416E-2</v>
      </c>
      <c r="E466" s="14">
        <f t="shared" si="70"/>
        <v>6.0622601482592131E-2</v>
      </c>
      <c r="F466" s="14">
        <f t="shared" si="71"/>
        <v>7.8256979548147143E-2</v>
      </c>
      <c r="G466" s="14">
        <f t="shared" si="72"/>
        <v>6.639902668148423E-2</v>
      </c>
      <c r="H466">
        <f t="shared" si="73"/>
        <v>0</v>
      </c>
      <c r="I466">
        <f t="shared" si="74"/>
        <v>0</v>
      </c>
      <c r="J466">
        <f t="shared" si="75"/>
        <v>0</v>
      </c>
      <c r="K466">
        <f t="shared" si="76"/>
        <v>0</v>
      </c>
      <c r="L466">
        <f t="shared" si="77"/>
        <v>0</v>
      </c>
      <c r="M466" s="18">
        <f t="shared" si="78"/>
        <v>0</v>
      </c>
      <c r="N466" s="12">
        <v>0</v>
      </c>
    </row>
    <row r="467" spans="2:14" x14ac:dyDescent="0.15">
      <c r="B467" s="10">
        <v>31291</v>
      </c>
      <c r="C467">
        <v>8033.5289999999995</v>
      </c>
      <c r="D467">
        <f t="shared" si="69"/>
        <v>2.9694909646565293E-2</v>
      </c>
      <c r="E467" s="14">
        <f t="shared" si="70"/>
        <v>5.2723482353577822E-2</v>
      </c>
      <c r="F467" s="14">
        <f t="shared" si="71"/>
        <v>8.1499539997690107E-2</v>
      </c>
      <c r="G467" s="14">
        <f t="shared" si="72"/>
        <v>5.4639310665944407E-2</v>
      </c>
      <c r="H467">
        <f t="shared" si="73"/>
        <v>0</v>
      </c>
      <c r="I467">
        <f t="shared" si="74"/>
        <v>0</v>
      </c>
      <c r="J467">
        <f t="shared" si="75"/>
        <v>0</v>
      </c>
      <c r="K467">
        <f t="shared" si="76"/>
        <v>0</v>
      </c>
      <c r="L467">
        <f t="shared" si="77"/>
        <v>0</v>
      </c>
      <c r="M467" s="18">
        <f t="shared" si="78"/>
        <v>0</v>
      </c>
      <c r="N467" s="12">
        <v>0</v>
      </c>
    </row>
    <row r="468" spans="2:14" x14ac:dyDescent="0.15">
      <c r="B468" s="9">
        <v>31321</v>
      </c>
      <c r="C468">
        <v>8053.384</v>
      </c>
      <c r="D468">
        <f t="shared" si="69"/>
        <v>2.9621608693119583E-2</v>
      </c>
      <c r="E468" s="14">
        <f t="shared" si="70"/>
        <v>3.7317852805315965E-2</v>
      </c>
      <c r="F468" s="14">
        <f t="shared" si="71"/>
        <v>7.5317311675000553E-2</v>
      </c>
      <c r="G468" s="14">
        <f t="shared" si="72"/>
        <v>4.7418924391145367E-2</v>
      </c>
      <c r="H468">
        <f t="shared" si="73"/>
        <v>0</v>
      </c>
      <c r="I468">
        <f t="shared" si="74"/>
        <v>0</v>
      </c>
      <c r="J468">
        <f t="shared" si="75"/>
        <v>0</v>
      </c>
      <c r="K468">
        <f t="shared" si="76"/>
        <v>0</v>
      </c>
      <c r="L468">
        <f t="shared" si="77"/>
        <v>0</v>
      </c>
      <c r="M468" s="18">
        <f t="shared" si="78"/>
        <v>0</v>
      </c>
      <c r="N468" s="12">
        <v>0</v>
      </c>
    </row>
    <row r="469" spans="2:14" x14ac:dyDescent="0.15">
      <c r="B469" s="10">
        <v>31352</v>
      </c>
      <c r="C469" s="2">
        <v>8073.2389999999996</v>
      </c>
      <c r="D469">
        <f t="shared" si="69"/>
        <v>2.9548668730953409E-2</v>
      </c>
      <c r="E469" s="14">
        <f t="shared" si="70"/>
        <v>2.9621653816821691E-2</v>
      </c>
      <c r="F469" s="14">
        <f t="shared" si="71"/>
        <v>5.9817008676699146E-2</v>
      </c>
      <c r="G469" s="14">
        <f t="shared" si="72"/>
        <v>3.9662443741491415E-2</v>
      </c>
      <c r="H469">
        <f t="shared" si="73"/>
        <v>0</v>
      </c>
      <c r="I469">
        <f t="shared" si="74"/>
        <v>0</v>
      </c>
      <c r="J469">
        <f t="shared" si="75"/>
        <v>0</v>
      </c>
      <c r="K469">
        <f t="shared" si="76"/>
        <v>0</v>
      </c>
      <c r="L469">
        <f t="shared" si="77"/>
        <v>0</v>
      </c>
      <c r="M469" s="18">
        <f t="shared" si="78"/>
        <v>0</v>
      </c>
      <c r="N469" s="12">
        <v>0</v>
      </c>
    </row>
    <row r="470" spans="2:14" x14ac:dyDescent="0.15">
      <c r="B470" s="9">
        <v>31382</v>
      </c>
      <c r="C470">
        <v>8098.3603333333331</v>
      </c>
      <c r="D470">
        <f t="shared" si="69"/>
        <v>3.7282180478271698E-2</v>
      </c>
      <c r="E470" s="14">
        <f t="shared" si="70"/>
        <v>3.1502951038230975E-2</v>
      </c>
      <c r="F470" s="14">
        <f t="shared" si="71"/>
        <v>5.0811649871928211E-2</v>
      </c>
      <c r="G470" s="14">
        <f t="shared" si="72"/>
        <v>3.9865593796143628E-2</v>
      </c>
      <c r="H470">
        <f t="shared" si="73"/>
        <v>0</v>
      </c>
      <c r="I470">
        <f t="shared" si="74"/>
        <v>0</v>
      </c>
      <c r="J470">
        <f t="shared" si="75"/>
        <v>0</v>
      </c>
      <c r="K470">
        <f t="shared" si="76"/>
        <v>0</v>
      </c>
      <c r="L470">
        <f t="shared" si="77"/>
        <v>0</v>
      </c>
      <c r="M470" s="18">
        <f t="shared" si="78"/>
        <v>0</v>
      </c>
      <c r="N470" s="12">
        <v>0</v>
      </c>
    </row>
    <row r="471" spans="2:14" x14ac:dyDescent="0.15">
      <c r="B471" s="10">
        <v>31413</v>
      </c>
      <c r="C471">
        <v>8123.4816666666666</v>
      </c>
      <c r="D471">
        <f t="shared" si="69"/>
        <v>3.7166709056108971E-2</v>
      </c>
      <c r="E471" s="14">
        <f t="shared" si="70"/>
        <v>3.5322581769786865E-2</v>
      </c>
      <c r="F471" s="14">
        <f t="shared" si="71"/>
        <v>4.8226228951172345E-2</v>
      </c>
      <c r="G471" s="14">
        <f t="shared" si="72"/>
        <v>4.023850659235606E-2</v>
      </c>
      <c r="H471">
        <f t="shared" si="73"/>
        <v>0</v>
      </c>
      <c r="I471">
        <f t="shared" si="74"/>
        <v>0</v>
      </c>
      <c r="J471">
        <f t="shared" si="75"/>
        <v>0</v>
      </c>
      <c r="K471">
        <f t="shared" si="76"/>
        <v>0</v>
      </c>
      <c r="L471">
        <f t="shared" si="77"/>
        <v>0</v>
      </c>
      <c r="M471" s="18">
        <f t="shared" si="78"/>
        <v>0</v>
      </c>
      <c r="N471" s="12">
        <v>0</v>
      </c>
    </row>
    <row r="472" spans="2:14" x14ac:dyDescent="0.15">
      <c r="B472" s="9">
        <v>31444</v>
      </c>
      <c r="C472" s="2">
        <v>8148.6030000000001</v>
      </c>
      <c r="D472">
        <f t="shared" si="69"/>
        <v>3.7051950708644199E-2</v>
      </c>
      <c r="E472" s="14">
        <f t="shared" si="70"/>
        <v>3.7166798189812056E-2</v>
      </c>
      <c r="F472" s="14">
        <f t="shared" si="71"/>
        <v>5.1998779132667039E-2</v>
      </c>
      <c r="G472" s="14">
        <f t="shared" si="72"/>
        <v>4.2072509343707765E-2</v>
      </c>
      <c r="H472">
        <f t="shared" si="73"/>
        <v>0</v>
      </c>
      <c r="I472">
        <f t="shared" si="74"/>
        <v>0</v>
      </c>
      <c r="J472">
        <f t="shared" si="75"/>
        <v>0</v>
      </c>
      <c r="K472">
        <f t="shared" si="76"/>
        <v>0</v>
      </c>
      <c r="L472">
        <f t="shared" si="77"/>
        <v>0</v>
      </c>
      <c r="M472" s="18">
        <f t="shared" si="78"/>
        <v>0</v>
      </c>
      <c r="N472" s="12">
        <v>0</v>
      </c>
    </row>
    <row r="473" spans="2:14" x14ac:dyDescent="0.15">
      <c r="B473" s="10">
        <v>31472</v>
      </c>
      <c r="C473">
        <v>8160.8363333333327</v>
      </c>
      <c r="D473">
        <f t="shared" si="69"/>
        <v>1.8001848442530388E-2</v>
      </c>
      <c r="E473" s="14">
        <f t="shared" si="70"/>
        <v>3.2312607972773577E-2</v>
      </c>
      <c r="F473" s="14">
        <f t="shared" si="71"/>
        <v>5.1281846684037902E-2</v>
      </c>
      <c r="G473" s="14">
        <f t="shared" si="72"/>
        <v>3.3865434366447289E-2</v>
      </c>
      <c r="H473">
        <f t="shared" si="73"/>
        <v>0</v>
      </c>
      <c r="I473">
        <f t="shared" si="74"/>
        <v>0</v>
      </c>
      <c r="J473">
        <f t="shared" si="75"/>
        <v>0</v>
      </c>
      <c r="K473">
        <f t="shared" si="76"/>
        <v>0</v>
      </c>
      <c r="L473">
        <f t="shared" si="77"/>
        <v>0</v>
      </c>
      <c r="M473" s="18">
        <f t="shared" si="78"/>
        <v>0</v>
      </c>
      <c r="N473" s="12">
        <v>0</v>
      </c>
    </row>
    <row r="474" spans="2:14" x14ac:dyDescent="0.15">
      <c r="B474" s="9">
        <v>31503</v>
      </c>
      <c r="C474">
        <v>8173.0696666666663</v>
      </c>
      <c r="D474">
        <f t="shared" si="69"/>
        <v>1.7974883343683246E-2</v>
      </c>
      <c r="E474" s="14">
        <f t="shared" si="70"/>
        <v>2.2752165285879755E-2</v>
      </c>
      <c r="F474" s="14">
        <f t="shared" si="71"/>
        <v>4.6110254103641779E-2</v>
      </c>
      <c r="G474" s="14">
        <f t="shared" si="72"/>
        <v>2.8945767577734927E-2</v>
      </c>
      <c r="H474">
        <f t="shared" si="73"/>
        <v>0</v>
      </c>
      <c r="I474">
        <f t="shared" si="74"/>
        <v>0</v>
      </c>
      <c r="J474">
        <f t="shared" si="75"/>
        <v>0</v>
      </c>
      <c r="K474">
        <f t="shared" si="76"/>
        <v>0</v>
      </c>
      <c r="L474">
        <f t="shared" si="77"/>
        <v>0</v>
      </c>
      <c r="M474" s="18">
        <f t="shared" si="78"/>
        <v>0</v>
      </c>
      <c r="N474" s="12">
        <v>0</v>
      </c>
    </row>
    <row r="475" spans="2:14" x14ac:dyDescent="0.15">
      <c r="B475" s="10">
        <v>31533</v>
      </c>
      <c r="C475" s="2">
        <v>8185.3029999999999</v>
      </c>
      <c r="D475">
        <f t="shared" si="69"/>
        <v>1.7947998906436169E-2</v>
      </c>
      <c r="E475" s="14">
        <f t="shared" si="70"/>
        <v>1.7974893426359273E-2</v>
      </c>
      <c r="F475" s="14">
        <f t="shared" si="71"/>
        <v>3.6514341247428916E-2</v>
      </c>
      <c r="G475" s="14">
        <f t="shared" si="72"/>
        <v>2.4145744526741453E-2</v>
      </c>
      <c r="H475">
        <f t="shared" si="73"/>
        <v>0</v>
      </c>
      <c r="I475">
        <f t="shared" si="74"/>
        <v>0</v>
      </c>
      <c r="J475">
        <f t="shared" si="75"/>
        <v>0</v>
      </c>
      <c r="K475">
        <f t="shared" si="76"/>
        <v>0</v>
      </c>
      <c r="L475">
        <f t="shared" si="77"/>
        <v>0</v>
      </c>
      <c r="M475" s="18">
        <f t="shared" si="78"/>
        <v>0</v>
      </c>
      <c r="N475" s="12">
        <v>0</v>
      </c>
    </row>
    <row r="476" spans="2:14" x14ac:dyDescent="0.15">
      <c r="B476" s="9">
        <v>31564</v>
      </c>
      <c r="C476">
        <v>8211.4149999999991</v>
      </c>
      <c r="D476">
        <f t="shared" si="69"/>
        <v>3.8220363964413195E-2</v>
      </c>
      <c r="E476" s="14">
        <f t="shared" si="70"/>
        <v>2.3028736796927518E-2</v>
      </c>
      <c r="F476" s="14">
        <f t="shared" si="71"/>
        <v>3.3516601745997576E-2</v>
      </c>
      <c r="G476" s="14">
        <f t="shared" si="72"/>
        <v>3.1588567502446097E-2</v>
      </c>
      <c r="H476">
        <f t="shared" si="73"/>
        <v>0</v>
      </c>
      <c r="I476">
        <f t="shared" si="74"/>
        <v>0</v>
      </c>
      <c r="J476">
        <f t="shared" si="75"/>
        <v>0</v>
      </c>
      <c r="K476">
        <f t="shared" si="76"/>
        <v>0</v>
      </c>
      <c r="L476">
        <f t="shared" si="77"/>
        <v>0</v>
      </c>
      <c r="M476" s="18">
        <f t="shared" si="78"/>
        <v>0</v>
      </c>
      <c r="N476" s="12">
        <v>0</v>
      </c>
    </row>
    <row r="477" spans="2:14" x14ac:dyDescent="0.15">
      <c r="B477" s="10">
        <v>31594</v>
      </c>
      <c r="C477">
        <v>8237.5269999999982</v>
      </c>
      <c r="D477">
        <f t="shared" si="69"/>
        <v>3.8099017336392649E-2</v>
      </c>
      <c r="E477" s="14">
        <f t="shared" si="70"/>
        <v>3.3127818354778071E-2</v>
      </c>
      <c r="F477" s="14">
        <f t="shared" si="71"/>
        <v>3.7071623107266305E-2</v>
      </c>
      <c r="G477" s="14">
        <f t="shared" si="72"/>
        <v>3.6099486266145675E-2</v>
      </c>
      <c r="H477">
        <f t="shared" si="73"/>
        <v>0</v>
      </c>
      <c r="I477">
        <f t="shared" si="74"/>
        <v>0</v>
      </c>
      <c r="J477">
        <f t="shared" si="75"/>
        <v>0</v>
      </c>
      <c r="K477">
        <f t="shared" si="76"/>
        <v>0</v>
      </c>
      <c r="L477">
        <f t="shared" si="77"/>
        <v>0</v>
      </c>
      <c r="M477" s="18">
        <f t="shared" si="78"/>
        <v>0</v>
      </c>
      <c r="N477" s="12">
        <v>0</v>
      </c>
    </row>
    <row r="478" spans="2:14" x14ac:dyDescent="0.15">
      <c r="B478" s="9">
        <v>31625</v>
      </c>
      <c r="C478" s="2">
        <v>8263.6389999999992</v>
      </c>
      <c r="D478">
        <f t="shared" si="69"/>
        <v>3.7978438802227288E-2</v>
      </c>
      <c r="E478" s="14">
        <f t="shared" si="70"/>
        <v>3.8099113347399793E-2</v>
      </c>
      <c r="F478" s="14">
        <f t="shared" si="71"/>
        <v>4.7133690103621007E-2</v>
      </c>
      <c r="G478" s="14">
        <f t="shared" si="72"/>
        <v>4.1070414084416029E-2</v>
      </c>
      <c r="H478">
        <f t="shared" si="73"/>
        <v>0</v>
      </c>
      <c r="I478">
        <f t="shared" si="74"/>
        <v>0</v>
      </c>
      <c r="J478">
        <f t="shared" si="75"/>
        <v>0</v>
      </c>
      <c r="K478">
        <f t="shared" si="76"/>
        <v>0</v>
      </c>
      <c r="L478">
        <f t="shared" si="77"/>
        <v>0</v>
      </c>
      <c r="M478" s="18">
        <f t="shared" si="78"/>
        <v>0</v>
      </c>
      <c r="N478" s="12">
        <v>0</v>
      </c>
    </row>
    <row r="479" spans="2:14" x14ac:dyDescent="0.15">
      <c r="B479" s="10">
        <v>31656</v>
      </c>
      <c r="C479">
        <v>8278.4329999999991</v>
      </c>
      <c r="D479">
        <f t="shared" si="69"/>
        <v>2.1463822347051575E-2</v>
      </c>
      <c r="E479" s="14">
        <f t="shared" si="70"/>
        <v>3.3874768702688129E-2</v>
      </c>
      <c r="F479" s="14">
        <f t="shared" si="71"/>
        <v>5.1018894866746933E-2</v>
      </c>
      <c r="G479" s="14">
        <f t="shared" si="72"/>
        <v>3.5452495305495546E-2</v>
      </c>
      <c r="H479">
        <f t="shared" si="73"/>
        <v>0</v>
      </c>
      <c r="I479">
        <f t="shared" si="74"/>
        <v>0</v>
      </c>
      <c r="J479">
        <f t="shared" si="75"/>
        <v>0</v>
      </c>
      <c r="K479">
        <f t="shared" si="76"/>
        <v>0</v>
      </c>
      <c r="L479">
        <f t="shared" si="77"/>
        <v>0</v>
      </c>
      <c r="M479" s="18">
        <f t="shared" si="78"/>
        <v>0</v>
      </c>
      <c r="N479" s="12">
        <v>0</v>
      </c>
    </row>
    <row r="480" spans="2:14" x14ac:dyDescent="0.15">
      <c r="B480" s="9">
        <v>31686</v>
      </c>
      <c r="C480">
        <v>8293.226999999999</v>
      </c>
      <c r="D480">
        <f t="shared" si="69"/>
        <v>2.1425499577134133E-2</v>
      </c>
      <c r="E480" s="14">
        <f t="shared" si="70"/>
        <v>2.5577774366066564E-2</v>
      </c>
      <c r="F480" s="14">
        <f t="shared" si="71"/>
        <v>4.8770639242835756E-2</v>
      </c>
      <c r="G480" s="14">
        <f t="shared" si="72"/>
        <v>3.1924637728678817E-2</v>
      </c>
      <c r="H480">
        <f t="shared" si="73"/>
        <v>0</v>
      </c>
      <c r="I480">
        <f t="shared" si="74"/>
        <v>0</v>
      </c>
      <c r="J480">
        <f t="shared" si="75"/>
        <v>0</v>
      </c>
      <c r="K480">
        <f t="shared" si="76"/>
        <v>0</v>
      </c>
      <c r="L480">
        <f t="shared" si="77"/>
        <v>0</v>
      </c>
      <c r="M480" s="18">
        <f t="shared" si="78"/>
        <v>0</v>
      </c>
      <c r="N480" s="12">
        <v>0</v>
      </c>
    </row>
    <row r="481" spans="2:14" x14ac:dyDescent="0.15">
      <c r="B481" s="10">
        <v>31717</v>
      </c>
      <c r="C481" s="2">
        <v>8308.0210000000006</v>
      </c>
      <c r="D481">
        <f t="shared" si="69"/>
        <v>2.1387313410819786E-2</v>
      </c>
      <c r="E481" s="14">
        <f t="shared" si="70"/>
        <v>2.1425516652541887E-2</v>
      </c>
      <c r="F481" s="14">
        <f t="shared" si="71"/>
        <v>4.0433880363206498E-2</v>
      </c>
      <c r="G481" s="14">
        <f t="shared" si="72"/>
        <v>2.7748903475522724E-2</v>
      </c>
      <c r="H481">
        <f t="shared" si="73"/>
        <v>0</v>
      </c>
      <c r="I481">
        <f t="shared" si="74"/>
        <v>0</v>
      </c>
      <c r="J481">
        <f t="shared" si="75"/>
        <v>0</v>
      </c>
      <c r="K481">
        <f t="shared" si="76"/>
        <v>0</v>
      </c>
      <c r="L481">
        <f t="shared" si="77"/>
        <v>0</v>
      </c>
      <c r="M481" s="18">
        <f t="shared" si="78"/>
        <v>0</v>
      </c>
      <c r="N481" s="12">
        <v>0</v>
      </c>
    </row>
    <row r="482" spans="2:14" x14ac:dyDescent="0.15">
      <c r="B482" s="9">
        <v>31747</v>
      </c>
      <c r="C482">
        <v>8328.6573333333326</v>
      </c>
      <c r="D482">
        <f t="shared" si="69"/>
        <v>2.9769900222191836E-2</v>
      </c>
      <c r="E482" s="14">
        <f t="shared" si="70"/>
        <v>2.3494731627959453E-2</v>
      </c>
      <c r="F482" s="14">
        <f t="shared" si="71"/>
        <v>3.6284439385550371E-2</v>
      </c>
      <c r="G482" s="14">
        <f t="shared" si="72"/>
        <v>2.9849690411900553E-2</v>
      </c>
      <c r="H482">
        <f t="shared" si="73"/>
        <v>0</v>
      </c>
      <c r="I482">
        <f t="shared" si="74"/>
        <v>0</v>
      </c>
      <c r="J482">
        <f t="shared" si="75"/>
        <v>0</v>
      </c>
      <c r="K482">
        <f t="shared" si="76"/>
        <v>0</v>
      </c>
      <c r="L482">
        <f t="shared" si="77"/>
        <v>0</v>
      </c>
      <c r="M482" s="18">
        <f t="shared" si="78"/>
        <v>0</v>
      </c>
      <c r="N482" s="12">
        <v>0</v>
      </c>
    </row>
    <row r="483" spans="2:14" x14ac:dyDescent="0.15">
      <c r="B483" s="10">
        <v>31778</v>
      </c>
      <c r="C483">
        <v>8349.2936666666665</v>
      </c>
      <c r="D483">
        <f t="shared" si="69"/>
        <v>2.9696229036581201E-2</v>
      </c>
      <c r="E483" s="14">
        <f t="shared" si="70"/>
        <v>2.7658046393153057E-2</v>
      </c>
      <c r="F483" s="14">
        <f t="shared" si="71"/>
        <v>3.6291356605083536E-2</v>
      </c>
      <c r="G483" s="14">
        <f t="shared" si="72"/>
        <v>3.1215210678272598E-2</v>
      </c>
      <c r="H483">
        <f t="shared" si="73"/>
        <v>0</v>
      </c>
      <c r="I483">
        <f t="shared" si="74"/>
        <v>0</v>
      </c>
      <c r="J483">
        <f t="shared" si="75"/>
        <v>0</v>
      </c>
      <c r="K483">
        <f t="shared" si="76"/>
        <v>0</v>
      </c>
      <c r="L483">
        <f t="shared" si="77"/>
        <v>0</v>
      </c>
      <c r="M483" s="18">
        <f t="shared" si="78"/>
        <v>0</v>
      </c>
      <c r="N483" s="12">
        <v>0</v>
      </c>
    </row>
    <row r="484" spans="2:14" x14ac:dyDescent="0.15">
      <c r="B484" s="9">
        <v>31809</v>
      </c>
      <c r="C484" s="2">
        <v>8369.93</v>
      </c>
      <c r="D484">
        <f t="shared" si="69"/>
        <v>2.9622921577256989E-2</v>
      </c>
      <c r="E484" s="14">
        <f t="shared" si="70"/>
        <v>2.9696274502143183E-2</v>
      </c>
      <c r="F484" s="14">
        <f t="shared" si="71"/>
        <v>4.0426721334796412E-2</v>
      </c>
      <c r="G484" s="14">
        <f t="shared" si="72"/>
        <v>3.3248639138065528E-2</v>
      </c>
      <c r="H484">
        <f t="shared" si="73"/>
        <v>0</v>
      </c>
      <c r="I484">
        <f t="shared" si="74"/>
        <v>0</v>
      </c>
      <c r="J484">
        <f t="shared" si="75"/>
        <v>0</v>
      </c>
      <c r="K484">
        <f t="shared" si="76"/>
        <v>0</v>
      </c>
      <c r="L484">
        <f t="shared" si="77"/>
        <v>0</v>
      </c>
      <c r="M484" s="18">
        <f t="shared" si="78"/>
        <v>0</v>
      </c>
      <c r="N484" s="12">
        <v>0</v>
      </c>
    </row>
    <row r="485" spans="2:14" x14ac:dyDescent="0.15">
      <c r="B485" s="10">
        <v>31837</v>
      </c>
      <c r="C485">
        <v>8400.030999999999</v>
      </c>
      <c r="D485">
        <f t="shared" si="69"/>
        <v>4.3078500649777141E-2</v>
      </c>
      <c r="E485" s="14">
        <f t="shared" si="70"/>
        <v>3.3010215556195988E-2</v>
      </c>
      <c r="F485" s="14">
        <f t="shared" si="71"/>
        <v>4.5399420106218003E-2</v>
      </c>
      <c r="G485" s="14">
        <f t="shared" si="72"/>
        <v>4.0496045437397044E-2</v>
      </c>
      <c r="H485">
        <f t="shared" si="73"/>
        <v>0</v>
      </c>
      <c r="I485">
        <f t="shared" si="74"/>
        <v>0</v>
      </c>
      <c r="J485">
        <f t="shared" si="75"/>
        <v>0</v>
      </c>
      <c r="K485">
        <f t="shared" si="76"/>
        <v>0</v>
      </c>
      <c r="L485">
        <f t="shared" si="77"/>
        <v>0</v>
      </c>
      <c r="M485" s="18">
        <f t="shared" si="78"/>
        <v>0</v>
      </c>
      <c r="N485" s="12">
        <v>0</v>
      </c>
    </row>
    <row r="486" spans="2:14" x14ac:dyDescent="0.15">
      <c r="B486" s="9">
        <v>31868</v>
      </c>
      <c r="C486">
        <v>8430.1319999999996</v>
      </c>
      <c r="D486">
        <f t="shared" si="69"/>
        <v>4.292440722616675E-2</v>
      </c>
      <c r="E486" s="14">
        <f t="shared" si="70"/>
        <v>3.9681108497063633E-2</v>
      </c>
      <c r="F486" s="14">
        <f t="shared" si="71"/>
        <v>5.1198825631797007E-2</v>
      </c>
      <c r="G486" s="14">
        <f t="shared" si="72"/>
        <v>4.4601447118342463E-2</v>
      </c>
      <c r="H486">
        <f t="shared" si="73"/>
        <v>0</v>
      </c>
      <c r="I486">
        <f t="shared" si="74"/>
        <v>0</v>
      </c>
      <c r="J486">
        <f t="shared" si="75"/>
        <v>0</v>
      </c>
      <c r="K486">
        <f t="shared" si="76"/>
        <v>0</v>
      </c>
      <c r="L486">
        <f t="shared" si="77"/>
        <v>0</v>
      </c>
      <c r="M486" s="18">
        <f t="shared" si="78"/>
        <v>0</v>
      </c>
      <c r="N486" s="12">
        <v>0</v>
      </c>
    </row>
    <row r="487" spans="2:14" x14ac:dyDescent="0.15">
      <c r="B487" s="10">
        <v>31898</v>
      </c>
      <c r="C487" s="2">
        <v>8460.2330000000002</v>
      </c>
      <c r="D487">
        <f t="shared" si="69"/>
        <v>4.2771412270454334E-2</v>
      </c>
      <c r="E487" s="14">
        <f t="shared" si="70"/>
        <v>4.2924544533335052E-2</v>
      </c>
      <c r="F487" s="14">
        <f t="shared" si="71"/>
        <v>5.781291472660044E-2</v>
      </c>
      <c r="G487" s="14">
        <f t="shared" si="72"/>
        <v>4.7836290510129942E-2</v>
      </c>
      <c r="H487">
        <f t="shared" si="73"/>
        <v>0</v>
      </c>
      <c r="I487">
        <f t="shared" si="74"/>
        <v>0</v>
      </c>
      <c r="J487">
        <f t="shared" si="75"/>
        <v>0</v>
      </c>
      <c r="K487">
        <f t="shared" si="76"/>
        <v>0</v>
      </c>
      <c r="L487">
        <f t="shared" si="77"/>
        <v>0</v>
      </c>
      <c r="M487" s="18">
        <f t="shared" si="78"/>
        <v>0</v>
      </c>
      <c r="N487" s="12">
        <v>0</v>
      </c>
    </row>
    <row r="488" spans="2:14" x14ac:dyDescent="0.15">
      <c r="B488" s="9">
        <v>31929</v>
      </c>
      <c r="C488">
        <v>8484.7003333333341</v>
      </c>
      <c r="D488">
        <f t="shared" si="69"/>
        <v>3.4654394712113401E-2</v>
      </c>
      <c r="E488" s="14">
        <f t="shared" si="70"/>
        <v>4.0777065072411744E-2</v>
      </c>
      <c r="F488" s="14">
        <f t="shared" si="71"/>
        <v>6.0794050946540779E-2</v>
      </c>
      <c r="G488" s="14">
        <f t="shared" si="72"/>
        <v>4.5408503577021975E-2</v>
      </c>
      <c r="H488">
        <f t="shared" si="73"/>
        <v>0</v>
      </c>
      <c r="I488">
        <f t="shared" si="74"/>
        <v>0</v>
      </c>
      <c r="J488">
        <f t="shared" si="75"/>
        <v>0</v>
      </c>
      <c r="K488">
        <f t="shared" si="76"/>
        <v>0</v>
      </c>
      <c r="L488">
        <f t="shared" si="77"/>
        <v>0</v>
      </c>
      <c r="M488" s="18">
        <f t="shared" si="78"/>
        <v>0</v>
      </c>
      <c r="N488" s="12">
        <v>0</v>
      </c>
    </row>
    <row r="489" spans="2:14" x14ac:dyDescent="0.15">
      <c r="B489" s="10">
        <v>31959</v>
      </c>
      <c r="C489">
        <v>8509.1676666666663</v>
      </c>
      <c r="D489">
        <f t="shared" si="69"/>
        <v>3.455460556460821E-2</v>
      </c>
      <c r="E489" s="14">
        <f t="shared" si="70"/>
        <v>3.6655392583650581E-2</v>
      </c>
      <c r="F489" s="14">
        <f t="shared" si="71"/>
        <v>6.0175107104367243E-2</v>
      </c>
      <c r="G489" s="14">
        <f t="shared" si="72"/>
        <v>4.3795035084208678E-2</v>
      </c>
      <c r="H489">
        <f t="shared" si="73"/>
        <v>0</v>
      </c>
      <c r="I489">
        <f t="shared" si="74"/>
        <v>0</v>
      </c>
      <c r="J489">
        <f t="shared" si="75"/>
        <v>0</v>
      </c>
      <c r="K489">
        <f t="shared" si="76"/>
        <v>0</v>
      </c>
      <c r="L489">
        <f t="shared" si="77"/>
        <v>0</v>
      </c>
      <c r="M489" s="18">
        <f t="shared" si="78"/>
        <v>0</v>
      </c>
      <c r="N489" s="12">
        <v>0</v>
      </c>
    </row>
    <row r="490" spans="2:14" x14ac:dyDescent="0.15">
      <c r="B490" s="9">
        <v>31990</v>
      </c>
      <c r="C490" s="2">
        <v>8533.6350000000002</v>
      </c>
      <c r="D490">
        <f t="shared" si="69"/>
        <v>3.4455389463545316E-2</v>
      </c>
      <c r="E490" s="14">
        <f t="shared" si="70"/>
        <v>3.4554677194968519E-2</v>
      </c>
      <c r="F490" s="14">
        <f t="shared" si="71"/>
        <v>5.5990206273587972E-2</v>
      </c>
      <c r="G490" s="14">
        <f t="shared" si="72"/>
        <v>4.1666757644033936E-2</v>
      </c>
      <c r="H490">
        <f t="shared" si="73"/>
        <v>0</v>
      </c>
      <c r="I490">
        <f t="shared" si="74"/>
        <v>0</v>
      </c>
      <c r="J490">
        <f t="shared" si="75"/>
        <v>0</v>
      </c>
      <c r="K490">
        <f t="shared" si="76"/>
        <v>0</v>
      </c>
      <c r="L490">
        <f t="shared" si="77"/>
        <v>0</v>
      </c>
      <c r="M490" s="18">
        <f t="shared" si="78"/>
        <v>0</v>
      </c>
      <c r="N490" s="12">
        <v>0</v>
      </c>
    </row>
    <row r="491" spans="2:14" x14ac:dyDescent="0.15">
      <c r="B491" s="10">
        <v>32021</v>
      </c>
      <c r="C491">
        <v>8582.4773333333324</v>
      </c>
      <c r="D491">
        <f t="shared" si="69"/>
        <v>6.8486298696669223E-2</v>
      </c>
      <c r="E491" s="14">
        <f t="shared" si="70"/>
        <v>4.3006130934532649E-2</v>
      </c>
      <c r="F491" s="14">
        <f t="shared" si="71"/>
        <v>5.8874112941182943E-2</v>
      </c>
      <c r="G491" s="14">
        <f t="shared" si="72"/>
        <v>5.6788847524128272E-2</v>
      </c>
      <c r="H491">
        <f t="shared" si="73"/>
        <v>0</v>
      </c>
      <c r="I491">
        <f t="shared" si="74"/>
        <v>0</v>
      </c>
      <c r="J491">
        <f t="shared" si="75"/>
        <v>0</v>
      </c>
      <c r="K491">
        <f t="shared" si="76"/>
        <v>0</v>
      </c>
      <c r="L491">
        <f t="shared" si="77"/>
        <v>0</v>
      </c>
      <c r="M491" s="18">
        <f t="shared" si="78"/>
        <v>0</v>
      </c>
      <c r="N491" s="12">
        <v>0</v>
      </c>
    </row>
    <row r="492" spans="2:14" x14ac:dyDescent="0.15">
      <c r="B492" s="9">
        <v>32051</v>
      </c>
      <c r="C492">
        <v>8631.3196666666663</v>
      </c>
      <c r="D492">
        <f t="shared" si="69"/>
        <v>6.8097651307091667E-2</v>
      </c>
      <c r="E492" s="14">
        <f t="shared" si="70"/>
        <v>5.989937886618435E-2</v>
      </c>
      <c r="F492" s="14">
        <f t="shared" si="71"/>
        <v>6.8748146862411375E-2</v>
      </c>
      <c r="G492" s="14">
        <f t="shared" si="72"/>
        <v>6.5581725678562464E-2</v>
      </c>
      <c r="H492">
        <f t="shared" si="73"/>
        <v>0</v>
      </c>
      <c r="I492">
        <f t="shared" si="74"/>
        <v>0</v>
      </c>
      <c r="J492">
        <f t="shared" si="75"/>
        <v>0</v>
      </c>
      <c r="K492">
        <f t="shared" si="76"/>
        <v>0</v>
      </c>
      <c r="L492">
        <f t="shared" si="77"/>
        <v>0</v>
      </c>
      <c r="M492" s="18">
        <f t="shared" si="78"/>
        <v>0</v>
      </c>
      <c r="N492" s="12">
        <v>0</v>
      </c>
    </row>
    <row r="493" spans="2:14" x14ac:dyDescent="0.15">
      <c r="B493" s="10">
        <v>32082</v>
      </c>
      <c r="C493" s="2">
        <v>8680.1620000000003</v>
      </c>
      <c r="D493">
        <f t="shared" si="69"/>
        <v>6.7713390046350241E-2</v>
      </c>
      <c r="E493" s="14">
        <f t="shared" si="70"/>
        <v>6.8098199559958772E-2</v>
      </c>
      <c r="F493" s="14">
        <f t="shared" si="71"/>
        <v>8.5519669733653103E-2</v>
      </c>
      <c r="G493" s="14">
        <f t="shared" si="72"/>
        <v>7.3777086446654039E-2</v>
      </c>
      <c r="H493">
        <f t="shared" si="73"/>
        <v>0</v>
      </c>
      <c r="I493">
        <f t="shared" si="74"/>
        <v>0</v>
      </c>
      <c r="J493">
        <f t="shared" si="75"/>
        <v>0</v>
      </c>
      <c r="K493">
        <f t="shared" si="76"/>
        <v>0</v>
      </c>
      <c r="L493">
        <f t="shared" si="77"/>
        <v>0</v>
      </c>
      <c r="M493" s="18">
        <f t="shared" si="78"/>
        <v>0</v>
      </c>
      <c r="N493" s="12">
        <v>0</v>
      </c>
    </row>
    <row r="494" spans="2:14" x14ac:dyDescent="0.15">
      <c r="B494" s="9">
        <v>32112</v>
      </c>
      <c r="C494">
        <v>8695.1099999999988</v>
      </c>
      <c r="D494">
        <f t="shared" si="69"/>
        <v>2.0647278989748941E-2</v>
      </c>
      <c r="E494" s="14">
        <f t="shared" si="70"/>
        <v>5.6020995442104038E-2</v>
      </c>
      <c r="F494" s="14">
        <f t="shared" si="71"/>
        <v>8.8624003813016827E-2</v>
      </c>
      <c r="G494" s="14">
        <f t="shared" si="72"/>
        <v>5.5097426081623269E-2</v>
      </c>
      <c r="H494">
        <f t="shared" si="73"/>
        <v>0</v>
      </c>
      <c r="I494">
        <f t="shared" si="74"/>
        <v>0</v>
      </c>
      <c r="J494">
        <f t="shared" si="75"/>
        <v>0</v>
      </c>
      <c r="K494">
        <f t="shared" si="76"/>
        <v>0</v>
      </c>
      <c r="L494">
        <f t="shared" si="77"/>
        <v>0</v>
      </c>
      <c r="M494" s="18">
        <f t="shared" si="78"/>
        <v>0</v>
      </c>
      <c r="N494" s="12">
        <v>0</v>
      </c>
    </row>
    <row r="495" spans="2:14" x14ac:dyDescent="0.15">
      <c r="B495" s="10">
        <v>32143</v>
      </c>
      <c r="C495">
        <v>8710.0579999999991</v>
      </c>
      <c r="D495">
        <f t="shared" si="69"/>
        <v>2.0611814157888375E-2</v>
      </c>
      <c r="E495" s="14">
        <f t="shared" si="70"/>
        <v>3.2383272575732036E-2</v>
      </c>
      <c r="F495" s="14">
        <f t="shared" si="71"/>
        <v>7.8229160171595424E-2</v>
      </c>
      <c r="G495" s="14">
        <f t="shared" si="72"/>
        <v>4.3741415635071945E-2</v>
      </c>
      <c r="H495">
        <f t="shared" si="73"/>
        <v>0</v>
      </c>
      <c r="I495">
        <f t="shared" si="74"/>
        <v>0</v>
      </c>
      <c r="J495">
        <f t="shared" si="75"/>
        <v>0</v>
      </c>
      <c r="K495">
        <f t="shared" si="76"/>
        <v>0</v>
      </c>
      <c r="L495">
        <f t="shared" si="77"/>
        <v>0</v>
      </c>
      <c r="M495" s="18">
        <f t="shared" si="78"/>
        <v>0</v>
      </c>
      <c r="N495" s="12">
        <v>0</v>
      </c>
    </row>
    <row r="496" spans="2:14" x14ac:dyDescent="0.15">
      <c r="B496" s="9">
        <v>32174</v>
      </c>
      <c r="C496" s="2">
        <v>8725.0059999999994</v>
      </c>
      <c r="D496">
        <f t="shared" si="69"/>
        <v>2.0576470949634995E-2</v>
      </c>
      <c r="E496" s="14">
        <f t="shared" si="70"/>
        <v>2.0611829360809963E-2</v>
      </c>
      <c r="F496" s="14">
        <f t="shared" si="71"/>
        <v>5.4486241596993779E-2</v>
      </c>
      <c r="G496" s="14">
        <f t="shared" si="72"/>
        <v>3.1891513969146246E-2</v>
      </c>
      <c r="H496">
        <f t="shared" si="73"/>
        <v>0</v>
      </c>
      <c r="I496">
        <f t="shared" si="74"/>
        <v>0</v>
      </c>
      <c r="J496">
        <f t="shared" si="75"/>
        <v>0</v>
      </c>
      <c r="K496">
        <f t="shared" si="76"/>
        <v>0</v>
      </c>
      <c r="L496">
        <f t="shared" si="77"/>
        <v>0</v>
      </c>
      <c r="M496" s="18">
        <f t="shared" si="78"/>
        <v>0</v>
      </c>
      <c r="N496" s="12">
        <v>0</v>
      </c>
    </row>
    <row r="497" spans="2:14" x14ac:dyDescent="0.15">
      <c r="B497" s="10">
        <v>32203</v>
      </c>
      <c r="C497">
        <v>8763.2176666666655</v>
      </c>
      <c r="D497">
        <f t="shared" si="69"/>
        <v>5.2439943411343393E-2</v>
      </c>
      <c r="E497" s="14">
        <f t="shared" si="70"/>
        <v>2.8563284755907858E-2</v>
      </c>
      <c r="F497" s="14">
        <f t="shared" si="71"/>
        <v>4.4062751065208516E-2</v>
      </c>
      <c r="G497" s="14">
        <f t="shared" si="72"/>
        <v>4.1688659744153256E-2</v>
      </c>
      <c r="H497">
        <f t="shared" si="73"/>
        <v>0</v>
      </c>
      <c r="I497">
        <f t="shared" si="74"/>
        <v>0</v>
      </c>
      <c r="J497">
        <f t="shared" si="75"/>
        <v>0</v>
      </c>
      <c r="K497">
        <f t="shared" si="76"/>
        <v>0</v>
      </c>
      <c r="L497">
        <f t="shared" si="77"/>
        <v>0</v>
      </c>
      <c r="M497" s="18">
        <f t="shared" si="78"/>
        <v>0</v>
      </c>
      <c r="N497" s="12">
        <v>0</v>
      </c>
    </row>
    <row r="498" spans="2:14" x14ac:dyDescent="0.15">
      <c r="B498" s="9">
        <v>32234</v>
      </c>
      <c r="C498">
        <v>8801.4293333333317</v>
      </c>
      <c r="D498">
        <f t="shared" si="69"/>
        <v>5.2211777826954631E-2</v>
      </c>
      <c r="E498" s="14">
        <f t="shared" si="70"/>
        <v>4.4429027006529509E-2</v>
      </c>
      <c r="F498" s="14">
        <f t="shared" si="71"/>
        <v>4.6814114259433381E-2</v>
      </c>
      <c r="G498" s="14">
        <f t="shared" si="72"/>
        <v>4.781830636430584E-2</v>
      </c>
      <c r="H498">
        <f t="shared" si="73"/>
        <v>0</v>
      </c>
      <c r="I498">
        <f t="shared" si="74"/>
        <v>0</v>
      </c>
      <c r="J498">
        <f t="shared" si="75"/>
        <v>0</v>
      </c>
      <c r="K498">
        <f t="shared" si="76"/>
        <v>0</v>
      </c>
      <c r="L498">
        <f t="shared" si="77"/>
        <v>0</v>
      </c>
      <c r="M498" s="18">
        <f t="shared" si="78"/>
        <v>0</v>
      </c>
      <c r="N498" s="12">
        <v>0</v>
      </c>
    </row>
    <row r="499" spans="2:14" x14ac:dyDescent="0.15">
      <c r="B499" s="10">
        <v>32264</v>
      </c>
      <c r="C499" s="2">
        <v>8839.6409999999996</v>
      </c>
      <c r="D499">
        <f t="shared" si="69"/>
        <v>5.1985589135796317E-2</v>
      </c>
      <c r="E499" s="14">
        <f t="shared" si="70"/>
        <v>5.221202493509125E-2</v>
      </c>
      <c r="F499" s="14">
        <f t="shared" si="71"/>
        <v>6.2614096093966509E-2</v>
      </c>
      <c r="G499" s="14">
        <f t="shared" si="72"/>
        <v>5.5603903388284692E-2</v>
      </c>
      <c r="H499">
        <f t="shared" si="73"/>
        <v>0</v>
      </c>
      <c r="I499">
        <f t="shared" si="74"/>
        <v>0</v>
      </c>
      <c r="J499">
        <f t="shared" si="75"/>
        <v>0</v>
      </c>
      <c r="K499">
        <f t="shared" si="76"/>
        <v>0</v>
      </c>
      <c r="L499">
        <f t="shared" si="77"/>
        <v>0</v>
      </c>
      <c r="M499" s="18">
        <f t="shared" si="78"/>
        <v>0</v>
      </c>
      <c r="N499" s="12">
        <v>0</v>
      </c>
    </row>
    <row r="500" spans="2:14" x14ac:dyDescent="0.15">
      <c r="B500" s="9">
        <v>32295</v>
      </c>
      <c r="C500">
        <v>8856.9056666666656</v>
      </c>
      <c r="D500">
        <f t="shared" si="69"/>
        <v>2.3414293153528831E-2</v>
      </c>
      <c r="E500" s="14">
        <f t="shared" si="70"/>
        <v>4.488796940387374E-2</v>
      </c>
      <c r="F500" s="14">
        <f t="shared" si="71"/>
        <v>6.8247176053638725E-2</v>
      </c>
      <c r="G500" s="14">
        <f t="shared" si="72"/>
        <v>4.5516479537013765E-2</v>
      </c>
      <c r="H500">
        <f t="shared" si="73"/>
        <v>0</v>
      </c>
      <c r="I500">
        <f t="shared" si="74"/>
        <v>0</v>
      </c>
      <c r="J500">
        <f t="shared" si="75"/>
        <v>0</v>
      </c>
      <c r="K500">
        <f t="shared" si="76"/>
        <v>0</v>
      </c>
      <c r="L500">
        <f t="shared" si="77"/>
        <v>0</v>
      </c>
      <c r="M500" s="18">
        <f t="shared" si="78"/>
        <v>0</v>
      </c>
      <c r="N500" s="12">
        <v>0</v>
      </c>
    </row>
    <row r="501" spans="2:14" x14ac:dyDescent="0.15">
      <c r="B501" s="10">
        <v>32325</v>
      </c>
      <c r="C501">
        <v>8874.1703333333317</v>
      </c>
      <c r="D501">
        <f t="shared" si="69"/>
        <v>2.3368696346835804E-2</v>
      </c>
      <c r="E501" s="14">
        <f t="shared" si="70"/>
        <v>3.0534486679293593E-2</v>
      </c>
      <c r="F501" s="14">
        <f t="shared" si="71"/>
        <v>6.380583005813989E-2</v>
      </c>
      <c r="G501" s="14">
        <f t="shared" si="72"/>
        <v>3.9236337694756429E-2</v>
      </c>
      <c r="H501">
        <f t="shared" si="73"/>
        <v>0</v>
      </c>
      <c r="I501">
        <f t="shared" si="74"/>
        <v>0</v>
      </c>
      <c r="J501">
        <f t="shared" si="75"/>
        <v>0</v>
      </c>
      <c r="K501">
        <f t="shared" si="76"/>
        <v>0</v>
      </c>
      <c r="L501">
        <f t="shared" si="77"/>
        <v>0</v>
      </c>
      <c r="M501" s="18">
        <f t="shared" si="78"/>
        <v>0</v>
      </c>
      <c r="N501" s="12">
        <v>0</v>
      </c>
    </row>
    <row r="502" spans="2:14" x14ac:dyDescent="0.15">
      <c r="B502" s="9">
        <v>32356</v>
      </c>
      <c r="C502" s="2">
        <v>8891.4349999999995</v>
      </c>
      <c r="D502">
        <f t="shared" si="69"/>
        <v>2.3323276784772418E-2</v>
      </c>
      <c r="E502" s="14">
        <f t="shared" si="70"/>
        <v>2.3368718502350561E-2</v>
      </c>
      <c r="F502" s="14">
        <f t="shared" si="71"/>
        <v>4.9384289318080477E-2</v>
      </c>
      <c r="G502" s="14">
        <f t="shared" si="72"/>
        <v>3.2025428201734485E-2</v>
      </c>
      <c r="H502">
        <f t="shared" si="73"/>
        <v>0</v>
      </c>
      <c r="I502">
        <f t="shared" si="74"/>
        <v>0</v>
      </c>
      <c r="J502">
        <f t="shared" si="75"/>
        <v>0</v>
      </c>
      <c r="K502">
        <f t="shared" si="76"/>
        <v>0</v>
      </c>
      <c r="L502">
        <f t="shared" si="77"/>
        <v>0</v>
      </c>
      <c r="M502" s="18">
        <f t="shared" si="78"/>
        <v>0</v>
      </c>
      <c r="N502" s="12">
        <v>0</v>
      </c>
    </row>
    <row r="503" spans="2:14" x14ac:dyDescent="0.15">
      <c r="B503" s="10">
        <v>32387</v>
      </c>
      <c r="C503">
        <v>8930.9276666666665</v>
      </c>
      <c r="D503">
        <f t="shared" si="69"/>
        <v>5.3181812595688882E-2</v>
      </c>
      <c r="E503" s="14">
        <f t="shared" si="70"/>
        <v>3.0811152122776519E-2</v>
      </c>
      <c r="F503" s="14">
        <f t="shared" si="71"/>
        <v>4.4792124425306667E-2</v>
      </c>
      <c r="G503" s="14">
        <f t="shared" si="72"/>
        <v>4.2928363047924023E-2</v>
      </c>
      <c r="H503">
        <f t="shared" si="73"/>
        <v>0</v>
      </c>
      <c r="I503">
        <f t="shared" si="74"/>
        <v>0</v>
      </c>
      <c r="J503">
        <f t="shared" si="75"/>
        <v>0</v>
      </c>
      <c r="K503">
        <f t="shared" si="76"/>
        <v>0</v>
      </c>
      <c r="L503">
        <f t="shared" si="77"/>
        <v>0</v>
      </c>
      <c r="M503" s="18">
        <f t="shared" si="78"/>
        <v>0</v>
      </c>
      <c r="N503" s="12">
        <v>0</v>
      </c>
    </row>
    <row r="504" spans="2:14" x14ac:dyDescent="0.15">
      <c r="B504" s="9">
        <v>32417</v>
      </c>
      <c r="C504">
        <v>8970.4203333333335</v>
      </c>
      <c r="D504">
        <f t="shared" si="69"/>
        <v>5.2947160051360243E-2</v>
      </c>
      <c r="E504" s="14">
        <f t="shared" si="70"/>
        <v>4.5670283341930684E-2</v>
      </c>
      <c r="F504" s="14">
        <f t="shared" si="71"/>
        <v>4.9936892863648552E-2</v>
      </c>
      <c r="G504" s="14">
        <f t="shared" si="72"/>
        <v>4.9518112085646493E-2</v>
      </c>
      <c r="H504">
        <f t="shared" si="73"/>
        <v>0</v>
      </c>
      <c r="I504">
        <f t="shared" si="74"/>
        <v>0</v>
      </c>
      <c r="J504">
        <f t="shared" si="75"/>
        <v>0</v>
      </c>
      <c r="K504">
        <f t="shared" si="76"/>
        <v>0</v>
      </c>
      <c r="L504">
        <f t="shared" si="77"/>
        <v>0</v>
      </c>
      <c r="M504" s="18">
        <f t="shared" si="78"/>
        <v>0</v>
      </c>
      <c r="N504" s="12">
        <v>0</v>
      </c>
    </row>
    <row r="505" spans="2:14" x14ac:dyDescent="0.15">
      <c r="B505" s="10">
        <v>32448</v>
      </c>
      <c r="C505" s="2">
        <v>9009.9130000000005</v>
      </c>
      <c r="D505">
        <f t="shared" si="69"/>
        <v>5.2714569115025256E-2</v>
      </c>
      <c r="E505" s="14">
        <f t="shared" si="70"/>
        <v>5.2947417748605119E-2</v>
      </c>
      <c r="F505" s="14">
        <f t="shared" si="71"/>
        <v>6.4726124715910771E-2</v>
      </c>
      <c r="G505" s="14">
        <f t="shared" si="72"/>
        <v>5.6796037193180382E-2</v>
      </c>
      <c r="H505">
        <f t="shared" si="73"/>
        <v>0</v>
      </c>
      <c r="I505">
        <f t="shared" si="74"/>
        <v>0</v>
      </c>
      <c r="J505">
        <f t="shared" si="75"/>
        <v>0</v>
      </c>
      <c r="K505">
        <f t="shared" si="76"/>
        <v>0</v>
      </c>
      <c r="L505">
        <f t="shared" si="77"/>
        <v>0</v>
      </c>
      <c r="M505" s="18">
        <f t="shared" si="78"/>
        <v>0</v>
      </c>
      <c r="N505" s="12">
        <v>0</v>
      </c>
    </row>
    <row r="506" spans="2:14" x14ac:dyDescent="0.15">
      <c r="B506" s="9">
        <v>32478</v>
      </c>
      <c r="C506">
        <v>9040.4446666666663</v>
      </c>
      <c r="D506">
        <f t="shared" si="69"/>
        <v>4.0595356189633947E-2</v>
      </c>
      <c r="E506" s="14">
        <f t="shared" si="70"/>
        <v>4.9736895819187055E-2</v>
      </c>
      <c r="F506" s="14">
        <f t="shared" si="71"/>
        <v>7.2434512896972336E-2</v>
      </c>
      <c r="G506" s="14">
        <f t="shared" si="72"/>
        <v>5.4255588301931112E-2</v>
      </c>
      <c r="H506">
        <f t="shared" si="73"/>
        <v>0</v>
      </c>
      <c r="I506">
        <f t="shared" si="74"/>
        <v>0</v>
      </c>
      <c r="J506">
        <f t="shared" si="75"/>
        <v>0</v>
      </c>
      <c r="K506">
        <f t="shared" si="76"/>
        <v>0</v>
      </c>
      <c r="L506">
        <f t="shared" si="77"/>
        <v>0</v>
      </c>
      <c r="M506" s="18">
        <f t="shared" si="78"/>
        <v>0</v>
      </c>
      <c r="N506" s="12">
        <v>0</v>
      </c>
    </row>
    <row r="507" spans="2:14" x14ac:dyDescent="0.15">
      <c r="B507" s="10">
        <v>32509</v>
      </c>
      <c r="C507">
        <v>9070.9763333333321</v>
      </c>
      <c r="D507">
        <f t="shared" si="69"/>
        <v>4.0458487168088197E-2</v>
      </c>
      <c r="E507" s="14">
        <f t="shared" si="70"/>
        <v>4.358499458665932E-2</v>
      </c>
      <c r="F507" s="14">
        <f t="shared" si="71"/>
        <v>7.3128542678009723E-2</v>
      </c>
      <c r="G507" s="14">
        <f t="shared" si="72"/>
        <v>5.239067481091908E-2</v>
      </c>
      <c r="H507">
        <f t="shared" si="73"/>
        <v>0</v>
      </c>
      <c r="I507">
        <f t="shared" si="74"/>
        <v>0</v>
      </c>
      <c r="J507">
        <f t="shared" si="75"/>
        <v>0</v>
      </c>
      <c r="K507">
        <f t="shared" si="76"/>
        <v>0</v>
      </c>
      <c r="L507">
        <f t="shared" si="77"/>
        <v>0</v>
      </c>
      <c r="M507" s="18">
        <f t="shared" si="78"/>
        <v>0</v>
      </c>
      <c r="N507" s="12">
        <v>0</v>
      </c>
    </row>
    <row r="508" spans="2:14" x14ac:dyDescent="0.15">
      <c r="B508" s="9">
        <v>32540</v>
      </c>
      <c r="C508" s="2">
        <v>9101.5079999999998</v>
      </c>
      <c r="D508">
        <f t="shared" si="69"/>
        <v>4.0322537965984395E-2</v>
      </c>
      <c r="E508" s="14">
        <f t="shared" si="70"/>
        <v>4.0458602144543221E-2</v>
      </c>
      <c r="F508" s="14">
        <f t="shared" si="71"/>
        <v>6.68842062363737E-2</v>
      </c>
      <c r="G508" s="14">
        <f t="shared" si="72"/>
        <v>4.9221782115633772E-2</v>
      </c>
      <c r="H508">
        <f t="shared" si="73"/>
        <v>0</v>
      </c>
      <c r="I508">
        <f t="shared" si="74"/>
        <v>0</v>
      </c>
      <c r="J508">
        <f t="shared" si="75"/>
        <v>0</v>
      </c>
      <c r="K508">
        <f t="shared" si="76"/>
        <v>0</v>
      </c>
      <c r="L508">
        <f t="shared" si="77"/>
        <v>0</v>
      </c>
      <c r="M508" s="18">
        <f t="shared" si="78"/>
        <v>0</v>
      </c>
      <c r="N508" s="12">
        <v>0</v>
      </c>
    </row>
    <row r="509" spans="2:14" x14ac:dyDescent="0.15">
      <c r="B509" s="10">
        <v>32568</v>
      </c>
      <c r="C509">
        <v>9124.6643333333341</v>
      </c>
      <c r="D509">
        <f t="shared" si="69"/>
        <v>3.0491991892873216E-2</v>
      </c>
      <c r="E509" s="14">
        <f t="shared" si="70"/>
        <v>3.7895205794647779E-2</v>
      </c>
      <c r="F509" s="14">
        <f t="shared" si="71"/>
        <v>6.1056760127605969E-2</v>
      </c>
      <c r="G509" s="14">
        <f t="shared" si="72"/>
        <v>4.3147985938375655E-2</v>
      </c>
      <c r="H509">
        <f t="shared" si="73"/>
        <v>0</v>
      </c>
      <c r="I509">
        <f t="shared" si="74"/>
        <v>0</v>
      </c>
      <c r="J509">
        <f t="shared" si="75"/>
        <v>0</v>
      </c>
      <c r="K509">
        <f t="shared" si="76"/>
        <v>0</v>
      </c>
      <c r="L509">
        <f t="shared" si="77"/>
        <v>0</v>
      </c>
      <c r="M509" s="18">
        <f t="shared" si="78"/>
        <v>0</v>
      </c>
      <c r="N509" s="12">
        <v>0</v>
      </c>
    </row>
    <row r="510" spans="2:14" x14ac:dyDescent="0.15">
      <c r="B510" s="9">
        <v>32599</v>
      </c>
      <c r="C510">
        <v>9147.8206666666665</v>
      </c>
      <c r="D510">
        <f t="shared" si="69"/>
        <v>3.0414708098660981E-2</v>
      </c>
      <c r="E510" s="14">
        <f t="shared" si="70"/>
        <v>3.2926657191328701E-2</v>
      </c>
      <c r="F510" s="14">
        <f t="shared" si="71"/>
        <v>5.5636508513472904E-2</v>
      </c>
      <c r="G510" s="14">
        <f t="shared" si="72"/>
        <v>3.9659291267820862E-2</v>
      </c>
      <c r="H510">
        <f t="shared" si="73"/>
        <v>0</v>
      </c>
      <c r="I510">
        <f t="shared" si="74"/>
        <v>0</v>
      </c>
      <c r="J510">
        <f t="shared" si="75"/>
        <v>0</v>
      </c>
      <c r="K510">
        <f t="shared" si="76"/>
        <v>0</v>
      </c>
      <c r="L510">
        <f t="shared" si="77"/>
        <v>0</v>
      </c>
      <c r="M510" s="18">
        <f t="shared" si="78"/>
        <v>0</v>
      </c>
      <c r="N510" s="12">
        <v>0</v>
      </c>
    </row>
    <row r="511" spans="2:14" x14ac:dyDescent="0.15">
      <c r="B511" s="10">
        <v>32629</v>
      </c>
      <c r="C511" s="2">
        <v>9170.9770000000008</v>
      </c>
      <c r="D511">
        <f t="shared" si="69"/>
        <v>3.0337815075107244E-2</v>
      </c>
      <c r="E511" s="14">
        <f t="shared" si="70"/>
        <v>3.041475694475082E-2</v>
      </c>
      <c r="F511" s="14">
        <f t="shared" si="71"/>
        <v>5.0614618978759296E-2</v>
      </c>
      <c r="G511" s="14">
        <f t="shared" si="72"/>
        <v>3.712239699953912E-2</v>
      </c>
      <c r="H511">
        <f t="shared" si="73"/>
        <v>0</v>
      </c>
      <c r="I511">
        <f t="shared" si="74"/>
        <v>0</v>
      </c>
      <c r="J511">
        <f t="shared" si="75"/>
        <v>0</v>
      </c>
      <c r="K511">
        <f t="shared" si="76"/>
        <v>0</v>
      </c>
      <c r="L511">
        <f t="shared" si="77"/>
        <v>0</v>
      </c>
      <c r="M511" s="18">
        <f t="shared" si="78"/>
        <v>0</v>
      </c>
      <c r="N511" s="12">
        <v>0</v>
      </c>
    </row>
    <row r="512" spans="2:14" x14ac:dyDescent="0.15">
      <c r="B512" s="9">
        <v>32660</v>
      </c>
      <c r="C512">
        <v>9193.6256666666668</v>
      </c>
      <c r="D512">
        <f t="shared" si="69"/>
        <v>2.9598695133834951E-2</v>
      </c>
      <c r="E512" s="14">
        <f t="shared" si="70"/>
        <v>3.0172003284793192E-2</v>
      </c>
      <c r="F512" s="14">
        <f t="shared" si="71"/>
        <v>4.7132447668698063E-2</v>
      </c>
      <c r="G512" s="14">
        <f t="shared" si="72"/>
        <v>3.5634382029108735E-2</v>
      </c>
      <c r="H512">
        <f t="shared" si="73"/>
        <v>0</v>
      </c>
      <c r="I512">
        <f t="shared" si="74"/>
        <v>0</v>
      </c>
      <c r="J512">
        <f t="shared" si="75"/>
        <v>0</v>
      </c>
      <c r="K512">
        <f t="shared" si="76"/>
        <v>0</v>
      </c>
      <c r="L512">
        <f t="shared" si="77"/>
        <v>0</v>
      </c>
      <c r="M512" s="18">
        <f t="shared" si="78"/>
        <v>0</v>
      </c>
      <c r="N512" s="12">
        <v>0</v>
      </c>
    </row>
    <row r="513" spans="2:14" x14ac:dyDescent="0.15">
      <c r="B513" s="10">
        <v>32690</v>
      </c>
      <c r="C513">
        <v>9216.2743333333347</v>
      </c>
      <c r="D513">
        <f t="shared" si="69"/>
        <v>2.9525867833633868E-2</v>
      </c>
      <c r="E513" s="14">
        <f t="shared" si="70"/>
        <v>2.9765015137193984E-2</v>
      </c>
      <c r="F513" s="14">
        <f t="shared" si="71"/>
        <v>4.5175609153801588E-2</v>
      </c>
      <c r="G513" s="14">
        <f t="shared" si="72"/>
        <v>3.4822164041543147E-2</v>
      </c>
      <c r="H513">
        <f t="shared" si="73"/>
        <v>0</v>
      </c>
      <c r="I513">
        <f t="shared" si="74"/>
        <v>0</v>
      </c>
      <c r="J513">
        <f t="shared" si="75"/>
        <v>0</v>
      </c>
      <c r="K513">
        <f t="shared" si="76"/>
        <v>0</v>
      </c>
      <c r="L513">
        <f t="shared" si="77"/>
        <v>0</v>
      </c>
      <c r="M513" s="18">
        <f t="shared" si="78"/>
        <v>0</v>
      </c>
      <c r="N513" s="12">
        <v>0</v>
      </c>
    </row>
    <row r="514" spans="2:14" x14ac:dyDescent="0.15">
      <c r="B514" s="9">
        <v>32721</v>
      </c>
      <c r="C514" s="2">
        <v>9238.9230000000007</v>
      </c>
      <c r="D514">
        <f t="shared" si="69"/>
        <v>2.9453398035684586E-2</v>
      </c>
      <c r="E514" s="14">
        <f t="shared" si="70"/>
        <v>2.9525912521215503E-2</v>
      </c>
      <c r="F514" s="14">
        <f t="shared" si="71"/>
        <v>4.4731189021288031E-2</v>
      </c>
      <c r="G514" s="14">
        <f t="shared" si="72"/>
        <v>3.4570166526062707E-2</v>
      </c>
      <c r="H514">
        <f t="shared" si="73"/>
        <v>0</v>
      </c>
      <c r="I514">
        <f t="shared" si="74"/>
        <v>0</v>
      </c>
      <c r="J514">
        <f t="shared" si="75"/>
        <v>0</v>
      </c>
      <c r="K514">
        <f t="shared" si="76"/>
        <v>0</v>
      </c>
      <c r="L514">
        <f t="shared" si="77"/>
        <v>0</v>
      </c>
      <c r="M514" s="18">
        <f t="shared" si="78"/>
        <v>0</v>
      </c>
      <c r="N514" s="12">
        <v>0</v>
      </c>
    </row>
    <row r="515" spans="2:14" x14ac:dyDescent="0.15">
      <c r="B515" s="10">
        <v>32752</v>
      </c>
      <c r="C515">
        <v>9244.9913333333334</v>
      </c>
      <c r="D515">
        <f t="shared" si="69"/>
        <v>7.8792837169601171E-3</v>
      </c>
      <c r="E515" s="14">
        <f t="shared" si="70"/>
        <v>2.4073769751627339E-2</v>
      </c>
      <c r="F515" s="14">
        <f t="shared" si="71"/>
        <v>4.080938402727341E-2</v>
      </c>
      <c r="G515" s="14">
        <f t="shared" si="72"/>
        <v>2.4254145831953622E-2</v>
      </c>
      <c r="H515">
        <f t="shared" si="73"/>
        <v>0</v>
      </c>
      <c r="I515">
        <f t="shared" si="74"/>
        <v>0</v>
      </c>
      <c r="J515">
        <f t="shared" si="75"/>
        <v>0</v>
      </c>
      <c r="K515">
        <f t="shared" si="76"/>
        <v>0</v>
      </c>
      <c r="L515">
        <f t="shared" si="77"/>
        <v>0</v>
      </c>
      <c r="M515" s="18">
        <f t="shared" si="78"/>
        <v>0</v>
      </c>
      <c r="N515" s="12">
        <v>0</v>
      </c>
    </row>
    <row r="516" spans="2:14" x14ac:dyDescent="0.15">
      <c r="B516" s="9">
        <v>32782</v>
      </c>
      <c r="C516">
        <v>9251.0596666666661</v>
      </c>
      <c r="D516">
        <f t="shared" si="69"/>
        <v>7.8741135189090983E-3</v>
      </c>
      <c r="E516" s="14">
        <f t="shared" si="70"/>
        <v>1.3267324430586314E-2</v>
      </c>
      <c r="F516" s="14">
        <f t="shared" si="71"/>
        <v>3.3429274793139285E-2</v>
      </c>
      <c r="G516" s="14">
        <f t="shared" si="72"/>
        <v>1.8190237580878232E-2</v>
      </c>
      <c r="H516">
        <f t="shared" si="73"/>
        <v>0</v>
      </c>
      <c r="I516">
        <f t="shared" si="74"/>
        <v>0</v>
      </c>
      <c r="J516">
        <f t="shared" si="75"/>
        <v>0</v>
      </c>
      <c r="K516">
        <f t="shared" si="76"/>
        <v>0</v>
      </c>
      <c r="L516">
        <f t="shared" si="77"/>
        <v>0</v>
      </c>
      <c r="M516" s="18">
        <f t="shared" si="78"/>
        <v>0</v>
      </c>
      <c r="N516" s="12">
        <v>0</v>
      </c>
    </row>
    <row r="517" spans="2:14" x14ac:dyDescent="0.15">
      <c r="B517" s="10">
        <v>32813</v>
      </c>
      <c r="C517" s="2">
        <v>9257.1280000000006</v>
      </c>
      <c r="D517">
        <f t="shared" si="69"/>
        <v>7.8689501015460905E-3</v>
      </c>
      <c r="E517" s="14">
        <f t="shared" si="70"/>
        <v>7.8741143665084223E-3</v>
      </c>
      <c r="F517" s="14">
        <f t="shared" si="71"/>
        <v>2.2603397635776901E-2</v>
      </c>
      <c r="G517" s="14">
        <f t="shared" si="72"/>
        <v>1.2782154034610471E-2</v>
      </c>
      <c r="H517">
        <f t="shared" si="73"/>
        <v>0</v>
      </c>
      <c r="I517">
        <f t="shared" si="74"/>
        <v>0</v>
      </c>
      <c r="J517">
        <f t="shared" si="75"/>
        <v>0</v>
      </c>
      <c r="K517">
        <f t="shared" si="76"/>
        <v>0</v>
      </c>
      <c r="L517">
        <f t="shared" si="77"/>
        <v>0</v>
      </c>
      <c r="M517" s="18">
        <f t="shared" si="78"/>
        <v>0</v>
      </c>
      <c r="N517" s="12">
        <v>0</v>
      </c>
    </row>
    <row r="518" spans="2:14" x14ac:dyDescent="0.15">
      <c r="B518" s="9">
        <v>32843</v>
      </c>
      <c r="C518">
        <v>9290.8483333333334</v>
      </c>
      <c r="D518">
        <f t="shared" ref="D518:D581" si="79">(LN(C518)-LN(C517))*12</f>
        <v>4.3632193456730306E-2</v>
      </c>
      <c r="E518" s="14">
        <f t="shared" si="70"/>
        <v>1.6820644323821909E-2</v>
      </c>
      <c r="F518" s="14">
        <f t="shared" si="71"/>
        <v>2.1372717571594535E-2</v>
      </c>
      <c r="G518" s="14">
        <f t="shared" si="72"/>
        <v>2.727518511738225E-2</v>
      </c>
      <c r="H518">
        <f t="shared" si="73"/>
        <v>0</v>
      </c>
      <c r="I518">
        <f t="shared" si="74"/>
        <v>0</v>
      </c>
      <c r="J518">
        <f t="shared" si="75"/>
        <v>0</v>
      </c>
      <c r="K518">
        <f t="shared" si="76"/>
        <v>0</v>
      </c>
      <c r="L518">
        <f t="shared" si="77"/>
        <v>0</v>
      </c>
      <c r="M518" s="18">
        <f t="shared" si="78"/>
        <v>0</v>
      </c>
      <c r="N518" s="12">
        <v>0</v>
      </c>
    </row>
    <row r="519" spans="2:14" x14ac:dyDescent="0.15">
      <c r="B519" s="10">
        <v>32874</v>
      </c>
      <c r="C519">
        <v>9324.5686666666661</v>
      </c>
      <c r="D519">
        <f t="shared" si="79"/>
        <v>4.3474120679547923E-2</v>
      </c>
      <c r="E519" s="14">
        <f t="shared" si="70"/>
        <v>3.4661385661969746E-2</v>
      </c>
      <c r="F519" s="14">
        <f t="shared" si="71"/>
        <v>2.9687628538592747E-2</v>
      </c>
      <c r="G519" s="14">
        <f t="shared" si="72"/>
        <v>3.5941044960036805E-2</v>
      </c>
      <c r="H519">
        <f t="shared" si="73"/>
        <v>0</v>
      </c>
      <c r="I519">
        <f t="shared" si="74"/>
        <v>0</v>
      </c>
      <c r="J519">
        <f t="shared" si="75"/>
        <v>0</v>
      </c>
      <c r="K519">
        <f t="shared" si="76"/>
        <v>0</v>
      </c>
      <c r="L519">
        <f t="shared" si="77"/>
        <v>0</v>
      </c>
      <c r="M519" s="18">
        <f t="shared" si="78"/>
        <v>0</v>
      </c>
      <c r="N519" s="12">
        <v>0</v>
      </c>
    </row>
    <row r="520" spans="2:14" x14ac:dyDescent="0.15">
      <c r="B520" s="9">
        <v>32905</v>
      </c>
      <c r="C520" s="2">
        <v>9358.2890000000007</v>
      </c>
      <c r="D520">
        <f t="shared" si="79"/>
        <v>4.3317189116251598E-2</v>
      </c>
      <c r="E520" s="14">
        <f t="shared" ref="E520:E583" si="80">(LN(AVERAGE(C519:C520))-LN(AVERAGE(C517:C518)))*6</f>
        <v>4.3474263329876806E-2</v>
      </c>
      <c r="F520" s="14">
        <f t="shared" si="71"/>
        <v>4.748763211891216E-2</v>
      </c>
      <c r="G520" s="14">
        <f t="shared" si="72"/>
        <v>4.4759694855013521E-2</v>
      </c>
      <c r="H520">
        <f t="shared" si="73"/>
        <v>0</v>
      </c>
      <c r="I520">
        <f t="shared" si="74"/>
        <v>0</v>
      </c>
      <c r="J520">
        <f t="shared" si="75"/>
        <v>0</v>
      </c>
      <c r="K520">
        <f t="shared" si="76"/>
        <v>0</v>
      </c>
      <c r="L520">
        <f t="shared" si="77"/>
        <v>0</v>
      </c>
      <c r="M520" s="18">
        <f t="shared" si="78"/>
        <v>0</v>
      </c>
      <c r="N520" s="12">
        <v>0</v>
      </c>
    </row>
    <row r="521" spans="2:14" x14ac:dyDescent="0.15">
      <c r="B521" s="10">
        <v>32933</v>
      </c>
      <c r="C521">
        <v>9369.6096666666672</v>
      </c>
      <c r="D521">
        <f t="shared" si="79"/>
        <v>1.4507555702230945E-2</v>
      </c>
      <c r="E521" s="14">
        <f t="shared" si="80"/>
        <v>3.6145266106824891E-2</v>
      </c>
      <c r="F521" s="14">
        <f t="shared" si="71"/>
        <v>5.445147741949441E-2</v>
      </c>
      <c r="G521" s="14">
        <f t="shared" si="72"/>
        <v>3.5034766409516749E-2</v>
      </c>
      <c r="H521">
        <f t="shared" si="73"/>
        <v>0</v>
      </c>
      <c r="I521">
        <f t="shared" si="74"/>
        <v>0</v>
      </c>
      <c r="J521">
        <f t="shared" si="75"/>
        <v>0</v>
      </c>
      <c r="K521">
        <f t="shared" si="76"/>
        <v>0</v>
      </c>
      <c r="L521">
        <f t="shared" si="77"/>
        <v>0</v>
      </c>
      <c r="M521" s="18">
        <f t="shared" si="78"/>
        <v>0</v>
      </c>
      <c r="N521" s="12">
        <v>0</v>
      </c>
    </row>
    <row r="522" spans="2:14" x14ac:dyDescent="0.15">
      <c r="B522" s="9">
        <v>32964</v>
      </c>
      <c r="C522">
        <v>9380.9303333333337</v>
      </c>
      <c r="D522">
        <f t="shared" si="79"/>
        <v>1.4490037780909404E-2</v>
      </c>
      <c r="E522" s="14">
        <f t="shared" si="80"/>
        <v>2.1696905321913817E-2</v>
      </c>
      <c r="F522" s="14">
        <f t="shared" ref="F522:F585" si="81">(LN(AVERAGE(C520:C522))-LN(AVERAGE(C517:C519)))*6</f>
        <v>5.0649432749015233E-2</v>
      </c>
      <c r="G522" s="14">
        <f t="shared" ref="G522:G585" si="82">AVERAGE(D522:F522)</f>
        <v>2.8945458617279485E-2</v>
      </c>
      <c r="H522">
        <f t="shared" ref="H522:H585" si="83">IF(AND(E522&lt;0,F522&lt;0),1,0)</f>
        <v>0</v>
      </c>
      <c r="I522">
        <f t="shared" ref="I522:I585" si="84">IF(AND(F522&lt;0,G522&lt;0),1,0)</f>
        <v>0</v>
      </c>
      <c r="J522">
        <f t="shared" ref="J522:J585" si="85">IF(AND(E522&lt;0,G522&lt;0),1,0)</f>
        <v>0</v>
      </c>
      <c r="K522">
        <f t="shared" ref="K522:K585" si="86">IF(AND(J522=1,I522=1,H522=1),1,0)</f>
        <v>0</v>
      </c>
      <c r="L522">
        <f t="shared" ref="L522:L585" si="87">IF(AND(J522=1,N521=1),1,0)</f>
        <v>0</v>
      </c>
      <c r="M522" s="18">
        <f t="shared" ref="M522:M585" si="88">IF((K522+L522)&gt;0,1,0)</f>
        <v>0</v>
      </c>
      <c r="N522" s="12">
        <v>0</v>
      </c>
    </row>
    <row r="523" spans="2:14" x14ac:dyDescent="0.15">
      <c r="B523" s="10">
        <v>32994</v>
      </c>
      <c r="C523" s="2">
        <v>9392.2510000000002</v>
      </c>
      <c r="D523">
        <f t="shared" si="79"/>
        <v>1.4472562114491438E-2</v>
      </c>
      <c r="E523" s="14">
        <f t="shared" si="80"/>
        <v>1.4490043062764357E-2</v>
      </c>
      <c r="F523" s="14">
        <f t="shared" si="81"/>
        <v>3.6157391299695973E-2</v>
      </c>
      <c r="G523" s="14">
        <f t="shared" si="82"/>
        <v>2.1706665492317256E-2</v>
      </c>
      <c r="H523">
        <f t="shared" si="83"/>
        <v>0</v>
      </c>
      <c r="I523">
        <f t="shared" si="84"/>
        <v>0</v>
      </c>
      <c r="J523">
        <f t="shared" si="85"/>
        <v>0</v>
      </c>
      <c r="K523">
        <f t="shared" si="86"/>
        <v>0</v>
      </c>
      <c r="L523">
        <f t="shared" si="87"/>
        <v>0</v>
      </c>
      <c r="M523" s="18">
        <f t="shared" si="88"/>
        <v>0</v>
      </c>
      <c r="N523" s="12">
        <v>0</v>
      </c>
    </row>
    <row r="524" spans="2:14" x14ac:dyDescent="0.15">
      <c r="B524" s="9">
        <v>33025</v>
      </c>
      <c r="C524">
        <v>9394.3336666666655</v>
      </c>
      <c r="D524">
        <f t="shared" si="79"/>
        <v>2.660621985917544E-3</v>
      </c>
      <c r="E524" s="14">
        <f t="shared" si="80"/>
        <v>1.1522889320442431E-2</v>
      </c>
      <c r="F524" s="14">
        <f t="shared" si="81"/>
        <v>2.4556641070322627E-2</v>
      </c>
      <c r="G524" s="14">
        <f t="shared" si="82"/>
        <v>1.2913384125560867E-2</v>
      </c>
      <c r="H524">
        <f t="shared" si="83"/>
        <v>0</v>
      </c>
      <c r="I524">
        <f t="shared" si="84"/>
        <v>0</v>
      </c>
      <c r="J524">
        <f t="shared" si="85"/>
        <v>0</v>
      </c>
      <c r="K524">
        <f t="shared" si="86"/>
        <v>0</v>
      </c>
      <c r="L524">
        <f t="shared" si="87"/>
        <v>0</v>
      </c>
      <c r="M524" s="18">
        <f t="shared" si="88"/>
        <v>0</v>
      </c>
      <c r="N524" s="12">
        <v>0</v>
      </c>
    </row>
    <row r="525" spans="2:14" x14ac:dyDescent="0.15">
      <c r="B525" s="10">
        <v>33055</v>
      </c>
      <c r="C525">
        <v>9396.4163333333327</v>
      </c>
      <c r="D525">
        <f t="shared" si="79"/>
        <v>2.6600322076006933E-3</v>
      </c>
      <c r="E525" s="14">
        <f t="shared" si="80"/>
        <v>5.612405514785479E-3</v>
      </c>
      <c r="F525" s="14">
        <f t="shared" si="81"/>
        <v>1.5811610940659193E-2</v>
      </c>
      <c r="G525" s="14">
        <f t="shared" si="82"/>
        <v>8.0280162210151218E-3</v>
      </c>
      <c r="H525">
        <f t="shared" si="83"/>
        <v>0</v>
      </c>
      <c r="I525">
        <f t="shared" si="84"/>
        <v>0</v>
      </c>
      <c r="J525">
        <f t="shared" si="85"/>
        <v>0</v>
      </c>
      <c r="K525">
        <f t="shared" si="86"/>
        <v>0</v>
      </c>
      <c r="L525">
        <f t="shared" si="87"/>
        <v>0</v>
      </c>
      <c r="M525" s="18">
        <f t="shared" si="88"/>
        <v>0</v>
      </c>
      <c r="N525" s="12">
        <v>0</v>
      </c>
    </row>
    <row r="526" spans="2:14" x14ac:dyDescent="0.15">
      <c r="B526" s="9">
        <v>33086</v>
      </c>
      <c r="C526" s="2">
        <v>9398.4989999999998</v>
      </c>
      <c r="D526">
        <f t="shared" si="79"/>
        <v>2.6594426906427771E-3</v>
      </c>
      <c r="E526" s="14">
        <f t="shared" si="80"/>
        <v>2.6600322402572374E-3</v>
      </c>
      <c r="F526" s="14">
        <f t="shared" si="81"/>
        <v>9.8966081540048378E-3</v>
      </c>
      <c r="G526" s="14">
        <f t="shared" si="82"/>
        <v>5.0720276949682841E-3</v>
      </c>
      <c r="H526">
        <f t="shared" si="83"/>
        <v>0</v>
      </c>
      <c r="I526">
        <f t="shared" si="84"/>
        <v>0</v>
      </c>
      <c r="J526">
        <f t="shared" si="85"/>
        <v>0</v>
      </c>
      <c r="K526">
        <f t="shared" si="86"/>
        <v>0</v>
      </c>
      <c r="L526">
        <f t="shared" si="87"/>
        <v>0</v>
      </c>
      <c r="M526" s="18">
        <f t="shared" si="88"/>
        <v>0</v>
      </c>
      <c r="N526" s="12">
        <v>1</v>
      </c>
    </row>
    <row r="527" spans="2:14" x14ac:dyDescent="0.15">
      <c r="B527" s="10">
        <v>33117</v>
      </c>
      <c r="C527">
        <v>9369.9783333333326</v>
      </c>
      <c r="D527">
        <f t="shared" si="79"/>
        <v>-3.6470541255049227E-2</v>
      </c>
      <c r="E527" s="14">
        <f t="shared" si="80"/>
        <v>-7.1160151660372151E-3</v>
      </c>
      <c r="F527" s="14">
        <f t="shared" si="81"/>
        <v>-5.5839969862958583E-4</v>
      </c>
      <c r="G527" s="14">
        <f t="shared" si="82"/>
        <v>-1.4714985373238676E-2</v>
      </c>
      <c r="H527">
        <f t="shared" si="83"/>
        <v>1</v>
      </c>
      <c r="I527">
        <f t="shared" si="84"/>
        <v>1</v>
      </c>
      <c r="J527">
        <f t="shared" si="85"/>
        <v>1</v>
      </c>
      <c r="K527">
        <f t="shared" si="86"/>
        <v>1</v>
      </c>
      <c r="L527">
        <f t="shared" si="87"/>
        <v>1</v>
      </c>
      <c r="M527" s="18">
        <f t="shared" si="88"/>
        <v>1</v>
      </c>
      <c r="N527" s="12">
        <v>1</v>
      </c>
    </row>
    <row r="528" spans="2:14" x14ac:dyDescent="0.15">
      <c r="B528" s="9">
        <v>33147</v>
      </c>
      <c r="C528">
        <v>9341.4576666666653</v>
      </c>
      <c r="D528">
        <f t="shared" si="79"/>
        <v>-3.6581720937789441E-2</v>
      </c>
      <c r="E528" s="14">
        <f t="shared" si="80"/>
        <v>-2.6708907120791991E-2</v>
      </c>
      <c r="F528" s="14">
        <f t="shared" si="81"/>
        <v>-1.5575533178402878E-2</v>
      </c>
      <c r="G528" s="14">
        <f t="shared" si="82"/>
        <v>-2.6288720412328104E-2</v>
      </c>
      <c r="H528">
        <f t="shared" si="83"/>
        <v>1</v>
      </c>
      <c r="I528">
        <f t="shared" si="84"/>
        <v>1</v>
      </c>
      <c r="J528">
        <f t="shared" si="85"/>
        <v>1</v>
      </c>
      <c r="K528">
        <f t="shared" si="86"/>
        <v>1</v>
      </c>
      <c r="L528">
        <f t="shared" si="87"/>
        <v>1</v>
      </c>
      <c r="M528" s="18">
        <f t="shared" si="88"/>
        <v>1</v>
      </c>
      <c r="N528" s="12">
        <v>1</v>
      </c>
    </row>
    <row r="529" spans="2:14" x14ac:dyDescent="0.15">
      <c r="B529" s="10">
        <v>33178</v>
      </c>
      <c r="C529" s="2">
        <v>9312.9369999999999</v>
      </c>
      <c r="D529">
        <f t="shared" si="79"/>
        <v>-3.6693580551649063E-2</v>
      </c>
      <c r="E529" s="14">
        <f t="shared" si="80"/>
        <v>-3.6581805928577182E-2</v>
      </c>
      <c r="F529" s="14">
        <f t="shared" si="81"/>
        <v>-3.5196409751087288E-2</v>
      </c>
      <c r="G529" s="14">
        <f t="shared" si="82"/>
        <v>-3.6157265410437844E-2</v>
      </c>
      <c r="H529">
        <f t="shared" si="83"/>
        <v>1</v>
      </c>
      <c r="I529">
        <f t="shared" si="84"/>
        <v>1</v>
      </c>
      <c r="J529">
        <f t="shared" si="85"/>
        <v>1</v>
      </c>
      <c r="K529">
        <f t="shared" si="86"/>
        <v>1</v>
      </c>
      <c r="L529">
        <f t="shared" si="87"/>
        <v>1</v>
      </c>
      <c r="M529" s="18">
        <f t="shared" si="88"/>
        <v>1</v>
      </c>
      <c r="N529" s="12">
        <v>1</v>
      </c>
    </row>
    <row r="530" spans="2:14" x14ac:dyDescent="0.15">
      <c r="B530" s="9">
        <v>33208</v>
      </c>
      <c r="C530">
        <v>9298.4136666666673</v>
      </c>
      <c r="D530">
        <f t="shared" si="79"/>
        <v>-1.8728359751733592E-2</v>
      </c>
      <c r="E530" s="14">
        <f t="shared" si="80"/>
        <v>-3.2179453523035306E-2</v>
      </c>
      <c r="F530" s="14">
        <f t="shared" si="81"/>
        <v>-4.5351752233571574E-2</v>
      </c>
      <c r="G530" s="14">
        <f t="shared" si="82"/>
        <v>-3.2086521836113491E-2</v>
      </c>
      <c r="H530">
        <f t="shared" si="83"/>
        <v>1</v>
      </c>
      <c r="I530">
        <f t="shared" si="84"/>
        <v>1</v>
      </c>
      <c r="J530">
        <f t="shared" si="85"/>
        <v>1</v>
      </c>
      <c r="K530">
        <f t="shared" si="86"/>
        <v>1</v>
      </c>
      <c r="L530">
        <f t="shared" si="87"/>
        <v>1</v>
      </c>
      <c r="M530" s="18">
        <f t="shared" si="88"/>
        <v>1</v>
      </c>
      <c r="N530" s="12">
        <v>1</v>
      </c>
    </row>
    <row r="531" spans="2:14" x14ac:dyDescent="0.15">
      <c r="B531" s="10">
        <v>33239</v>
      </c>
      <c r="C531">
        <v>9283.8903333333328</v>
      </c>
      <c r="D531">
        <f t="shared" si="79"/>
        <v>-1.8757634735322881E-2</v>
      </c>
      <c r="E531" s="14">
        <f t="shared" si="80"/>
        <v>-2.3232163747113788E-2</v>
      </c>
      <c r="F531" s="14">
        <f t="shared" si="81"/>
        <v>-4.6001830620586048E-2</v>
      </c>
      <c r="G531" s="14">
        <f t="shared" si="82"/>
        <v>-2.9330543034340906E-2</v>
      </c>
      <c r="H531">
        <f t="shared" si="83"/>
        <v>1</v>
      </c>
      <c r="I531">
        <f t="shared" si="84"/>
        <v>1</v>
      </c>
      <c r="J531">
        <f t="shared" si="85"/>
        <v>1</v>
      </c>
      <c r="K531">
        <f t="shared" si="86"/>
        <v>1</v>
      </c>
      <c r="L531">
        <f t="shared" si="87"/>
        <v>1</v>
      </c>
      <c r="M531" s="18">
        <f t="shared" si="88"/>
        <v>1</v>
      </c>
      <c r="N531" s="12">
        <v>1</v>
      </c>
    </row>
    <row r="532" spans="2:14" x14ac:dyDescent="0.15">
      <c r="B532" s="9">
        <v>33270</v>
      </c>
      <c r="C532" s="2">
        <v>9269.3670000000002</v>
      </c>
      <c r="D532">
        <f t="shared" si="79"/>
        <v>-1.8787001383763879E-2</v>
      </c>
      <c r="E532" s="14">
        <f t="shared" si="80"/>
        <v>-1.8757646193400035E-2</v>
      </c>
      <c r="F532" s="14">
        <f t="shared" si="81"/>
        <v>-3.7089787519363426E-2</v>
      </c>
      <c r="G532" s="14">
        <f t="shared" si="82"/>
        <v>-2.487814503217578E-2</v>
      </c>
      <c r="H532">
        <f t="shared" si="83"/>
        <v>1</v>
      </c>
      <c r="I532">
        <f t="shared" si="84"/>
        <v>1</v>
      </c>
      <c r="J532">
        <f t="shared" si="85"/>
        <v>1</v>
      </c>
      <c r="K532">
        <f t="shared" si="86"/>
        <v>1</v>
      </c>
      <c r="L532">
        <f t="shared" si="87"/>
        <v>1</v>
      </c>
      <c r="M532" s="18">
        <f t="shared" si="88"/>
        <v>1</v>
      </c>
      <c r="N532" s="12">
        <v>1</v>
      </c>
    </row>
    <row r="533" spans="2:14" x14ac:dyDescent="0.15">
      <c r="B533" s="10">
        <v>33298</v>
      </c>
      <c r="C533">
        <v>9293.4586666666655</v>
      </c>
      <c r="D533">
        <f t="shared" si="79"/>
        <v>3.1148292561873347E-2</v>
      </c>
      <c r="E533" s="14">
        <f t="shared" si="80"/>
        <v>-6.2926155736242606E-3</v>
      </c>
      <c r="F533" s="14">
        <f t="shared" si="81"/>
        <v>-2.2815777541193683E-2</v>
      </c>
      <c r="G533" s="14">
        <f t="shared" si="82"/>
        <v>6.7996648235180146E-4</v>
      </c>
      <c r="H533">
        <f t="shared" si="83"/>
        <v>1</v>
      </c>
      <c r="I533">
        <f t="shared" si="84"/>
        <v>0</v>
      </c>
      <c r="J533">
        <f t="shared" si="85"/>
        <v>0</v>
      </c>
      <c r="K533">
        <f t="shared" si="86"/>
        <v>0</v>
      </c>
      <c r="L533">
        <f t="shared" si="87"/>
        <v>0</v>
      </c>
      <c r="M533" s="18">
        <f t="shared" si="88"/>
        <v>0</v>
      </c>
      <c r="N533" s="12">
        <v>1</v>
      </c>
    </row>
    <row r="534" spans="2:14" x14ac:dyDescent="0.15">
      <c r="B534" s="9">
        <v>33329</v>
      </c>
      <c r="C534">
        <v>9317.5503333333327</v>
      </c>
      <c r="D534">
        <f t="shared" si="79"/>
        <v>3.1067650494492227E-2</v>
      </c>
      <c r="E534" s="14">
        <f t="shared" si="80"/>
        <v>1.8647497346396591E-2</v>
      </c>
      <c r="F534" s="14">
        <f t="shared" si="81"/>
        <v>-3.1981717786067065E-3</v>
      </c>
      <c r="G534" s="14">
        <f t="shared" si="82"/>
        <v>1.5505658687427371E-2</v>
      </c>
      <c r="H534">
        <f t="shared" si="83"/>
        <v>0</v>
      </c>
      <c r="I534">
        <f t="shared" si="84"/>
        <v>0</v>
      </c>
      <c r="J534">
        <f t="shared" si="85"/>
        <v>0</v>
      </c>
      <c r="K534">
        <f t="shared" si="86"/>
        <v>0</v>
      </c>
      <c r="L534">
        <f t="shared" si="87"/>
        <v>0</v>
      </c>
      <c r="M534" s="18">
        <f t="shared" si="88"/>
        <v>0</v>
      </c>
      <c r="N534" s="12">
        <v>0</v>
      </c>
    </row>
    <row r="535" spans="2:14" x14ac:dyDescent="0.15">
      <c r="B535" s="10">
        <v>33359</v>
      </c>
      <c r="C535" s="2">
        <v>9341.6419999999998</v>
      </c>
      <c r="D535">
        <f t="shared" si="79"/>
        <v>3.0987424909234562E-2</v>
      </c>
      <c r="E535" s="14">
        <f t="shared" si="80"/>
        <v>3.1067702554491206E-2</v>
      </c>
      <c r="F535" s="14">
        <f t="shared" si="81"/>
        <v>2.1714470836300848E-2</v>
      </c>
      <c r="G535" s="14">
        <f t="shared" si="82"/>
        <v>2.7923199433342205E-2</v>
      </c>
      <c r="H535">
        <f t="shared" si="83"/>
        <v>0</v>
      </c>
      <c r="I535">
        <f t="shared" si="84"/>
        <v>0</v>
      </c>
      <c r="J535">
        <f t="shared" si="85"/>
        <v>0</v>
      </c>
      <c r="K535">
        <f t="shared" si="86"/>
        <v>0</v>
      </c>
      <c r="L535">
        <f t="shared" si="87"/>
        <v>0</v>
      </c>
      <c r="M535" s="18">
        <f t="shared" si="88"/>
        <v>0</v>
      </c>
      <c r="N535" s="12">
        <v>0</v>
      </c>
    </row>
    <row r="536" spans="2:14" x14ac:dyDescent="0.15">
      <c r="B536" s="9">
        <v>33390</v>
      </c>
      <c r="C536">
        <v>9357.3763333333336</v>
      </c>
      <c r="D536">
        <f t="shared" si="79"/>
        <v>2.0194861697703459E-2</v>
      </c>
      <c r="E536" s="14">
        <f t="shared" si="80"/>
        <v>2.8306437553457187E-2</v>
      </c>
      <c r="F536" s="14">
        <f t="shared" si="81"/>
        <v>3.6486187540351267E-2</v>
      </c>
      <c r="G536" s="14">
        <f t="shared" si="82"/>
        <v>2.8329162263837304E-2</v>
      </c>
      <c r="H536">
        <f t="shared" si="83"/>
        <v>0</v>
      </c>
      <c r="I536">
        <f t="shared" si="84"/>
        <v>0</v>
      </c>
      <c r="J536">
        <f t="shared" si="85"/>
        <v>0</v>
      </c>
      <c r="K536">
        <f t="shared" si="86"/>
        <v>0</v>
      </c>
      <c r="L536">
        <f t="shared" si="87"/>
        <v>0</v>
      </c>
      <c r="M536" s="18">
        <f t="shared" si="88"/>
        <v>0</v>
      </c>
      <c r="N536" s="12">
        <v>0</v>
      </c>
    </row>
    <row r="537" spans="2:14" x14ac:dyDescent="0.15">
      <c r="B537" s="10">
        <v>33420</v>
      </c>
      <c r="C537">
        <v>9373.1106666666656</v>
      </c>
      <c r="D537">
        <f t="shared" si="79"/>
        <v>2.0160932752332883E-2</v>
      </c>
      <c r="E537" s="14">
        <f t="shared" si="80"/>
        <v>2.2881636112824566E-2</v>
      </c>
      <c r="F537" s="14">
        <f t="shared" si="81"/>
        <v>4.1124968550715124E-2</v>
      </c>
      <c r="G537" s="14">
        <f t="shared" si="82"/>
        <v>2.8055845805290858E-2</v>
      </c>
      <c r="H537">
        <f t="shared" si="83"/>
        <v>0</v>
      </c>
      <c r="I537">
        <f t="shared" si="84"/>
        <v>0</v>
      </c>
      <c r="J537">
        <f t="shared" si="85"/>
        <v>0</v>
      </c>
      <c r="K537">
        <f t="shared" si="86"/>
        <v>0</v>
      </c>
      <c r="L537">
        <f t="shared" si="87"/>
        <v>0</v>
      </c>
      <c r="M537" s="18">
        <f t="shared" si="88"/>
        <v>0</v>
      </c>
      <c r="N537" s="12">
        <v>0</v>
      </c>
    </row>
    <row r="538" spans="2:14" x14ac:dyDescent="0.15">
      <c r="B538" s="9">
        <v>33451</v>
      </c>
      <c r="C538" s="2">
        <v>9388.8449999999993</v>
      </c>
      <c r="D538">
        <f t="shared" si="79"/>
        <v>2.0127117622308788E-2</v>
      </c>
      <c r="E538" s="14">
        <f t="shared" si="80"/>
        <v>2.0160946979224548E-2</v>
      </c>
      <c r="F538" s="14">
        <f t="shared" si="81"/>
        <v>3.5671609679635452E-2</v>
      </c>
      <c r="G538" s="14">
        <f t="shared" si="82"/>
        <v>2.5319891427056263E-2</v>
      </c>
      <c r="H538">
        <f t="shared" si="83"/>
        <v>0</v>
      </c>
      <c r="I538">
        <f t="shared" si="84"/>
        <v>0</v>
      </c>
      <c r="J538">
        <f t="shared" si="85"/>
        <v>0</v>
      </c>
      <c r="K538">
        <f t="shared" si="86"/>
        <v>0</v>
      </c>
      <c r="L538">
        <f t="shared" si="87"/>
        <v>0</v>
      </c>
      <c r="M538" s="18">
        <f t="shared" si="88"/>
        <v>0</v>
      </c>
      <c r="N538" s="12">
        <v>0</v>
      </c>
    </row>
    <row r="539" spans="2:14" x14ac:dyDescent="0.15">
      <c r="B539" s="10">
        <v>33482</v>
      </c>
      <c r="C539">
        <v>9399.751666666667</v>
      </c>
      <c r="D539">
        <f t="shared" si="79"/>
        <v>1.3931856329982395E-2</v>
      </c>
      <c r="E539" s="14">
        <f t="shared" si="80"/>
        <v>1.8585650005942256E-2</v>
      </c>
      <c r="F539" s="14">
        <f t="shared" si="81"/>
        <v>3.1002515545740295E-2</v>
      </c>
      <c r="G539" s="14">
        <f t="shared" si="82"/>
        <v>2.1173340627221648E-2</v>
      </c>
      <c r="H539">
        <f t="shared" si="83"/>
        <v>0</v>
      </c>
      <c r="I539">
        <f t="shared" si="84"/>
        <v>0</v>
      </c>
      <c r="J539">
        <f t="shared" si="85"/>
        <v>0</v>
      </c>
      <c r="K539">
        <f t="shared" si="86"/>
        <v>0</v>
      </c>
      <c r="L539">
        <f t="shared" si="87"/>
        <v>0</v>
      </c>
      <c r="M539" s="18">
        <f t="shared" si="88"/>
        <v>0</v>
      </c>
      <c r="N539" s="12">
        <v>0</v>
      </c>
    </row>
    <row r="540" spans="2:14" x14ac:dyDescent="0.15">
      <c r="B540" s="9">
        <v>33512</v>
      </c>
      <c r="C540">
        <v>9410.6583333333328</v>
      </c>
      <c r="D540">
        <f t="shared" si="79"/>
        <v>1.3915700366652572E-2</v>
      </c>
      <c r="E540" s="14">
        <f t="shared" si="80"/>
        <v>1.5475531338740467E-2</v>
      </c>
      <c r="F540" s="14">
        <f t="shared" si="81"/>
        <v>2.7109953352312033E-2</v>
      </c>
      <c r="G540" s="14">
        <f t="shared" si="82"/>
        <v>1.8833728352568357E-2</v>
      </c>
      <c r="H540">
        <f t="shared" si="83"/>
        <v>0</v>
      </c>
      <c r="I540">
        <f t="shared" si="84"/>
        <v>0</v>
      </c>
      <c r="J540">
        <f t="shared" si="85"/>
        <v>0</v>
      </c>
      <c r="K540">
        <f t="shared" si="86"/>
        <v>0</v>
      </c>
      <c r="L540">
        <f t="shared" si="87"/>
        <v>0</v>
      </c>
      <c r="M540" s="18">
        <f t="shared" si="88"/>
        <v>0</v>
      </c>
      <c r="N540" s="12">
        <v>0</v>
      </c>
    </row>
    <row r="541" spans="2:14" x14ac:dyDescent="0.15">
      <c r="B541" s="10">
        <v>33543</v>
      </c>
      <c r="C541" s="2">
        <v>9421.5650000000005</v>
      </c>
      <c r="D541">
        <f t="shared" si="79"/>
        <v>1.3899581830195018E-2</v>
      </c>
      <c r="E541" s="14">
        <f t="shared" si="80"/>
        <v>1.3915705045011606E-2</v>
      </c>
      <c r="F541" s="14">
        <f t="shared" si="81"/>
        <v>2.3987337159471878E-2</v>
      </c>
      <c r="G541" s="14">
        <f t="shared" si="82"/>
        <v>1.7267541344892834E-2</v>
      </c>
      <c r="H541">
        <f t="shared" si="83"/>
        <v>0</v>
      </c>
      <c r="I541">
        <f t="shared" si="84"/>
        <v>0</v>
      </c>
      <c r="J541">
        <f t="shared" si="85"/>
        <v>0</v>
      </c>
      <c r="K541">
        <f t="shared" si="86"/>
        <v>0</v>
      </c>
      <c r="L541">
        <f t="shared" si="87"/>
        <v>0</v>
      </c>
      <c r="M541" s="18">
        <f t="shared" si="88"/>
        <v>0</v>
      </c>
      <c r="N541" s="12">
        <v>0</v>
      </c>
    </row>
    <row r="542" spans="2:14" x14ac:dyDescent="0.15">
      <c r="B542" s="9">
        <v>33573</v>
      </c>
      <c r="C542">
        <v>9459.1586666666662</v>
      </c>
      <c r="D542">
        <f t="shared" si="79"/>
        <v>4.7786790817056612E-2</v>
      </c>
      <c r="E542" s="14">
        <f t="shared" si="80"/>
        <v>2.238629875873599E-2</v>
      </c>
      <c r="F542" s="14">
        <f t="shared" si="81"/>
        <v>2.7564456706070217E-2</v>
      </c>
      <c r="G542" s="14">
        <f t="shared" si="82"/>
        <v>3.2579182093954273E-2</v>
      </c>
      <c r="H542">
        <f t="shared" si="83"/>
        <v>0</v>
      </c>
      <c r="I542">
        <f t="shared" si="84"/>
        <v>0</v>
      </c>
      <c r="J542">
        <f t="shared" si="85"/>
        <v>0</v>
      </c>
      <c r="K542">
        <f t="shared" si="86"/>
        <v>0</v>
      </c>
      <c r="L542">
        <f t="shared" si="87"/>
        <v>0</v>
      </c>
      <c r="M542" s="18">
        <f t="shared" si="88"/>
        <v>0</v>
      </c>
      <c r="N542" s="12">
        <v>0</v>
      </c>
    </row>
    <row r="543" spans="2:14" x14ac:dyDescent="0.15">
      <c r="B543" s="10">
        <v>33604</v>
      </c>
      <c r="C543">
        <v>9496.7523333333338</v>
      </c>
      <c r="D543">
        <f t="shared" si="79"/>
        <v>4.7597247259375308E-2</v>
      </c>
      <c r="E543" s="14">
        <f t="shared" si="80"/>
        <v>3.9278395900172569E-2</v>
      </c>
      <c r="F543" s="14">
        <f t="shared" si="81"/>
        <v>3.7801036506952101E-2</v>
      </c>
      <c r="G543" s="14">
        <f t="shared" si="82"/>
        <v>4.155889322216666E-2</v>
      </c>
      <c r="H543">
        <f t="shared" si="83"/>
        <v>0</v>
      </c>
      <c r="I543">
        <f t="shared" si="84"/>
        <v>0</v>
      </c>
      <c r="J543">
        <f t="shared" si="85"/>
        <v>0</v>
      </c>
      <c r="K543">
        <f t="shared" si="86"/>
        <v>0</v>
      </c>
      <c r="L543">
        <f t="shared" si="87"/>
        <v>0</v>
      </c>
      <c r="M543" s="18">
        <f t="shared" si="88"/>
        <v>0</v>
      </c>
      <c r="N543" s="12">
        <v>0</v>
      </c>
    </row>
    <row r="544" spans="2:14" x14ac:dyDescent="0.15">
      <c r="B544" s="9">
        <v>33635</v>
      </c>
      <c r="C544" s="2">
        <v>9534.3459999999995</v>
      </c>
      <c r="D544">
        <f t="shared" si="79"/>
        <v>4.7409201390408384E-2</v>
      </c>
      <c r="E544" s="14">
        <f t="shared" si="80"/>
        <v>4.7597434468258371E-2</v>
      </c>
      <c r="F544" s="14">
        <f t="shared" si="81"/>
        <v>5.4641809953313469E-2</v>
      </c>
      <c r="G544" s="14">
        <f t="shared" si="82"/>
        <v>4.9882815270660075E-2</v>
      </c>
      <c r="H544">
        <f t="shared" si="83"/>
        <v>0</v>
      </c>
      <c r="I544">
        <f t="shared" si="84"/>
        <v>0</v>
      </c>
      <c r="J544">
        <f t="shared" si="85"/>
        <v>0</v>
      </c>
      <c r="K544">
        <f t="shared" si="86"/>
        <v>0</v>
      </c>
      <c r="L544">
        <f t="shared" si="87"/>
        <v>0</v>
      </c>
      <c r="M544" s="18">
        <f t="shared" si="88"/>
        <v>0</v>
      </c>
      <c r="N544" s="12">
        <v>0</v>
      </c>
    </row>
    <row r="545" spans="2:14" x14ac:dyDescent="0.15">
      <c r="B545" s="10">
        <v>33664</v>
      </c>
      <c r="C545">
        <v>9568.8079999999991</v>
      </c>
      <c r="D545">
        <f t="shared" si="79"/>
        <v>4.3295934128273927E-2</v>
      </c>
      <c r="E545" s="14">
        <f t="shared" si="80"/>
        <v>4.6425859794375413E-2</v>
      </c>
      <c r="F545" s="14">
        <f t="shared" si="81"/>
        <v>6.5077244746252205E-2</v>
      </c>
      <c r="G545" s="14">
        <f t="shared" si="82"/>
        <v>5.1599679556300515E-2</v>
      </c>
      <c r="H545">
        <f t="shared" si="83"/>
        <v>0</v>
      </c>
      <c r="I545">
        <f t="shared" si="84"/>
        <v>0</v>
      </c>
      <c r="J545">
        <f t="shared" si="85"/>
        <v>0</v>
      </c>
      <c r="K545">
        <f t="shared" si="86"/>
        <v>0</v>
      </c>
      <c r="L545">
        <f t="shared" si="87"/>
        <v>0</v>
      </c>
      <c r="M545" s="18">
        <f t="shared" si="88"/>
        <v>0</v>
      </c>
      <c r="N545" s="12">
        <v>0</v>
      </c>
    </row>
    <row r="546" spans="2:14" x14ac:dyDescent="0.15">
      <c r="B546" s="9">
        <v>33695</v>
      </c>
      <c r="C546">
        <v>9603.27</v>
      </c>
      <c r="D546">
        <f t="shared" si="79"/>
        <v>4.3140284052000766E-2</v>
      </c>
      <c r="E546" s="14">
        <f t="shared" si="80"/>
        <v>4.4283325154911068E-2</v>
      </c>
      <c r="F546" s="14">
        <f t="shared" si="81"/>
        <v>6.915119138902881E-2</v>
      </c>
      <c r="G546" s="14">
        <f t="shared" si="82"/>
        <v>5.2191600198646881E-2</v>
      </c>
      <c r="H546">
        <f t="shared" si="83"/>
        <v>0</v>
      </c>
      <c r="I546">
        <f t="shared" si="84"/>
        <v>0</v>
      </c>
      <c r="J546">
        <f t="shared" si="85"/>
        <v>0</v>
      </c>
      <c r="K546">
        <f t="shared" si="86"/>
        <v>0</v>
      </c>
      <c r="L546">
        <f t="shared" si="87"/>
        <v>0</v>
      </c>
      <c r="M546" s="18">
        <f t="shared" si="88"/>
        <v>0</v>
      </c>
      <c r="N546" s="12">
        <v>0</v>
      </c>
    </row>
    <row r="547" spans="2:14" x14ac:dyDescent="0.15">
      <c r="B547" s="10">
        <v>33725</v>
      </c>
      <c r="C547" s="2">
        <v>9637.732</v>
      </c>
      <c r="D547">
        <f t="shared" si="79"/>
        <v>4.2985749100616033E-2</v>
      </c>
      <c r="E547" s="14">
        <f t="shared" si="80"/>
        <v>4.3140423441258235E-2</v>
      </c>
      <c r="F547" s="14">
        <f t="shared" si="81"/>
        <v>6.6922709785341539E-2</v>
      </c>
      <c r="G547" s="14">
        <f t="shared" si="82"/>
        <v>5.1016294109071936E-2</v>
      </c>
      <c r="H547">
        <f t="shared" si="83"/>
        <v>0</v>
      </c>
      <c r="I547">
        <f t="shared" si="84"/>
        <v>0</v>
      </c>
      <c r="J547">
        <f t="shared" si="85"/>
        <v>0</v>
      </c>
      <c r="K547">
        <f t="shared" si="86"/>
        <v>0</v>
      </c>
      <c r="L547">
        <f t="shared" si="87"/>
        <v>0</v>
      </c>
      <c r="M547" s="18">
        <f t="shared" si="88"/>
        <v>0</v>
      </c>
      <c r="N547" s="12">
        <v>0</v>
      </c>
    </row>
    <row r="548" spans="2:14" x14ac:dyDescent="0.15">
      <c r="B548" s="9">
        <v>33756</v>
      </c>
      <c r="C548">
        <v>9669.4809999999998</v>
      </c>
      <c r="D548">
        <f t="shared" si="79"/>
        <v>3.9465907731909056E-2</v>
      </c>
      <c r="E548" s="14">
        <f t="shared" si="80"/>
        <v>4.2142841632035299E-2</v>
      </c>
      <c r="F548" s="14">
        <f t="shared" si="81"/>
        <v>6.4804920889901751E-2</v>
      </c>
      <c r="G548" s="14">
        <f t="shared" si="82"/>
        <v>4.8804556751282036E-2</v>
      </c>
      <c r="H548">
        <f t="shared" si="83"/>
        <v>0</v>
      </c>
      <c r="I548">
        <f t="shared" si="84"/>
        <v>0</v>
      </c>
      <c r="J548">
        <f t="shared" si="85"/>
        <v>0</v>
      </c>
      <c r="K548">
        <f t="shared" si="86"/>
        <v>0</v>
      </c>
      <c r="L548">
        <f t="shared" si="87"/>
        <v>0</v>
      </c>
      <c r="M548" s="18">
        <f t="shared" si="88"/>
        <v>0</v>
      </c>
      <c r="N548" s="12">
        <v>0</v>
      </c>
    </row>
    <row r="549" spans="2:14" x14ac:dyDescent="0.15">
      <c r="B549" s="10">
        <v>33786</v>
      </c>
      <c r="C549">
        <v>9701.23</v>
      </c>
      <c r="D549">
        <f t="shared" si="79"/>
        <v>3.9336536605318884E-2</v>
      </c>
      <c r="E549" s="14">
        <f t="shared" si="80"/>
        <v>4.0311960650672773E-2</v>
      </c>
      <c r="F549" s="14">
        <f t="shared" si="81"/>
        <v>6.2795970442262927E-2</v>
      </c>
      <c r="G549" s="14">
        <f t="shared" si="82"/>
        <v>4.7481489232751528E-2</v>
      </c>
      <c r="H549">
        <f t="shared" si="83"/>
        <v>0</v>
      </c>
      <c r="I549">
        <f t="shared" si="84"/>
        <v>0</v>
      </c>
      <c r="J549">
        <f t="shared" si="85"/>
        <v>0</v>
      </c>
      <c r="K549">
        <f t="shared" si="86"/>
        <v>0</v>
      </c>
      <c r="L549">
        <f t="shared" si="87"/>
        <v>0</v>
      </c>
      <c r="M549" s="18">
        <f t="shared" si="88"/>
        <v>0</v>
      </c>
      <c r="N549" s="12">
        <v>0</v>
      </c>
    </row>
    <row r="550" spans="2:14" x14ac:dyDescent="0.15">
      <c r="B550" s="9">
        <v>33817</v>
      </c>
      <c r="C550" s="2">
        <v>9732.9789999999994</v>
      </c>
      <c r="D550">
        <f t="shared" si="79"/>
        <v>3.9208010877679556E-2</v>
      </c>
      <c r="E550" s="14">
        <f t="shared" si="80"/>
        <v>3.9336642279337752E-2</v>
      </c>
      <c r="F550" s="14">
        <f t="shared" si="81"/>
        <v>6.0894096718921986E-2</v>
      </c>
      <c r="G550" s="14">
        <f t="shared" si="82"/>
        <v>4.6479583291979765E-2</v>
      </c>
      <c r="H550">
        <f t="shared" si="83"/>
        <v>0</v>
      </c>
      <c r="I550">
        <f t="shared" si="84"/>
        <v>0</v>
      </c>
      <c r="J550">
        <f t="shared" si="85"/>
        <v>0</v>
      </c>
      <c r="K550">
        <f t="shared" si="86"/>
        <v>0</v>
      </c>
      <c r="L550">
        <f t="shared" si="87"/>
        <v>0</v>
      </c>
      <c r="M550" s="18">
        <f t="shared" si="88"/>
        <v>0</v>
      </c>
      <c r="N550" s="12">
        <v>0</v>
      </c>
    </row>
    <row r="551" spans="2:14" x14ac:dyDescent="0.15">
      <c r="B551" s="10">
        <v>33848</v>
      </c>
      <c r="C551">
        <v>9766.8226666666669</v>
      </c>
      <c r="D551">
        <f t="shared" si="79"/>
        <v>4.1654209076433801E-2</v>
      </c>
      <c r="E551" s="14">
        <f t="shared" si="80"/>
        <v>3.9852669514711891E-2</v>
      </c>
      <c r="F551" s="14">
        <f t="shared" si="81"/>
        <v>5.9998660739115195E-2</v>
      </c>
      <c r="G551" s="14">
        <f t="shared" si="82"/>
        <v>4.7168513110086963E-2</v>
      </c>
      <c r="H551">
        <f t="shared" si="83"/>
        <v>0</v>
      </c>
      <c r="I551">
        <f t="shared" si="84"/>
        <v>0</v>
      </c>
      <c r="J551">
        <f t="shared" si="85"/>
        <v>0</v>
      </c>
      <c r="K551">
        <f t="shared" si="86"/>
        <v>0</v>
      </c>
      <c r="L551">
        <f t="shared" si="87"/>
        <v>0</v>
      </c>
      <c r="M551" s="18">
        <f t="shared" si="88"/>
        <v>0</v>
      </c>
      <c r="N551" s="12">
        <v>0</v>
      </c>
    </row>
    <row r="552" spans="2:14" x14ac:dyDescent="0.15">
      <c r="B552" s="9">
        <v>33878</v>
      </c>
      <c r="C552">
        <v>9800.6663333333327</v>
      </c>
      <c r="D552">
        <f t="shared" si="79"/>
        <v>4.1510119665332468E-2</v>
      </c>
      <c r="E552" s="14">
        <f t="shared" si="80"/>
        <v>4.1007604995552782E-2</v>
      </c>
      <c r="F552" s="14">
        <f t="shared" si="81"/>
        <v>6.009937827971612E-2</v>
      </c>
      <c r="G552" s="14">
        <f t="shared" si="82"/>
        <v>4.753903431353379E-2</v>
      </c>
      <c r="H552">
        <f t="shared" si="83"/>
        <v>0</v>
      </c>
      <c r="I552">
        <f t="shared" si="84"/>
        <v>0</v>
      </c>
      <c r="J552">
        <f t="shared" si="85"/>
        <v>0</v>
      </c>
      <c r="K552">
        <f t="shared" si="86"/>
        <v>0</v>
      </c>
      <c r="L552">
        <f t="shared" si="87"/>
        <v>0</v>
      </c>
      <c r="M552" s="18">
        <f t="shared" si="88"/>
        <v>0</v>
      </c>
      <c r="N552" s="12">
        <v>0</v>
      </c>
    </row>
    <row r="553" spans="2:14" x14ac:dyDescent="0.15">
      <c r="B553" s="10">
        <v>33909</v>
      </c>
      <c r="C553" s="2">
        <v>9834.51</v>
      </c>
      <c r="D553">
        <f t="shared" si="79"/>
        <v>4.1367023681182502E-2</v>
      </c>
      <c r="E553" s="14">
        <f t="shared" si="80"/>
        <v>4.1510243842587613E-2</v>
      </c>
      <c r="F553" s="14">
        <f t="shared" si="81"/>
        <v>6.1186169809722912E-2</v>
      </c>
      <c r="G553" s="14">
        <f t="shared" si="82"/>
        <v>4.8021145777831009E-2</v>
      </c>
      <c r="H553">
        <f t="shared" si="83"/>
        <v>0</v>
      </c>
      <c r="I553">
        <f t="shared" si="84"/>
        <v>0</v>
      </c>
      <c r="J553">
        <f t="shared" si="85"/>
        <v>0</v>
      </c>
      <c r="K553">
        <f t="shared" si="86"/>
        <v>0</v>
      </c>
      <c r="L553">
        <f t="shared" si="87"/>
        <v>0</v>
      </c>
      <c r="M553" s="18">
        <f t="shared" si="88"/>
        <v>0</v>
      </c>
      <c r="N553" s="12">
        <v>0</v>
      </c>
    </row>
    <row r="554" spans="2:14" x14ac:dyDescent="0.15">
      <c r="B554" s="9">
        <v>33939</v>
      </c>
      <c r="C554">
        <v>9839.9976666666662</v>
      </c>
      <c r="D554">
        <f t="shared" si="79"/>
        <v>6.6941448115045432E-3</v>
      </c>
      <c r="E554" s="14">
        <f t="shared" si="80"/>
        <v>3.2725836930620034E-2</v>
      </c>
      <c r="F554" s="14">
        <f t="shared" si="81"/>
        <v>5.6065860081361052E-2</v>
      </c>
      <c r="G554" s="14">
        <f t="shared" si="82"/>
        <v>3.1828613941161876E-2</v>
      </c>
      <c r="H554">
        <f t="shared" si="83"/>
        <v>0</v>
      </c>
      <c r="I554">
        <f t="shared" si="84"/>
        <v>0</v>
      </c>
      <c r="J554">
        <f t="shared" si="85"/>
        <v>0</v>
      </c>
      <c r="K554">
        <f t="shared" si="86"/>
        <v>0</v>
      </c>
      <c r="L554">
        <f t="shared" si="87"/>
        <v>0</v>
      </c>
      <c r="M554" s="18">
        <f t="shared" si="88"/>
        <v>0</v>
      </c>
      <c r="N554" s="12">
        <v>0</v>
      </c>
    </row>
    <row r="555" spans="2:14" x14ac:dyDescent="0.15">
      <c r="B555" s="10">
        <v>33970</v>
      </c>
      <c r="C555">
        <v>9845.485333333334</v>
      </c>
      <c r="D555">
        <f t="shared" si="79"/>
        <v>6.6904125954962979E-3</v>
      </c>
      <c r="E555" s="14">
        <f t="shared" si="80"/>
        <v>1.5352751953138011E-2</v>
      </c>
      <c r="F555" s="14">
        <f t="shared" si="81"/>
        <v>4.4785644079009757E-2</v>
      </c>
      <c r="G555" s="14">
        <f t="shared" si="82"/>
        <v>2.2276269542548022E-2</v>
      </c>
      <c r="H555">
        <f t="shared" si="83"/>
        <v>0</v>
      </c>
      <c r="I555">
        <f t="shared" si="84"/>
        <v>0</v>
      </c>
      <c r="J555">
        <f t="shared" si="85"/>
        <v>0</v>
      </c>
      <c r="K555">
        <f t="shared" si="86"/>
        <v>0</v>
      </c>
      <c r="L555">
        <f t="shared" si="87"/>
        <v>0</v>
      </c>
      <c r="M555" s="18">
        <f t="shared" si="88"/>
        <v>0</v>
      </c>
      <c r="N555" s="12">
        <v>0</v>
      </c>
    </row>
    <row r="556" spans="2:14" x14ac:dyDescent="0.15">
      <c r="B556" s="9">
        <v>34001</v>
      </c>
      <c r="C556" s="2">
        <v>9850.973</v>
      </c>
      <c r="D556">
        <f t="shared" si="79"/>
        <v>6.6866845388489082E-3</v>
      </c>
      <c r="E556" s="14">
        <f t="shared" si="80"/>
        <v>6.6904131154217339E-3</v>
      </c>
      <c r="F556" s="14">
        <f t="shared" si="81"/>
        <v>2.7375790544081013E-2</v>
      </c>
      <c r="G556" s="14">
        <f t="shared" si="82"/>
        <v>1.3584296066117219E-2</v>
      </c>
      <c r="H556">
        <f t="shared" si="83"/>
        <v>0</v>
      </c>
      <c r="I556">
        <f t="shared" si="84"/>
        <v>0</v>
      </c>
      <c r="J556">
        <f t="shared" si="85"/>
        <v>0</v>
      </c>
      <c r="K556">
        <f t="shared" si="86"/>
        <v>0</v>
      </c>
      <c r="L556">
        <f t="shared" si="87"/>
        <v>0</v>
      </c>
      <c r="M556" s="18">
        <f t="shared" si="88"/>
        <v>0</v>
      </c>
      <c r="N556" s="12">
        <v>0</v>
      </c>
    </row>
    <row r="557" spans="2:14" x14ac:dyDescent="0.15">
      <c r="B557" s="10">
        <v>34029</v>
      </c>
      <c r="C557">
        <v>9870.0976666666666</v>
      </c>
      <c r="D557">
        <f t="shared" si="79"/>
        <v>2.3274200049350213E-2</v>
      </c>
      <c r="E557" s="14">
        <f t="shared" si="80"/>
        <v>1.0837083590445218E-2</v>
      </c>
      <c r="F557" s="14">
        <f t="shared" si="81"/>
        <v>1.8573047836468959E-2</v>
      </c>
      <c r="G557" s="14">
        <f t="shared" si="82"/>
        <v>1.7561443825421463E-2</v>
      </c>
      <c r="H557">
        <f t="shared" si="83"/>
        <v>0</v>
      </c>
      <c r="I557">
        <f t="shared" si="84"/>
        <v>0</v>
      </c>
      <c r="J557">
        <f t="shared" si="85"/>
        <v>0</v>
      </c>
      <c r="K557">
        <f t="shared" si="86"/>
        <v>0</v>
      </c>
      <c r="L557">
        <f t="shared" si="87"/>
        <v>0</v>
      </c>
      <c r="M557" s="18">
        <f t="shared" si="88"/>
        <v>0</v>
      </c>
      <c r="N557" s="12">
        <v>0</v>
      </c>
    </row>
    <row r="558" spans="2:14" x14ac:dyDescent="0.15">
      <c r="B558" s="9">
        <v>34060</v>
      </c>
      <c r="C558">
        <v>9889.2223333333332</v>
      </c>
      <c r="D558">
        <f t="shared" si="79"/>
        <v>2.3229146717959281E-2</v>
      </c>
      <c r="E558" s="14">
        <f t="shared" si="80"/>
        <v>1.9118635346284663E-2</v>
      </c>
      <c r="F558" s="14">
        <f t="shared" si="81"/>
        <v>1.832564859184771E-2</v>
      </c>
      <c r="G558" s="14">
        <f t="shared" si="82"/>
        <v>2.0224476885363885E-2</v>
      </c>
      <c r="H558">
        <f t="shared" si="83"/>
        <v>0</v>
      </c>
      <c r="I558">
        <f t="shared" si="84"/>
        <v>0</v>
      </c>
      <c r="J558">
        <f t="shared" si="85"/>
        <v>0</v>
      </c>
      <c r="K558">
        <f t="shared" si="86"/>
        <v>0</v>
      </c>
      <c r="L558">
        <f t="shared" si="87"/>
        <v>0</v>
      </c>
      <c r="M558" s="18">
        <f t="shared" si="88"/>
        <v>0</v>
      </c>
      <c r="N558" s="12">
        <v>0</v>
      </c>
    </row>
    <row r="559" spans="2:14" x14ac:dyDescent="0.15">
      <c r="B559" s="10">
        <v>34090</v>
      </c>
      <c r="C559" s="2">
        <v>9908.3469999999998</v>
      </c>
      <c r="D559">
        <f t="shared" si="79"/>
        <v>2.3184267474725573E-2</v>
      </c>
      <c r="E559" s="14">
        <f t="shared" si="80"/>
        <v>2.3229168478920315E-2</v>
      </c>
      <c r="F559" s="14">
        <f t="shared" si="81"/>
        <v>2.659501565308986E-2</v>
      </c>
      <c r="G559" s="14">
        <f t="shared" si="82"/>
        <v>2.4336150535578582E-2</v>
      </c>
      <c r="H559">
        <f t="shared" si="83"/>
        <v>0</v>
      </c>
      <c r="I559">
        <f t="shared" si="84"/>
        <v>0</v>
      </c>
      <c r="J559">
        <f t="shared" si="85"/>
        <v>0</v>
      </c>
      <c r="K559">
        <f t="shared" si="86"/>
        <v>0</v>
      </c>
      <c r="L559">
        <f t="shared" si="87"/>
        <v>0</v>
      </c>
      <c r="M559" s="18">
        <f t="shared" si="88"/>
        <v>0</v>
      </c>
      <c r="N559" s="12">
        <v>0</v>
      </c>
    </row>
    <row r="560" spans="2:14" x14ac:dyDescent="0.15">
      <c r="B560" s="9">
        <v>34121</v>
      </c>
      <c r="C560">
        <v>9924.1116666666658</v>
      </c>
      <c r="D560">
        <f t="shared" si="79"/>
        <v>1.9077416776553946E-2</v>
      </c>
      <c r="E560" s="14">
        <f t="shared" si="80"/>
        <v>2.2167859791309752E-2</v>
      </c>
      <c r="F560" s="14">
        <f t="shared" si="81"/>
        <v>3.1397530809673668E-2</v>
      </c>
      <c r="G560" s="14">
        <f t="shared" si="82"/>
        <v>2.4214269125845789E-2</v>
      </c>
      <c r="H560">
        <f t="shared" si="83"/>
        <v>0</v>
      </c>
      <c r="I560">
        <f t="shared" si="84"/>
        <v>0</v>
      </c>
      <c r="J560">
        <f t="shared" si="85"/>
        <v>0</v>
      </c>
      <c r="K560">
        <f t="shared" si="86"/>
        <v>0</v>
      </c>
      <c r="L560">
        <f t="shared" si="87"/>
        <v>0</v>
      </c>
      <c r="M560" s="18">
        <f t="shared" si="88"/>
        <v>0</v>
      </c>
      <c r="N560" s="12">
        <v>0</v>
      </c>
    </row>
    <row r="561" spans="2:14" x14ac:dyDescent="0.15">
      <c r="B561" s="10">
        <v>34151</v>
      </c>
      <c r="C561">
        <v>9939.8763333333318</v>
      </c>
      <c r="D561">
        <f t="shared" si="79"/>
        <v>1.9047135924317615E-2</v>
      </c>
      <c r="E561" s="14">
        <f t="shared" si="80"/>
        <v>2.009564925456786E-2</v>
      </c>
      <c r="F561" s="14">
        <f t="shared" si="81"/>
        <v>3.27454154846194E-2</v>
      </c>
      <c r="G561" s="14">
        <f t="shared" si="82"/>
        <v>2.3962733554501625E-2</v>
      </c>
      <c r="H561">
        <f t="shared" si="83"/>
        <v>0</v>
      </c>
      <c r="I561">
        <f t="shared" si="84"/>
        <v>0</v>
      </c>
      <c r="J561">
        <f t="shared" si="85"/>
        <v>0</v>
      </c>
      <c r="K561">
        <f t="shared" si="86"/>
        <v>0</v>
      </c>
      <c r="L561">
        <f t="shared" si="87"/>
        <v>0</v>
      </c>
      <c r="M561" s="18">
        <f t="shared" si="88"/>
        <v>0</v>
      </c>
      <c r="N561" s="12">
        <v>0</v>
      </c>
    </row>
    <row r="562" spans="2:14" x14ac:dyDescent="0.15">
      <c r="B562" s="9">
        <v>34182</v>
      </c>
      <c r="C562" s="2">
        <v>9955.6409999999996</v>
      </c>
      <c r="D562">
        <f t="shared" si="79"/>
        <v>1.9016951047042596E-2</v>
      </c>
      <c r="E562" s="14">
        <f t="shared" si="80"/>
        <v>1.9047147921163798E-2</v>
      </c>
      <c r="F562" s="14">
        <f t="shared" si="81"/>
        <v>3.0654410087798567E-2</v>
      </c>
      <c r="G562" s="14">
        <f t="shared" si="82"/>
        <v>2.2906169685334987E-2</v>
      </c>
      <c r="H562">
        <f t="shared" si="83"/>
        <v>0</v>
      </c>
      <c r="I562">
        <f t="shared" si="84"/>
        <v>0</v>
      </c>
      <c r="J562">
        <f t="shared" si="85"/>
        <v>0</v>
      </c>
      <c r="K562">
        <f t="shared" si="86"/>
        <v>0</v>
      </c>
      <c r="L562">
        <f t="shared" si="87"/>
        <v>0</v>
      </c>
      <c r="M562" s="18">
        <f t="shared" si="88"/>
        <v>0</v>
      </c>
      <c r="N562" s="12">
        <v>0</v>
      </c>
    </row>
    <row r="563" spans="2:14" x14ac:dyDescent="0.15">
      <c r="B563" s="10">
        <v>34213</v>
      </c>
      <c r="C563">
        <v>10000.776999999998</v>
      </c>
      <c r="D563">
        <f t="shared" si="79"/>
        <v>5.4281577341221521E-2</v>
      </c>
      <c r="E563" s="14">
        <f t="shared" si="80"/>
        <v>2.7854110578328317E-2</v>
      </c>
      <c r="F563" s="14">
        <f t="shared" si="81"/>
        <v>3.5146547326466049E-2</v>
      </c>
      <c r="G563" s="14">
        <f t="shared" si="82"/>
        <v>3.9094078415338629E-2</v>
      </c>
      <c r="H563">
        <f t="shared" si="83"/>
        <v>0</v>
      </c>
      <c r="I563">
        <f t="shared" si="84"/>
        <v>0</v>
      </c>
      <c r="J563">
        <f t="shared" si="85"/>
        <v>0</v>
      </c>
      <c r="K563">
        <f t="shared" si="86"/>
        <v>0</v>
      </c>
      <c r="L563">
        <f t="shared" si="87"/>
        <v>0</v>
      </c>
      <c r="M563" s="18">
        <f t="shared" si="88"/>
        <v>0</v>
      </c>
      <c r="N563" s="12">
        <v>0</v>
      </c>
    </row>
    <row r="564" spans="2:14" x14ac:dyDescent="0.15">
      <c r="B564" s="9">
        <v>34243</v>
      </c>
      <c r="C564">
        <v>10045.913</v>
      </c>
      <c r="D564">
        <f t="shared" si="79"/>
        <v>5.4037141818582768E-2</v>
      </c>
      <c r="E564" s="14">
        <f t="shared" si="80"/>
        <v>4.5417636709089493E-2</v>
      </c>
      <c r="F564" s="14">
        <f t="shared" si="81"/>
        <v>4.6172832156290866E-2</v>
      </c>
      <c r="G564" s="14">
        <f t="shared" si="82"/>
        <v>4.8542536894654376E-2</v>
      </c>
      <c r="H564">
        <f t="shared" si="83"/>
        <v>0</v>
      </c>
      <c r="I564">
        <f t="shared" si="84"/>
        <v>0</v>
      </c>
      <c r="J564">
        <f t="shared" si="85"/>
        <v>0</v>
      </c>
      <c r="K564">
        <f t="shared" si="86"/>
        <v>0</v>
      </c>
      <c r="L564">
        <f t="shared" si="87"/>
        <v>0</v>
      </c>
      <c r="M564" s="18">
        <f t="shared" si="88"/>
        <v>0</v>
      </c>
      <c r="N564" s="12">
        <v>0</v>
      </c>
    </row>
    <row r="565" spans="2:14" x14ac:dyDescent="0.15">
      <c r="B565" s="10">
        <v>34274</v>
      </c>
      <c r="C565" s="2">
        <v>10091.049000000001</v>
      </c>
      <c r="D565">
        <f t="shared" si="79"/>
        <v>5.3794897867284419E-2</v>
      </c>
      <c r="E565" s="14">
        <f t="shared" si="80"/>
        <v>5.4037415760827656E-2</v>
      </c>
      <c r="F565" s="14">
        <f t="shared" si="81"/>
        <v>6.3667835103423442E-2</v>
      </c>
      <c r="G565" s="14">
        <f t="shared" si="82"/>
        <v>5.7166716243845173E-2</v>
      </c>
      <c r="H565">
        <f t="shared" si="83"/>
        <v>0</v>
      </c>
      <c r="I565">
        <f t="shared" si="84"/>
        <v>0</v>
      </c>
      <c r="J565">
        <f t="shared" si="85"/>
        <v>0</v>
      </c>
      <c r="K565">
        <f t="shared" si="86"/>
        <v>0</v>
      </c>
      <c r="L565">
        <f t="shared" si="87"/>
        <v>0</v>
      </c>
      <c r="M565" s="18">
        <f t="shared" si="88"/>
        <v>0</v>
      </c>
      <c r="N565" s="12">
        <v>0</v>
      </c>
    </row>
    <row r="566" spans="2:14" x14ac:dyDescent="0.15">
      <c r="B566" s="9">
        <v>34304</v>
      </c>
      <c r="C566">
        <v>10123.683999999999</v>
      </c>
      <c r="D566">
        <f t="shared" si="79"/>
        <v>3.8746031444709672E-2</v>
      </c>
      <c r="E566" s="14">
        <f t="shared" si="80"/>
        <v>5.0085852895680461E-2</v>
      </c>
      <c r="F566" s="14">
        <f t="shared" si="81"/>
        <v>7.268111442566294E-2</v>
      </c>
      <c r="G566" s="14">
        <f t="shared" si="82"/>
        <v>5.3837666255351024E-2</v>
      </c>
      <c r="H566">
        <f t="shared" si="83"/>
        <v>0</v>
      </c>
      <c r="I566">
        <f t="shared" si="84"/>
        <v>0</v>
      </c>
      <c r="J566">
        <f t="shared" si="85"/>
        <v>0</v>
      </c>
      <c r="K566">
        <f t="shared" si="86"/>
        <v>0</v>
      </c>
      <c r="L566">
        <f t="shared" si="87"/>
        <v>0</v>
      </c>
      <c r="M566" s="18">
        <f t="shared" si="88"/>
        <v>0</v>
      </c>
      <c r="N566" s="12">
        <v>0</v>
      </c>
    </row>
    <row r="567" spans="2:14" x14ac:dyDescent="0.15">
      <c r="B567" s="10">
        <v>34335</v>
      </c>
      <c r="C567">
        <v>10156.319</v>
      </c>
      <c r="D567">
        <f t="shared" si="79"/>
        <v>3.8621329399795457E-2</v>
      </c>
      <c r="E567" s="14">
        <f t="shared" si="80"/>
        <v>4.2469768986141077E-2</v>
      </c>
      <c r="F567" s="14">
        <f t="shared" si="81"/>
        <v>7.328903556528843E-2</v>
      </c>
      <c r="G567" s="14">
        <f t="shared" si="82"/>
        <v>5.1460044650408321E-2</v>
      </c>
      <c r="H567">
        <f t="shared" si="83"/>
        <v>0</v>
      </c>
      <c r="I567">
        <f t="shared" si="84"/>
        <v>0</v>
      </c>
      <c r="J567">
        <f t="shared" si="85"/>
        <v>0</v>
      </c>
      <c r="K567">
        <f t="shared" si="86"/>
        <v>0</v>
      </c>
      <c r="L567">
        <f t="shared" si="87"/>
        <v>0</v>
      </c>
      <c r="M567" s="18">
        <f t="shared" si="88"/>
        <v>0</v>
      </c>
      <c r="N567" s="12">
        <v>0</v>
      </c>
    </row>
    <row r="568" spans="2:14" x14ac:dyDescent="0.15">
      <c r="B568" s="9">
        <v>34366</v>
      </c>
      <c r="C568" s="2">
        <v>10188.954</v>
      </c>
      <c r="D568">
        <f t="shared" si="79"/>
        <v>3.8497427474190715E-2</v>
      </c>
      <c r="E568" s="14">
        <f t="shared" si="80"/>
        <v>3.8621429413925767E-2</v>
      </c>
      <c r="F568" s="14">
        <f t="shared" si="81"/>
        <v>6.5581129355884116E-2</v>
      </c>
      <c r="G568" s="14">
        <f t="shared" si="82"/>
        <v>4.7566662081333533E-2</v>
      </c>
      <c r="H568">
        <f t="shared" si="83"/>
        <v>0</v>
      </c>
      <c r="I568">
        <f t="shared" si="84"/>
        <v>0</v>
      </c>
      <c r="J568">
        <f t="shared" si="85"/>
        <v>0</v>
      </c>
      <c r="K568">
        <f t="shared" si="86"/>
        <v>0</v>
      </c>
      <c r="L568">
        <f t="shared" si="87"/>
        <v>0</v>
      </c>
      <c r="M568" s="18">
        <f t="shared" si="88"/>
        <v>0</v>
      </c>
      <c r="N568" s="12">
        <v>0</v>
      </c>
    </row>
    <row r="569" spans="2:14" x14ac:dyDescent="0.15">
      <c r="B569" s="10">
        <v>34394</v>
      </c>
      <c r="C569">
        <v>10234.975666666665</v>
      </c>
      <c r="D569">
        <f t="shared" si="79"/>
        <v>5.4079792058423948E-2</v>
      </c>
      <c r="E569" s="14">
        <f t="shared" si="80"/>
        <v>4.2431457721409771E-2</v>
      </c>
      <c r="F569" s="14">
        <f t="shared" si="81"/>
        <v>6.3037654184327607E-2</v>
      </c>
      <c r="G569" s="14">
        <f t="shared" si="82"/>
        <v>5.3182967988053775E-2</v>
      </c>
      <c r="H569">
        <f t="shared" si="83"/>
        <v>0</v>
      </c>
      <c r="I569">
        <f t="shared" si="84"/>
        <v>0</v>
      </c>
      <c r="J569">
        <f t="shared" si="85"/>
        <v>0</v>
      </c>
      <c r="K569">
        <f t="shared" si="86"/>
        <v>0</v>
      </c>
      <c r="L569">
        <f t="shared" si="87"/>
        <v>0</v>
      </c>
      <c r="M569" s="18">
        <f t="shared" si="88"/>
        <v>0</v>
      </c>
      <c r="N569" s="12">
        <v>0</v>
      </c>
    </row>
    <row r="570" spans="2:14" x14ac:dyDescent="0.15">
      <c r="B570" s="9">
        <v>34425</v>
      </c>
      <c r="C570">
        <v>10280.997333333333</v>
      </c>
      <c r="D570">
        <f t="shared" si="79"/>
        <v>5.3837166419206994E-2</v>
      </c>
      <c r="E570" s="14">
        <f t="shared" si="80"/>
        <v>5.0130921516995386E-2</v>
      </c>
      <c r="F570" s="14">
        <f t="shared" si="81"/>
        <v>6.559927446620506E-2</v>
      </c>
      <c r="G570" s="14">
        <f t="shared" si="82"/>
        <v>5.6522454134135813E-2</v>
      </c>
      <c r="H570">
        <f t="shared" si="83"/>
        <v>0</v>
      </c>
      <c r="I570">
        <f t="shared" si="84"/>
        <v>0</v>
      </c>
      <c r="J570">
        <f t="shared" si="85"/>
        <v>0</v>
      </c>
      <c r="K570">
        <f t="shared" si="86"/>
        <v>0</v>
      </c>
      <c r="L570">
        <f t="shared" si="87"/>
        <v>0</v>
      </c>
      <c r="M570" s="18">
        <f t="shared" si="88"/>
        <v>0</v>
      </c>
      <c r="N570" s="12">
        <v>0</v>
      </c>
    </row>
    <row r="571" spans="2:14" x14ac:dyDescent="0.15">
      <c r="B571" s="10">
        <v>34455</v>
      </c>
      <c r="C571" s="2">
        <v>10327.019</v>
      </c>
      <c r="D571">
        <f t="shared" si="79"/>
        <v>5.3596708109857616E-2</v>
      </c>
      <c r="E571" s="14">
        <f t="shared" si="80"/>
        <v>5.3837437331353044E-2</v>
      </c>
      <c r="F571" s="14">
        <f t="shared" si="81"/>
        <v>7.3207192975921487E-2</v>
      </c>
      <c r="G571" s="14">
        <f t="shared" si="82"/>
        <v>6.0213779472377382E-2</v>
      </c>
      <c r="H571">
        <f t="shared" si="83"/>
        <v>0</v>
      </c>
      <c r="I571">
        <f t="shared" si="84"/>
        <v>0</v>
      </c>
      <c r="J571">
        <f t="shared" si="85"/>
        <v>0</v>
      </c>
      <c r="K571">
        <f t="shared" si="86"/>
        <v>0</v>
      </c>
      <c r="L571">
        <f t="shared" si="87"/>
        <v>0</v>
      </c>
      <c r="M571" s="18">
        <f t="shared" si="88"/>
        <v>0</v>
      </c>
      <c r="N571" s="12">
        <v>0</v>
      </c>
    </row>
    <row r="572" spans="2:14" x14ac:dyDescent="0.15">
      <c r="B572" s="9">
        <v>34486</v>
      </c>
      <c r="C572">
        <v>10347.14</v>
      </c>
      <c r="D572">
        <f t="shared" si="79"/>
        <v>2.3357861979746986E-2</v>
      </c>
      <c r="E572" s="14">
        <f t="shared" si="80"/>
        <v>4.6084856735774338E-2</v>
      </c>
      <c r="F572" s="14">
        <f t="shared" si="81"/>
        <v>7.3111530936031954E-2</v>
      </c>
      <c r="G572" s="14">
        <f t="shared" si="82"/>
        <v>4.7518083217184426E-2</v>
      </c>
      <c r="H572">
        <f t="shared" si="83"/>
        <v>0</v>
      </c>
      <c r="I572">
        <f t="shared" si="84"/>
        <v>0</v>
      </c>
      <c r="J572">
        <f t="shared" si="85"/>
        <v>0</v>
      </c>
      <c r="K572">
        <f t="shared" si="86"/>
        <v>0</v>
      </c>
      <c r="L572">
        <f t="shared" si="87"/>
        <v>0</v>
      </c>
      <c r="M572" s="18">
        <f t="shared" si="88"/>
        <v>0</v>
      </c>
      <c r="N572" s="12">
        <v>0</v>
      </c>
    </row>
    <row r="573" spans="2:14" x14ac:dyDescent="0.15">
      <c r="B573" s="10">
        <v>34516</v>
      </c>
      <c r="C573">
        <v>10367.260999999999</v>
      </c>
      <c r="D573">
        <f t="shared" si="79"/>
        <v>2.331248448255252E-2</v>
      </c>
      <c r="E573" s="14">
        <f t="shared" si="80"/>
        <v>3.0894098237531864E-2</v>
      </c>
      <c r="F573" s="14">
        <f t="shared" si="81"/>
        <v>6.5395868254405798E-2</v>
      </c>
      <c r="G573" s="14">
        <f t="shared" si="82"/>
        <v>3.9867483658163394E-2</v>
      </c>
      <c r="H573">
        <f t="shared" si="83"/>
        <v>0</v>
      </c>
      <c r="I573">
        <f t="shared" si="84"/>
        <v>0</v>
      </c>
      <c r="J573">
        <f t="shared" si="85"/>
        <v>0</v>
      </c>
      <c r="K573">
        <f t="shared" si="86"/>
        <v>0</v>
      </c>
      <c r="L573">
        <f t="shared" si="87"/>
        <v>0</v>
      </c>
      <c r="M573" s="18">
        <f t="shared" si="88"/>
        <v>0</v>
      </c>
      <c r="N573" s="12">
        <v>0</v>
      </c>
    </row>
    <row r="574" spans="2:14" x14ac:dyDescent="0.15">
      <c r="B574" s="9">
        <v>34547</v>
      </c>
      <c r="C574" s="2">
        <v>10387.382</v>
      </c>
      <c r="D574">
        <f t="shared" si="79"/>
        <v>2.3267282953952417E-2</v>
      </c>
      <c r="E574" s="14">
        <f t="shared" si="80"/>
        <v>2.3312506478557538E-2</v>
      </c>
      <c r="F574" s="14">
        <f t="shared" si="81"/>
        <v>5.0133527286078561E-2</v>
      </c>
      <c r="G574" s="14">
        <f t="shared" si="82"/>
        <v>3.2237772239529505E-2</v>
      </c>
      <c r="H574">
        <f t="shared" si="83"/>
        <v>0</v>
      </c>
      <c r="I574">
        <f t="shared" si="84"/>
        <v>0</v>
      </c>
      <c r="J574">
        <f t="shared" si="85"/>
        <v>0</v>
      </c>
      <c r="K574">
        <f t="shared" si="86"/>
        <v>0</v>
      </c>
      <c r="L574">
        <f t="shared" si="87"/>
        <v>0</v>
      </c>
      <c r="M574" s="18">
        <f t="shared" si="88"/>
        <v>0</v>
      </c>
      <c r="N574" s="12">
        <v>0</v>
      </c>
    </row>
    <row r="575" spans="2:14" x14ac:dyDescent="0.15">
      <c r="B575" s="10">
        <v>34578</v>
      </c>
      <c r="C575">
        <v>10427.045333333332</v>
      </c>
      <c r="D575">
        <f t="shared" si="79"/>
        <v>4.5733718106198751E-2</v>
      </c>
      <c r="E575" s="14">
        <f t="shared" si="80"/>
        <v>2.8903255144271611E-2</v>
      </c>
      <c r="F575" s="14">
        <f t="shared" si="81"/>
        <v>4.374853692863212E-2</v>
      </c>
      <c r="G575" s="14">
        <f t="shared" si="82"/>
        <v>3.9461836726367494E-2</v>
      </c>
      <c r="H575">
        <f t="shared" si="83"/>
        <v>0</v>
      </c>
      <c r="I575">
        <f t="shared" si="84"/>
        <v>0</v>
      </c>
      <c r="J575">
        <f t="shared" si="85"/>
        <v>0</v>
      </c>
      <c r="K575">
        <f t="shared" si="86"/>
        <v>0</v>
      </c>
      <c r="L575">
        <f t="shared" si="87"/>
        <v>0</v>
      </c>
      <c r="M575" s="18">
        <f t="shared" si="88"/>
        <v>0</v>
      </c>
      <c r="N575" s="12">
        <v>0</v>
      </c>
    </row>
    <row r="576" spans="2:14" x14ac:dyDescent="0.15">
      <c r="B576" s="9">
        <v>34608</v>
      </c>
      <c r="C576">
        <v>10466.708666666666</v>
      </c>
      <c r="D576">
        <f t="shared" si="79"/>
        <v>4.5560081901626859E-2</v>
      </c>
      <c r="E576" s="14">
        <f t="shared" si="80"/>
        <v>4.0081691691188581E-2</v>
      </c>
      <c r="F576" s="14">
        <f t="shared" si="81"/>
        <v>4.6156742771362502E-2</v>
      </c>
      <c r="G576" s="14">
        <f t="shared" si="82"/>
        <v>4.3932838788059314E-2</v>
      </c>
      <c r="H576">
        <f t="shared" si="83"/>
        <v>0</v>
      </c>
      <c r="I576">
        <f t="shared" si="84"/>
        <v>0</v>
      </c>
      <c r="J576">
        <f t="shared" si="85"/>
        <v>0</v>
      </c>
      <c r="K576">
        <f t="shared" si="86"/>
        <v>0</v>
      </c>
      <c r="L576">
        <f t="shared" si="87"/>
        <v>0</v>
      </c>
      <c r="M576" s="18">
        <f t="shared" si="88"/>
        <v>0</v>
      </c>
      <c r="N576" s="12">
        <v>0</v>
      </c>
    </row>
    <row r="577" spans="2:14" x14ac:dyDescent="0.15">
      <c r="B577" s="10">
        <v>34639</v>
      </c>
      <c r="C577" s="2">
        <v>10506.371999999999</v>
      </c>
      <c r="D577">
        <f t="shared" si="79"/>
        <v>4.5387759193225463E-2</v>
      </c>
      <c r="E577" s="14">
        <f t="shared" si="80"/>
        <v>4.5560246086857603E-2</v>
      </c>
      <c r="F577" s="14">
        <f t="shared" si="81"/>
        <v>5.7280541480889013E-2</v>
      </c>
      <c r="G577" s="14">
        <f t="shared" si="82"/>
        <v>4.9409515586990693E-2</v>
      </c>
      <c r="H577">
        <f t="shared" si="83"/>
        <v>0</v>
      </c>
      <c r="I577">
        <f t="shared" si="84"/>
        <v>0</v>
      </c>
      <c r="J577">
        <f t="shared" si="85"/>
        <v>0</v>
      </c>
      <c r="K577">
        <f t="shared" si="86"/>
        <v>0</v>
      </c>
      <c r="L577">
        <f t="shared" si="87"/>
        <v>0</v>
      </c>
      <c r="M577" s="18">
        <f t="shared" si="88"/>
        <v>0</v>
      </c>
      <c r="N577" s="12">
        <v>0</v>
      </c>
    </row>
    <row r="578" spans="2:14" x14ac:dyDescent="0.15">
      <c r="B578" s="9">
        <v>34669</v>
      </c>
      <c r="C578">
        <v>10518.795999999998</v>
      </c>
      <c r="D578">
        <f t="shared" si="79"/>
        <v>1.4181862171334103E-2</v>
      </c>
      <c r="E578" s="14">
        <f t="shared" si="80"/>
        <v>3.7619602101234051E-2</v>
      </c>
      <c r="F578" s="14">
        <f t="shared" si="81"/>
        <v>5.9391713125410917E-2</v>
      </c>
      <c r="G578" s="14">
        <f t="shared" si="82"/>
        <v>3.7064392465993024E-2</v>
      </c>
      <c r="H578">
        <f t="shared" si="83"/>
        <v>0</v>
      </c>
      <c r="I578">
        <f t="shared" si="84"/>
        <v>0</v>
      </c>
      <c r="J578">
        <f t="shared" si="85"/>
        <v>0</v>
      </c>
      <c r="K578">
        <f t="shared" si="86"/>
        <v>0</v>
      </c>
      <c r="L578">
        <f t="shared" si="87"/>
        <v>0</v>
      </c>
      <c r="M578" s="18">
        <f t="shared" si="88"/>
        <v>0</v>
      </c>
      <c r="N578" s="12">
        <v>0</v>
      </c>
    </row>
    <row r="579" spans="2:14" x14ac:dyDescent="0.15">
      <c r="B579" s="10">
        <v>34700</v>
      </c>
      <c r="C579">
        <v>10531.22</v>
      </c>
      <c r="D579">
        <f t="shared" si="79"/>
        <v>1.4165121519312152E-2</v>
      </c>
      <c r="E579" s="14">
        <f t="shared" si="80"/>
        <v>2.1969466905467527E-2</v>
      </c>
      <c r="F579" s="14">
        <f t="shared" si="81"/>
        <v>5.2564851633082554E-2</v>
      </c>
      <c r="G579" s="14">
        <f t="shared" si="82"/>
        <v>2.9566480019287411E-2</v>
      </c>
      <c r="H579">
        <f t="shared" si="83"/>
        <v>0</v>
      </c>
      <c r="I579">
        <f t="shared" si="84"/>
        <v>0</v>
      </c>
      <c r="J579">
        <f t="shared" si="85"/>
        <v>0</v>
      </c>
      <c r="K579">
        <f t="shared" si="86"/>
        <v>0</v>
      </c>
      <c r="L579">
        <f t="shared" si="87"/>
        <v>0</v>
      </c>
      <c r="M579" s="18">
        <f t="shared" si="88"/>
        <v>0</v>
      </c>
      <c r="N579" s="12">
        <v>0</v>
      </c>
    </row>
    <row r="580" spans="2:14" x14ac:dyDescent="0.15">
      <c r="B580" s="9">
        <v>34731</v>
      </c>
      <c r="C580" s="2">
        <v>10543.644</v>
      </c>
      <c r="D580">
        <f t="shared" si="79"/>
        <v>1.4148420342912971E-2</v>
      </c>
      <c r="E580" s="14">
        <f t="shared" si="80"/>
        <v>1.416512645375434E-2</v>
      </c>
      <c r="F580" s="14">
        <f t="shared" si="81"/>
        <v>3.6867371441935859E-2</v>
      </c>
      <c r="G580" s="14">
        <f t="shared" si="82"/>
        <v>2.1726972746201056E-2</v>
      </c>
      <c r="H580">
        <f t="shared" si="83"/>
        <v>0</v>
      </c>
      <c r="I580">
        <f t="shared" si="84"/>
        <v>0</v>
      </c>
      <c r="J580">
        <f t="shared" si="85"/>
        <v>0</v>
      </c>
      <c r="K580">
        <f t="shared" si="86"/>
        <v>0</v>
      </c>
      <c r="L580">
        <f t="shared" si="87"/>
        <v>0</v>
      </c>
      <c r="M580" s="18">
        <f t="shared" si="88"/>
        <v>0</v>
      </c>
      <c r="N580" s="12">
        <v>0</v>
      </c>
    </row>
    <row r="581" spans="2:14" x14ac:dyDescent="0.15">
      <c r="B581" s="10">
        <v>34759</v>
      </c>
      <c r="C581">
        <v>10554.129333333332</v>
      </c>
      <c r="D581">
        <f t="shared" si="79"/>
        <v>1.1927705201046024E-2</v>
      </c>
      <c r="E581" s="14">
        <f t="shared" si="80"/>
        <v>1.3597112786388976E-2</v>
      </c>
      <c r="F581" s="14">
        <f t="shared" si="81"/>
        <v>2.6067489059162341E-2</v>
      </c>
      <c r="G581" s="14">
        <f t="shared" si="82"/>
        <v>1.7197435682199114E-2</v>
      </c>
      <c r="H581">
        <f t="shared" si="83"/>
        <v>0</v>
      </c>
      <c r="I581">
        <f t="shared" si="84"/>
        <v>0</v>
      </c>
      <c r="J581">
        <f t="shared" si="85"/>
        <v>0</v>
      </c>
      <c r="K581">
        <f t="shared" si="86"/>
        <v>0</v>
      </c>
      <c r="L581">
        <f t="shared" si="87"/>
        <v>0</v>
      </c>
      <c r="M581" s="18">
        <f t="shared" si="88"/>
        <v>0</v>
      </c>
      <c r="N581" s="12">
        <v>0</v>
      </c>
    </row>
    <row r="582" spans="2:14" x14ac:dyDescent="0.15">
      <c r="B582" s="9">
        <v>34790</v>
      </c>
      <c r="C582">
        <v>10564.614666666666</v>
      </c>
      <c r="D582">
        <f t="shared" ref="D582:D645" si="89">(LN(C582)-LN(C581))*12</f>
        <v>1.1915861126865934E-2</v>
      </c>
      <c r="E582" s="14">
        <f t="shared" si="80"/>
        <v>1.2479619894822491E-2</v>
      </c>
      <c r="F582" s="14">
        <f t="shared" si="81"/>
        <v>2.0120623531635573E-2</v>
      </c>
      <c r="G582" s="14">
        <f t="shared" si="82"/>
        <v>1.4838701517774666E-2</v>
      </c>
      <c r="H582">
        <f t="shared" si="83"/>
        <v>0</v>
      </c>
      <c r="I582">
        <f t="shared" si="84"/>
        <v>0</v>
      </c>
      <c r="J582">
        <f t="shared" si="85"/>
        <v>0</v>
      </c>
      <c r="K582">
        <f t="shared" si="86"/>
        <v>0</v>
      </c>
      <c r="L582">
        <f t="shared" si="87"/>
        <v>0</v>
      </c>
      <c r="M582" s="18">
        <f t="shared" si="88"/>
        <v>0</v>
      </c>
      <c r="N582" s="12">
        <v>0</v>
      </c>
    </row>
    <row r="583" spans="2:14" x14ac:dyDescent="0.15">
      <c r="B583" s="10">
        <v>34820</v>
      </c>
      <c r="C583" s="2">
        <v>10575.1</v>
      </c>
      <c r="D583">
        <f t="shared" si="89"/>
        <v>1.1904040551371509E-2</v>
      </c>
      <c r="E583" s="14">
        <f t="shared" si="80"/>
        <v>1.1915864064196313E-2</v>
      </c>
      <c r="F583" s="14">
        <f t="shared" si="81"/>
        <v>1.8995993335412464E-2</v>
      </c>
      <c r="G583" s="14">
        <f t="shared" si="82"/>
        <v>1.4271965983660095E-2</v>
      </c>
      <c r="H583">
        <f t="shared" si="83"/>
        <v>0</v>
      </c>
      <c r="I583">
        <f t="shared" si="84"/>
        <v>0</v>
      </c>
      <c r="J583">
        <f t="shared" si="85"/>
        <v>0</v>
      </c>
      <c r="K583">
        <f t="shared" si="86"/>
        <v>0</v>
      </c>
      <c r="L583">
        <f t="shared" si="87"/>
        <v>0</v>
      </c>
      <c r="M583" s="18">
        <f t="shared" si="88"/>
        <v>0</v>
      </c>
      <c r="N583" s="12">
        <v>0</v>
      </c>
    </row>
    <row r="584" spans="2:14" x14ac:dyDescent="0.15">
      <c r="B584" s="9">
        <v>34851</v>
      </c>
      <c r="C584">
        <v>10605.086666666666</v>
      </c>
      <c r="D584">
        <f t="shared" si="89"/>
        <v>3.3978948919717311E-2</v>
      </c>
      <c r="E584" s="14">
        <f t="shared" ref="E584:E647" si="90">(LN(AVERAGE(C583:C584))-LN(AVERAGE(C581:C582)))*6</f>
        <v>1.7430996645892094E-2</v>
      </c>
      <c r="F584" s="14">
        <f t="shared" si="81"/>
        <v>2.1928583481408026E-2</v>
      </c>
      <c r="G584" s="14">
        <f t="shared" si="82"/>
        <v>2.444617634900581E-2</v>
      </c>
      <c r="H584">
        <f t="shared" si="83"/>
        <v>0</v>
      </c>
      <c r="I584">
        <f t="shared" si="84"/>
        <v>0</v>
      </c>
      <c r="J584">
        <f t="shared" si="85"/>
        <v>0</v>
      </c>
      <c r="K584">
        <f t="shared" si="86"/>
        <v>0</v>
      </c>
      <c r="L584">
        <f t="shared" si="87"/>
        <v>0</v>
      </c>
      <c r="M584" s="18">
        <f t="shared" si="88"/>
        <v>0</v>
      </c>
      <c r="N584" s="12">
        <v>0</v>
      </c>
    </row>
    <row r="585" spans="2:14" x14ac:dyDescent="0.15">
      <c r="B585" s="10">
        <v>34881</v>
      </c>
      <c r="C585">
        <v>10635.073333333332</v>
      </c>
      <c r="D585">
        <f t="shared" si="89"/>
        <v>3.388300644367348E-2</v>
      </c>
      <c r="E585" s="14">
        <f t="shared" si="90"/>
        <v>2.8441477623037059E-2</v>
      </c>
      <c r="F585" s="14">
        <f t="shared" si="81"/>
        <v>2.8899425298977377E-2</v>
      </c>
      <c r="G585" s="14">
        <f t="shared" si="82"/>
        <v>3.0407969788562639E-2</v>
      </c>
      <c r="H585">
        <f t="shared" si="83"/>
        <v>0</v>
      </c>
      <c r="I585">
        <f t="shared" si="84"/>
        <v>0</v>
      </c>
      <c r="J585">
        <f t="shared" si="85"/>
        <v>0</v>
      </c>
      <c r="K585">
        <f t="shared" si="86"/>
        <v>0</v>
      </c>
      <c r="L585">
        <f t="shared" si="87"/>
        <v>0</v>
      </c>
      <c r="M585" s="18">
        <f t="shared" si="88"/>
        <v>0</v>
      </c>
      <c r="N585" s="12">
        <v>0</v>
      </c>
    </row>
    <row r="586" spans="2:14" x14ac:dyDescent="0.15">
      <c r="B586" s="9">
        <v>34912</v>
      </c>
      <c r="C586" s="2">
        <v>10665.06</v>
      </c>
      <c r="D586">
        <f t="shared" si="89"/>
        <v>3.3787604246128922E-2</v>
      </c>
      <c r="E586" s="14">
        <f t="shared" si="90"/>
        <v>3.3883073978078215E-2</v>
      </c>
      <c r="F586" s="14">
        <f t="shared" ref="F586:F649" si="91">(LN(AVERAGE(C584:C586))-LN(AVERAGE(C581:C583)))*6</f>
        <v>3.988299795738115E-2</v>
      </c>
      <c r="G586" s="14">
        <f t="shared" ref="G586:G649" si="92">AVERAGE(D586:F586)</f>
        <v>3.5851225393862762E-2</v>
      </c>
      <c r="H586">
        <f t="shared" ref="H586:H649" si="93">IF(AND(E586&lt;0,F586&lt;0),1,0)</f>
        <v>0</v>
      </c>
      <c r="I586">
        <f t="shared" ref="I586:I649" si="94">IF(AND(F586&lt;0,G586&lt;0),1,0)</f>
        <v>0</v>
      </c>
      <c r="J586">
        <f t="shared" ref="J586:J649" si="95">IF(AND(E586&lt;0,G586&lt;0),1,0)</f>
        <v>0</v>
      </c>
      <c r="K586">
        <f t="shared" ref="K586:K649" si="96">IF(AND(J586=1,I586=1,H586=1),1,0)</f>
        <v>0</v>
      </c>
      <c r="L586">
        <f t="shared" ref="L586:L649" si="97">IF(AND(J586=1,N585=1),1,0)</f>
        <v>0</v>
      </c>
      <c r="M586" s="18">
        <f t="shared" ref="M586:M649" si="98">IF((K586+L586)&gt;0,1,0)</f>
        <v>0</v>
      </c>
      <c r="N586" s="12">
        <v>0</v>
      </c>
    </row>
    <row r="587" spans="2:14" x14ac:dyDescent="0.15">
      <c r="B587" s="10">
        <v>34943</v>
      </c>
      <c r="C587">
        <v>10689.199333333332</v>
      </c>
      <c r="D587">
        <f t="shared" si="89"/>
        <v>2.7130149434313466E-2</v>
      </c>
      <c r="E587" s="14">
        <f t="shared" si="90"/>
        <v>3.2144945192079888E-2</v>
      </c>
      <c r="F587" s="14">
        <f t="shared" si="91"/>
        <v>4.6041111952618508E-2</v>
      </c>
      <c r="G587" s="14">
        <f t="shared" si="92"/>
        <v>3.5105402193003954E-2</v>
      </c>
      <c r="H587">
        <f t="shared" si="93"/>
        <v>0</v>
      </c>
      <c r="I587">
        <f t="shared" si="94"/>
        <v>0</v>
      </c>
      <c r="J587">
        <f t="shared" si="95"/>
        <v>0</v>
      </c>
      <c r="K587">
        <f t="shared" si="96"/>
        <v>0</v>
      </c>
      <c r="L587">
        <f t="shared" si="97"/>
        <v>0</v>
      </c>
      <c r="M587" s="18">
        <f t="shared" si="98"/>
        <v>0</v>
      </c>
      <c r="N587" s="12">
        <v>0</v>
      </c>
    </row>
    <row r="588" spans="2:14" x14ac:dyDescent="0.15">
      <c r="B588" s="9">
        <v>34973</v>
      </c>
      <c r="C588">
        <v>10713.338666666667</v>
      </c>
      <c r="D588">
        <f t="shared" si="89"/>
        <v>2.7068950685226412E-2</v>
      </c>
      <c r="E588" s="14">
        <f t="shared" si="90"/>
        <v>2.8777083898500422E-2</v>
      </c>
      <c r="F588" s="14">
        <f t="shared" si="91"/>
        <v>4.7400380062057934E-2</v>
      </c>
      <c r="G588" s="14">
        <f t="shared" si="92"/>
        <v>3.4415471548594923E-2</v>
      </c>
      <c r="H588">
        <f t="shared" si="93"/>
        <v>0</v>
      </c>
      <c r="I588">
        <f t="shared" si="94"/>
        <v>0</v>
      </c>
      <c r="J588">
        <f t="shared" si="95"/>
        <v>0</v>
      </c>
      <c r="K588">
        <f t="shared" si="96"/>
        <v>0</v>
      </c>
      <c r="L588">
        <f t="shared" si="97"/>
        <v>0</v>
      </c>
      <c r="M588" s="18">
        <f t="shared" si="98"/>
        <v>0</v>
      </c>
      <c r="N588" s="12">
        <v>0</v>
      </c>
    </row>
    <row r="589" spans="2:14" x14ac:dyDescent="0.15">
      <c r="B589" s="10">
        <v>35004</v>
      </c>
      <c r="C589" s="2">
        <v>10737.477999999999</v>
      </c>
      <c r="D589">
        <f t="shared" si="89"/>
        <v>2.7008027412612989E-2</v>
      </c>
      <c r="E589" s="14">
        <f t="shared" si="90"/>
        <v>2.7068985119655053E-2</v>
      </c>
      <c r="F589" s="14">
        <f t="shared" si="91"/>
        <v>4.39933521828344E-2</v>
      </c>
      <c r="G589" s="14">
        <f t="shared" si="92"/>
        <v>3.2690121571700814E-2</v>
      </c>
      <c r="H589">
        <f t="shared" si="93"/>
        <v>0</v>
      </c>
      <c r="I589">
        <f t="shared" si="94"/>
        <v>0</v>
      </c>
      <c r="J589">
        <f t="shared" si="95"/>
        <v>0</v>
      </c>
      <c r="K589">
        <f t="shared" si="96"/>
        <v>0</v>
      </c>
      <c r="L589">
        <f t="shared" si="97"/>
        <v>0</v>
      </c>
      <c r="M589" s="18">
        <f t="shared" si="98"/>
        <v>0</v>
      </c>
      <c r="N589" s="12">
        <v>0</v>
      </c>
    </row>
    <row r="590" spans="2:14" x14ac:dyDescent="0.15">
      <c r="B590" s="9">
        <v>35034</v>
      </c>
      <c r="C590">
        <v>10764.284</v>
      </c>
      <c r="D590">
        <f t="shared" si="89"/>
        <v>2.9920540153973718E-2</v>
      </c>
      <c r="E590" s="14">
        <f t="shared" si="90"/>
        <v>2.7752232825246637E-2</v>
      </c>
      <c r="F590" s="14">
        <f t="shared" si="91"/>
        <v>4.2196886195046801E-2</v>
      </c>
      <c r="G590" s="14">
        <f t="shared" si="92"/>
        <v>3.3289886391422385E-2</v>
      </c>
      <c r="H590">
        <f t="shared" si="93"/>
        <v>0</v>
      </c>
      <c r="I590">
        <f t="shared" si="94"/>
        <v>0</v>
      </c>
      <c r="J590">
        <f t="shared" si="95"/>
        <v>0</v>
      </c>
      <c r="K590">
        <f t="shared" si="96"/>
        <v>0</v>
      </c>
      <c r="L590">
        <f t="shared" si="97"/>
        <v>0</v>
      </c>
      <c r="M590" s="18">
        <f t="shared" si="98"/>
        <v>0</v>
      </c>
      <c r="N590" s="12">
        <v>0</v>
      </c>
    </row>
    <row r="591" spans="2:14" x14ac:dyDescent="0.15">
      <c r="B591" s="10">
        <v>35065</v>
      </c>
      <c r="C591">
        <v>10791.09</v>
      </c>
      <c r="D591">
        <f t="shared" si="89"/>
        <v>2.9846122440105205E-2</v>
      </c>
      <c r="E591" s="14">
        <f t="shared" si="90"/>
        <v>2.9174647943310816E-2</v>
      </c>
      <c r="F591" s="14">
        <f t="shared" si="91"/>
        <v>4.199875912590656E-2</v>
      </c>
      <c r="G591" s="14">
        <f t="shared" si="92"/>
        <v>3.3673176503107527E-2</v>
      </c>
      <c r="H591">
        <f t="shared" si="93"/>
        <v>0</v>
      </c>
      <c r="I591">
        <f t="shared" si="94"/>
        <v>0</v>
      </c>
      <c r="J591">
        <f t="shared" si="95"/>
        <v>0</v>
      </c>
      <c r="K591">
        <f t="shared" si="96"/>
        <v>0</v>
      </c>
      <c r="L591">
        <f t="shared" si="97"/>
        <v>0</v>
      </c>
      <c r="M591" s="18">
        <f t="shared" si="98"/>
        <v>0</v>
      </c>
      <c r="N591" s="12">
        <v>0</v>
      </c>
    </row>
    <row r="592" spans="2:14" x14ac:dyDescent="0.15">
      <c r="B592" s="9">
        <v>35096</v>
      </c>
      <c r="C592" s="2">
        <v>10817.896000000001</v>
      </c>
      <c r="D592">
        <f t="shared" si="89"/>
        <v>2.9772073988254988E-2</v>
      </c>
      <c r="E592" s="14">
        <f t="shared" si="90"/>
        <v>2.9846168597646994E-2</v>
      </c>
      <c r="F592" s="14">
        <f t="shared" si="91"/>
        <v>4.3387345003345956E-2</v>
      </c>
      <c r="G592" s="14">
        <f t="shared" si="92"/>
        <v>3.4335195863082646E-2</v>
      </c>
      <c r="H592">
        <f t="shared" si="93"/>
        <v>0</v>
      </c>
      <c r="I592">
        <f t="shared" si="94"/>
        <v>0</v>
      </c>
      <c r="J592">
        <f t="shared" si="95"/>
        <v>0</v>
      </c>
      <c r="K592">
        <f t="shared" si="96"/>
        <v>0</v>
      </c>
      <c r="L592">
        <f t="shared" si="97"/>
        <v>0</v>
      </c>
      <c r="M592" s="18">
        <f t="shared" si="98"/>
        <v>0</v>
      </c>
      <c r="N592" s="12">
        <v>0</v>
      </c>
    </row>
    <row r="593" spans="2:14" x14ac:dyDescent="0.15">
      <c r="B593" s="10">
        <v>35125</v>
      </c>
      <c r="C593">
        <v>10878.038</v>
      </c>
      <c r="D593">
        <f t="shared" si="89"/>
        <v>6.6529133853613587E-2</v>
      </c>
      <c r="E593" s="14">
        <f t="shared" si="90"/>
        <v>3.8998264240404978E-2</v>
      </c>
      <c r="F593" s="14">
        <f t="shared" si="91"/>
        <v>5.0432643882423633E-2</v>
      </c>
      <c r="G593" s="14">
        <f t="shared" si="92"/>
        <v>5.1986680658814066E-2</v>
      </c>
      <c r="H593">
        <f t="shared" si="93"/>
        <v>0</v>
      </c>
      <c r="I593">
        <f t="shared" si="94"/>
        <v>0</v>
      </c>
      <c r="J593">
        <f t="shared" si="95"/>
        <v>0</v>
      </c>
      <c r="K593">
        <f t="shared" si="96"/>
        <v>0</v>
      </c>
      <c r="L593">
        <f t="shared" si="97"/>
        <v>0</v>
      </c>
      <c r="M593" s="18">
        <f t="shared" si="98"/>
        <v>0</v>
      </c>
      <c r="N593" s="12">
        <v>0</v>
      </c>
    </row>
    <row r="594" spans="2:14" x14ac:dyDescent="0.15">
      <c r="B594" s="9">
        <v>35156</v>
      </c>
      <c r="C594">
        <v>10938.18</v>
      </c>
      <c r="D594">
        <f t="shared" si="89"/>
        <v>6.6162322750393798E-2</v>
      </c>
      <c r="E594" s="14">
        <f t="shared" si="90"/>
        <v>5.7266348774209774E-2</v>
      </c>
      <c r="F594" s="14">
        <f t="shared" si="91"/>
        <v>6.307366514098689E-2</v>
      </c>
      <c r="G594" s="14">
        <f t="shared" si="92"/>
        <v>6.2167445555196821E-2</v>
      </c>
      <c r="H594">
        <f t="shared" si="93"/>
        <v>0</v>
      </c>
      <c r="I594">
        <f t="shared" si="94"/>
        <v>0</v>
      </c>
      <c r="J594">
        <f t="shared" si="95"/>
        <v>0</v>
      </c>
      <c r="K594">
        <f t="shared" si="96"/>
        <v>0</v>
      </c>
      <c r="L594">
        <f t="shared" si="97"/>
        <v>0</v>
      </c>
      <c r="M594" s="18">
        <f t="shared" si="98"/>
        <v>0</v>
      </c>
      <c r="N594" s="12">
        <v>0</v>
      </c>
    </row>
    <row r="595" spans="2:14" x14ac:dyDescent="0.15">
      <c r="B595" s="10">
        <v>35186</v>
      </c>
      <c r="C595" s="2">
        <v>10998.322</v>
      </c>
      <c r="D595">
        <f t="shared" si="89"/>
        <v>6.5799534334125553E-2</v>
      </c>
      <c r="E595" s="14">
        <f t="shared" si="90"/>
        <v>6.6162825574799911E-2</v>
      </c>
      <c r="F595" s="14">
        <f t="shared" si="91"/>
        <v>8.1231765296131186E-2</v>
      </c>
      <c r="G595" s="14">
        <f t="shared" si="92"/>
        <v>7.106470840168555E-2</v>
      </c>
      <c r="H595">
        <f t="shared" si="93"/>
        <v>0</v>
      </c>
      <c r="I595">
        <f t="shared" si="94"/>
        <v>0</v>
      </c>
      <c r="J595">
        <f t="shared" si="95"/>
        <v>0</v>
      </c>
      <c r="K595">
        <f t="shared" si="96"/>
        <v>0</v>
      </c>
      <c r="L595">
        <f t="shared" si="97"/>
        <v>0</v>
      </c>
      <c r="M595" s="18">
        <f t="shared" si="98"/>
        <v>0</v>
      </c>
      <c r="N595" s="12">
        <v>0</v>
      </c>
    </row>
    <row r="596" spans="2:14" x14ac:dyDescent="0.15">
      <c r="B596" s="9">
        <v>35217</v>
      </c>
      <c r="C596">
        <v>11031.206666666667</v>
      </c>
      <c r="D596">
        <f t="shared" si="89"/>
        <v>3.5826122209051903E-2</v>
      </c>
      <c r="E596" s="14">
        <f t="shared" si="90"/>
        <v>5.838076415248139E-2</v>
      </c>
      <c r="F596" s="14">
        <f t="shared" si="91"/>
        <v>8.8126854446723968E-2</v>
      </c>
      <c r="G596" s="14">
        <f t="shared" si="92"/>
        <v>6.077791360275242E-2</v>
      </c>
      <c r="H596">
        <f t="shared" si="93"/>
        <v>0</v>
      </c>
      <c r="I596">
        <f t="shared" si="94"/>
        <v>0</v>
      </c>
      <c r="J596">
        <f t="shared" si="95"/>
        <v>0</v>
      </c>
      <c r="K596">
        <f t="shared" si="96"/>
        <v>0</v>
      </c>
      <c r="L596">
        <f t="shared" si="97"/>
        <v>0</v>
      </c>
      <c r="M596" s="18">
        <f t="shared" si="98"/>
        <v>0</v>
      </c>
      <c r="N596" s="12">
        <v>0</v>
      </c>
    </row>
    <row r="597" spans="2:14" x14ac:dyDescent="0.15">
      <c r="B597" s="10">
        <v>35247</v>
      </c>
      <c r="C597">
        <v>11064.091333333334</v>
      </c>
      <c r="D597">
        <f t="shared" si="89"/>
        <v>3.571948125502189E-2</v>
      </c>
      <c r="E597" s="14">
        <f t="shared" si="90"/>
        <v>4.3276910353771569E-2</v>
      </c>
      <c r="F597" s="14">
        <f t="shared" si="91"/>
        <v>8.3893989646785627E-2</v>
      </c>
      <c r="G597" s="14">
        <f t="shared" si="92"/>
        <v>5.4296793751859695E-2</v>
      </c>
      <c r="H597">
        <f t="shared" si="93"/>
        <v>0</v>
      </c>
      <c r="I597">
        <f t="shared" si="94"/>
        <v>0</v>
      </c>
      <c r="J597">
        <f t="shared" si="95"/>
        <v>0</v>
      </c>
      <c r="K597">
        <f t="shared" si="96"/>
        <v>0</v>
      </c>
      <c r="L597">
        <f t="shared" si="97"/>
        <v>0</v>
      </c>
      <c r="M597" s="18">
        <f t="shared" si="98"/>
        <v>0</v>
      </c>
      <c r="N597" s="12">
        <v>0</v>
      </c>
    </row>
    <row r="598" spans="2:14" x14ac:dyDescent="0.15">
      <c r="B598" s="9">
        <v>35278</v>
      </c>
      <c r="C598" s="2">
        <v>11096.976000000001</v>
      </c>
      <c r="D598">
        <f t="shared" si="89"/>
        <v>3.5613473277713581E-2</v>
      </c>
      <c r="E598" s="14">
        <f t="shared" si="90"/>
        <v>3.5719560376584525E-2</v>
      </c>
      <c r="F598" s="14">
        <f t="shared" si="91"/>
        <v>6.8672568899099673E-2</v>
      </c>
      <c r="G598" s="14">
        <f t="shared" si="92"/>
        <v>4.6668534184465926E-2</v>
      </c>
      <c r="H598">
        <f t="shared" si="93"/>
        <v>0</v>
      </c>
      <c r="I598">
        <f t="shared" si="94"/>
        <v>0</v>
      </c>
      <c r="J598">
        <f t="shared" si="95"/>
        <v>0</v>
      </c>
      <c r="K598">
        <f t="shared" si="96"/>
        <v>0</v>
      </c>
      <c r="L598">
        <f t="shared" si="97"/>
        <v>0</v>
      </c>
      <c r="M598" s="18">
        <f t="shared" si="98"/>
        <v>0</v>
      </c>
      <c r="N598" s="12">
        <v>0</v>
      </c>
    </row>
    <row r="599" spans="2:14" x14ac:dyDescent="0.15">
      <c r="B599" s="10">
        <v>35309</v>
      </c>
      <c r="C599">
        <v>11135.385666666667</v>
      </c>
      <c r="D599">
        <f t="shared" si="89"/>
        <v>4.1463562484842953E-2</v>
      </c>
      <c r="E599" s="14">
        <f t="shared" si="90"/>
        <v>3.7104806663862178E-2</v>
      </c>
      <c r="F599" s="14">
        <f t="shared" si="91"/>
        <v>5.9533905906118179E-2</v>
      </c>
      <c r="G599" s="14">
        <f t="shared" si="92"/>
        <v>4.6034091684941103E-2</v>
      </c>
      <c r="H599">
        <f t="shared" si="93"/>
        <v>0</v>
      </c>
      <c r="I599">
        <f t="shared" si="94"/>
        <v>0</v>
      </c>
      <c r="J599">
        <f t="shared" si="95"/>
        <v>0</v>
      </c>
      <c r="K599">
        <f t="shared" si="96"/>
        <v>0</v>
      </c>
      <c r="L599">
        <f t="shared" si="97"/>
        <v>0</v>
      </c>
      <c r="M599" s="18">
        <f t="shared" si="98"/>
        <v>0</v>
      </c>
      <c r="N599" s="12">
        <v>0</v>
      </c>
    </row>
    <row r="600" spans="2:14" x14ac:dyDescent="0.15">
      <c r="B600" s="9">
        <v>35339</v>
      </c>
      <c r="C600">
        <v>11173.795333333333</v>
      </c>
      <c r="D600">
        <f t="shared" si="89"/>
        <v>4.1320786757985672E-2</v>
      </c>
      <c r="E600" s="14">
        <f t="shared" si="90"/>
        <v>3.9967633165737482E-2</v>
      </c>
      <c r="F600" s="14">
        <f t="shared" si="91"/>
        <v>5.6398258508789212E-2</v>
      </c>
      <c r="G600" s="14">
        <f t="shared" si="92"/>
        <v>4.5895559477504122E-2</v>
      </c>
      <c r="H600">
        <f t="shared" si="93"/>
        <v>0</v>
      </c>
      <c r="I600">
        <f t="shared" si="94"/>
        <v>0</v>
      </c>
      <c r="J600">
        <f t="shared" si="95"/>
        <v>0</v>
      </c>
      <c r="K600">
        <f t="shared" si="96"/>
        <v>0</v>
      </c>
      <c r="L600">
        <f t="shared" si="97"/>
        <v>0</v>
      </c>
      <c r="M600" s="18">
        <f t="shared" si="98"/>
        <v>0</v>
      </c>
      <c r="N600" s="12">
        <v>0</v>
      </c>
    </row>
    <row r="601" spans="2:14" x14ac:dyDescent="0.15">
      <c r="B601" s="10">
        <v>35370</v>
      </c>
      <c r="C601" s="2">
        <v>11212.205</v>
      </c>
      <c r="D601">
        <f t="shared" si="89"/>
        <v>4.1178990926461267E-2</v>
      </c>
      <c r="E601" s="14">
        <f t="shared" si="90"/>
        <v>4.1320909243815152E-2</v>
      </c>
      <c r="F601" s="14">
        <f t="shared" si="91"/>
        <v>5.9198911260271103E-2</v>
      </c>
      <c r="G601" s="14">
        <f t="shared" si="92"/>
        <v>4.7232937143515841E-2</v>
      </c>
      <c r="H601">
        <f t="shared" si="93"/>
        <v>0</v>
      </c>
      <c r="I601">
        <f t="shared" si="94"/>
        <v>0</v>
      </c>
      <c r="J601">
        <f t="shared" si="95"/>
        <v>0</v>
      </c>
      <c r="K601">
        <f t="shared" si="96"/>
        <v>0</v>
      </c>
      <c r="L601">
        <f t="shared" si="97"/>
        <v>0</v>
      </c>
      <c r="M601" s="18">
        <f t="shared" si="98"/>
        <v>0</v>
      </c>
      <c r="N601" s="12">
        <v>0</v>
      </c>
    </row>
    <row r="602" spans="2:14" x14ac:dyDescent="0.15">
      <c r="B602" s="9">
        <v>35400</v>
      </c>
      <c r="C602">
        <v>11236.332333333332</v>
      </c>
      <c r="D602">
        <f t="shared" si="89"/>
        <v>2.5794830833255844E-2</v>
      </c>
      <c r="E602" s="14">
        <f t="shared" si="90"/>
        <v>3.7362972603720124E-2</v>
      </c>
      <c r="F602" s="14">
        <f t="shared" si="91"/>
        <v>5.8437804483329359E-2</v>
      </c>
      <c r="G602" s="14">
        <f t="shared" si="92"/>
        <v>4.0531869306768442E-2</v>
      </c>
      <c r="H602">
        <f t="shared" si="93"/>
        <v>0</v>
      </c>
      <c r="I602">
        <f t="shared" si="94"/>
        <v>0</v>
      </c>
      <c r="J602">
        <f t="shared" si="95"/>
        <v>0</v>
      </c>
      <c r="K602">
        <f t="shared" si="96"/>
        <v>0</v>
      </c>
      <c r="L602">
        <f t="shared" si="97"/>
        <v>0</v>
      </c>
      <c r="M602" s="18">
        <f t="shared" si="98"/>
        <v>0</v>
      </c>
      <c r="N602" s="12">
        <v>0</v>
      </c>
    </row>
    <row r="603" spans="2:14" x14ac:dyDescent="0.15">
      <c r="B603" s="10">
        <v>35431</v>
      </c>
      <c r="C603">
        <v>11260.459666666666</v>
      </c>
      <c r="D603">
        <f t="shared" si="89"/>
        <v>2.5739501970441836E-2</v>
      </c>
      <c r="E603" s="14">
        <f t="shared" si="90"/>
        <v>2.9621657460509709E-2</v>
      </c>
      <c r="F603" s="14">
        <f t="shared" si="91"/>
        <v>5.414730425886205E-2</v>
      </c>
      <c r="G603" s="14">
        <f t="shared" si="92"/>
        <v>3.6502821229937865E-2</v>
      </c>
      <c r="H603">
        <f t="shared" si="93"/>
        <v>0</v>
      </c>
      <c r="I603">
        <f t="shared" si="94"/>
        <v>0</v>
      </c>
      <c r="J603">
        <f t="shared" si="95"/>
        <v>0</v>
      </c>
      <c r="K603">
        <f t="shared" si="96"/>
        <v>0</v>
      </c>
      <c r="L603">
        <f t="shared" si="97"/>
        <v>0</v>
      </c>
      <c r="M603" s="18">
        <f t="shared" si="98"/>
        <v>0</v>
      </c>
      <c r="N603" s="12">
        <v>0</v>
      </c>
    </row>
    <row r="604" spans="2:14" x14ac:dyDescent="0.15">
      <c r="B604" s="9">
        <v>35462</v>
      </c>
      <c r="C604" s="2">
        <v>11284.587</v>
      </c>
      <c r="D604">
        <f t="shared" si="89"/>
        <v>2.5684409955950116E-2</v>
      </c>
      <c r="E604" s="14">
        <f t="shared" si="90"/>
        <v>2.5739531576370211E-2</v>
      </c>
      <c r="F604" s="14">
        <f t="shared" si="91"/>
        <v>4.6356661865079474E-2</v>
      </c>
      <c r="G604" s="14">
        <f t="shared" si="92"/>
        <v>3.2593534465799934E-2</v>
      </c>
      <c r="H604">
        <f t="shared" si="93"/>
        <v>0</v>
      </c>
      <c r="I604">
        <f t="shared" si="94"/>
        <v>0</v>
      </c>
      <c r="J604">
        <f t="shared" si="95"/>
        <v>0</v>
      </c>
      <c r="K604">
        <f t="shared" si="96"/>
        <v>0</v>
      </c>
      <c r="L604">
        <f t="shared" si="97"/>
        <v>0</v>
      </c>
      <c r="M604" s="18">
        <f t="shared" si="98"/>
        <v>0</v>
      </c>
      <c r="N604" s="12">
        <v>0</v>
      </c>
    </row>
    <row r="605" spans="2:14" x14ac:dyDescent="0.15">
      <c r="B605" s="10">
        <v>35490</v>
      </c>
      <c r="C605">
        <v>11347.103666666666</v>
      </c>
      <c r="D605">
        <f t="shared" si="89"/>
        <v>6.6296585545664755E-2</v>
      </c>
      <c r="E605" s="14">
        <f t="shared" si="90"/>
        <v>3.5870668054037935E-2</v>
      </c>
      <c r="F605" s="14">
        <f t="shared" si="91"/>
        <v>4.795755064558449E-2</v>
      </c>
      <c r="G605" s="14">
        <f t="shared" si="92"/>
        <v>5.0041601415095727E-2</v>
      </c>
      <c r="H605">
        <f t="shared" si="93"/>
        <v>0</v>
      </c>
      <c r="I605">
        <f t="shared" si="94"/>
        <v>0</v>
      </c>
      <c r="J605">
        <f t="shared" si="95"/>
        <v>0</v>
      </c>
      <c r="K605">
        <f t="shared" si="96"/>
        <v>0</v>
      </c>
      <c r="L605">
        <f t="shared" si="97"/>
        <v>0</v>
      </c>
      <c r="M605" s="18">
        <f t="shared" si="98"/>
        <v>0</v>
      </c>
      <c r="N605" s="12">
        <v>0</v>
      </c>
    </row>
    <row r="606" spans="2:14" x14ac:dyDescent="0.15">
      <c r="B606" s="9">
        <v>35521</v>
      </c>
      <c r="C606">
        <v>11409.620333333332</v>
      </c>
      <c r="D606">
        <f t="shared" si="89"/>
        <v>6.5932327276293279E-2</v>
      </c>
      <c r="E606" s="14">
        <f t="shared" si="90"/>
        <v>5.6071682172159854E-2</v>
      </c>
      <c r="F606" s="14">
        <f t="shared" si="91"/>
        <v>5.8860248736017695E-2</v>
      </c>
      <c r="G606" s="14">
        <f t="shared" si="92"/>
        <v>6.0288086061490276E-2</v>
      </c>
      <c r="H606">
        <f t="shared" si="93"/>
        <v>0</v>
      </c>
      <c r="I606">
        <f t="shared" si="94"/>
        <v>0</v>
      </c>
      <c r="J606">
        <f t="shared" si="95"/>
        <v>0</v>
      </c>
      <c r="K606">
        <f t="shared" si="96"/>
        <v>0</v>
      </c>
      <c r="L606">
        <f t="shared" si="97"/>
        <v>0</v>
      </c>
      <c r="M606" s="18">
        <f t="shared" si="98"/>
        <v>0</v>
      </c>
      <c r="N606" s="12">
        <v>0</v>
      </c>
    </row>
    <row r="607" spans="2:14" x14ac:dyDescent="0.15">
      <c r="B607" s="10">
        <v>35551</v>
      </c>
      <c r="C607" s="2">
        <v>11472.137000000001</v>
      </c>
      <c r="D607">
        <f t="shared" si="89"/>
        <v>6.5572049887123285E-2</v>
      </c>
      <c r="E607" s="14">
        <f t="shared" si="90"/>
        <v>6.5932824875044815E-2</v>
      </c>
      <c r="F607" s="14">
        <f t="shared" si="91"/>
        <v>7.8956661388954075E-2</v>
      </c>
      <c r="G607" s="14">
        <f t="shared" si="92"/>
        <v>7.0153845383707392E-2</v>
      </c>
      <c r="H607">
        <f t="shared" si="93"/>
        <v>0</v>
      </c>
      <c r="I607">
        <f t="shared" si="94"/>
        <v>0</v>
      </c>
      <c r="J607">
        <f t="shared" si="95"/>
        <v>0</v>
      </c>
      <c r="K607">
        <f t="shared" si="96"/>
        <v>0</v>
      </c>
      <c r="L607">
        <f t="shared" si="97"/>
        <v>0</v>
      </c>
      <c r="M607" s="18">
        <f t="shared" si="98"/>
        <v>0</v>
      </c>
      <c r="N607" s="12">
        <v>0</v>
      </c>
    </row>
    <row r="608" spans="2:14" x14ac:dyDescent="0.15">
      <c r="B608" s="9">
        <v>35582</v>
      </c>
      <c r="C608">
        <v>11519.970000000001</v>
      </c>
      <c r="D608">
        <f t="shared" si="89"/>
        <v>4.9929902301428797E-2</v>
      </c>
      <c r="E608" s="14">
        <f t="shared" si="90"/>
        <v>6.1741925707963219E-2</v>
      </c>
      <c r="F608" s="14">
        <f t="shared" si="91"/>
        <v>8.9540053873570002E-2</v>
      </c>
      <c r="G608" s="14">
        <f t="shared" si="92"/>
        <v>6.7070627294320673E-2</v>
      </c>
      <c r="H608">
        <f t="shared" si="93"/>
        <v>0</v>
      </c>
      <c r="I608">
        <f t="shared" si="94"/>
        <v>0</v>
      </c>
      <c r="J608">
        <f t="shared" si="95"/>
        <v>0</v>
      </c>
      <c r="K608">
        <f t="shared" si="96"/>
        <v>0</v>
      </c>
      <c r="L608">
        <f t="shared" si="97"/>
        <v>0</v>
      </c>
      <c r="M608" s="18">
        <f t="shared" si="98"/>
        <v>0</v>
      </c>
      <c r="N608" s="12">
        <v>0</v>
      </c>
    </row>
    <row r="609" spans="2:14" x14ac:dyDescent="0.15">
      <c r="B609" s="10">
        <v>35612</v>
      </c>
      <c r="C609">
        <v>11567.803</v>
      </c>
      <c r="D609">
        <f t="shared" si="89"/>
        <v>4.9723013238086367E-2</v>
      </c>
      <c r="E609" s="14">
        <f t="shared" si="90"/>
        <v>5.3779199681503798E-2</v>
      </c>
      <c r="F609" s="14">
        <f t="shared" si="91"/>
        <v>9.071713973242268E-2</v>
      </c>
      <c r="G609" s="14">
        <f t="shared" si="92"/>
        <v>6.4739784217337615E-2</v>
      </c>
      <c r="H609">
        <f t="shared" si="93"/>
        <v>0</v>
      </c>
      <c r="I609">
        <f t="shared" si="94"/>
        <v>0</v>
      </c>
      <c r="J609">
        <f t="shared" si="95"/>
        <v>0</v>
      </c>
      <c r="K609">
        <f t="shared" si="96"/>
        <v>0</v>
      </c>
      <c r="L609">
        <f t="shared" si="97"/>
        <v>0</v>
      </c>
      <c r="M609" s="18">
        <f t="shared" si="98"/>
        <v>0</v>
      </c>
      <c r="N609" s="12">
        <v>0</v>
      </c>
    </row>
    <row r="610" spans="2:14" x14ac:dyDescent="0.15">
      <c r="B610" s="9">
        <v>35643</v>
      </c>
      <c r="C610" s="2">
        <v>11615.636</v>
      </c>
      <c r="D610">
        <f t="shared" si="89"/>
        <v>4.9517831629273701E-2</v>
      </c>
      <c r="E610" s="14">
        <f t="shared" si="90"/>
        <v>4.9723226667158116E-2</v>
      </c>
      <c r="F610" s="14">
        <f t="shared" si="91"/>
        <v>8.2612482713319224E-2</v>
      </c>
      <c r="G610" s="14">
        <f t="shared" si="92"/>
        <v>6.0617847003250347E-2</v>
      </c>
      <c r="H610">
        <f t="shared" si="93"/>
        <v>0</v>
      </c>
      <c r="I610">
        <f t="shared" si="94"/>
        <v>0</v>
      </c>
      <c r="J610">
        <f t="shared" si="95"/>
        <v>0</v>
      </c>
      <c r="K610">
        <f t="shared" si="96"/>
        <v>0</v>
      </c>
      <c r="L610">
        <f t="shared" si="97"/>
        <v>0</v>
      </c>
      <c r="M610" s="18">
        <f t="shared" si="98"/>
        <v>0</v>
      </c>
      <c r="N610" s="12">
        <v>0</v>
      </c>
    </row>
    <row r="611" spans="2:14" x14ac:dyDescent="0.15">
      <c r="B611" s="10">
        <v>35674</v>
      </c>
      <c r="C611">
        <v>11648.888333333332</v>
      </c>
      <c r="D611">
        <f t="shared" si="89"/>
        <v>3.4303583087563538E-2</v>
      </c>
      <c r="E611" s="14">
        <f t="shared" si="90"/>
        <v>4.5758816766532817E-2</v>
      </c>
      <c r="F611" s="14">
        <f t="shared" si="91"/>
        <v>7.463475383955398E-2</v>
      </c>
      <c r="G611" s="14">
        <f t="shared" si="92"/>
        <v>5.1565717897883445E-2</v>
      </c>
      <c r="H611">
        <f t="shared" si="93"/>
        <v>0</v>
      </c>
      <c r="I611">
        <f t="shared" si="94"/>
        <v>0</v>
      </c>
      <c r="J611">
        <f t="shared" si="95"/>
        <v>0</v>
      </c>
      <c r="K611">
        <f t="shared" si="96"/>
        <v>0</v>
      </c>
      <c r="L611">
        <f t="shared" si="97"/>
        <v>0</v>
      </c>
      <c r="M611" s="18">
        <f t="shared" si="98"/>
        <v>0</v>
      </c>
      <c r="N611" s="12">
        <v>0</v>
      </c>
    </row>
    <row r="612" spans="2:14" x14ac:dyDescent="0.15">
      <c r="B612" s="9">
        <v>35704</v>
      </c>
      <c r="C612">
        <v>11682.140666666666</v>
      </c>
      <c r="D612">
        <f t="shared" si="89"/>
        <v>3.420580122578798E-2</v>
      </c>
      <c r="E612" s="14">
        <f t="shared" si="90"/>
        <v>3.8076022791564412E-2</v>
      </c>
      <c r="F612" s="14">
        <f t="shared" si="91"/>
        <v>6.6772213977461803E-2</v>
      </c>
      <c r="G612" s="14">
        <f t="shared" si="92"/>
        <v>4.6351345998271398E-2</v>
      </c>
      <c r="H612">
        <f t="shared" si="93"/>
        <v>0</v>
      </c>
      <c r="I612">
        <f t="shared" si="94"/>
        <v>0</v>
      </c>
      <c r="J612">
        <f t="shared" si="95"/>
        <v>0</v>
      </c>
      <c r="K612">
        <f t="shared" si="96"/>
        <v>0</v>
      </c>
      <c r="L612">
        <f t="shared" si="97"/>
        <v>0</v>
      </c>
      <c r="M612" s="18">
        <f t="shared" si="98"/>
        <v>0</v>
      </c>
      <c r="N612" s="12">
        <v>0</v>
      </c>
    </row>
    <row r="613" spans="2:14" x14ac:dyDescent="0.15">
      <c r="B613" s="10">
        <v>35735</v>
      </c>
      <c r="C613" s="2">
        <v>11715.393</v>
      </c>
      <c r="D613">
        <f t="shared" si="89"/>
        <v>3.4108575231449834E-2</v>
      </c>
      <c r="E613" s="14">
        <f t="shared" si="90"/>
        <v>3.4205870708809982E-2</v>
      </c>
      <c r="F613" s="14">
        <f t="shared" si="91"/>
        <v>5.9013607971312609E-2</v>
      </c>
      <c r="G613" s="14">
        <f t="shared" si="92"/>
        <v>4.2442684637190808E-2</v>
      </c>
      <c r="H613">
        <f t="shared" si="93"/>
        <v>0</v>
      </c>
      <c r="I613">
        <f t="shared" si="94"/>
        <v>0</v>
      </c>
      <c r="J613">
        <f t="shared" si="95"/>
        <v>0</v>
      </c>
      <c r="K613">
        <f t="shared" si="96"/>
        <v>0</v>
      </c>
      <c r="L613">
        <f t="shared" si="97"/>
        <v>0</v>
      </c>
      <c r="M613" s="18">
        <f t="shared" si="98"/>
        <v>0</v>
      </c>
      <c r="N613" s="12">
        <v>0</v>
      </c>
    </row>
    <row r="614" spans="2:14" x14ac:dyDescent="0.15">
      <c r="B614" s="9">
        <v>35765</v>
      </c>
      <c r="C614">
        <v>11754.423999999999</v>
      </c>
      <c r="D614">
        <f t="shared" si="89"/>
        <v>3.9912746809051214E-2</v>
      </c>
      <c r="E614" s="14">
        <f t="shared" si="90"/>
        <v>3.558612769830205E-2</v>
      </c>
      <c r="F614" s="14">
        <f t="shared" si="91"/>
        <v>5.480645646517246E-2</v>
      </c>
      <c r="G614" s="14">
        <f t="shared" si="92"/>
        <v>4.3435110324175241E-2</v>
      </c>
      <c r="H614">
        <f t="shared" si="93"/>
        <v>0</v>
      </c>
      <c r="I614">
        <f t="shared" si="94"/>
        <v>0</v>
      </c>
      <c r="J614">
        <f t="shared" si="95"/>
        <v>0</v>
      </c>
      <c r="K614">
        <f t="shared" si="96"/>
        <v>0</v>
      </c>
      <c r="L614">
        <f t="shared" si="97"/>
        <v>0</v>
      </c>
      <c r="M614" s="18">
        <f t="shared" si="98"/>
        <v>0</v>
      </c>
      <c r="N614" s="12">
        <v>0</v>
      </c>
    </row>
    <row r="615" spans="2:14" x14ac:dyDescent="0.15">
      <c r="B615" s="10">
        <v>35796</v>
      </c>
      <c r="C615">
        <v>11793.455</v>
      </c>
      <c r="D615">
        <f t="shared" si="89"/>
        <v>3.9780434486672789E-2</v>
      </c>
      <c r="E615" s="14">
        <f t="shared" si="90"/>
        <v>3.8430808582646137E-2</v>
      </c>
      <c r="F615" s="14">
        <f t="shared" si="91"/>
        <v>5.4113561633144514E-2</v>
      </c>
      <c r="G615" s="14">
        <f t="shared" si="92"/>
        <v>4.410826823415448E-2</v>
      </c>
      <c r="H615">
        <f t="shared" si="93"/>
        <v>0</v>
      </c>
      <c r="I615">
        <f t="shared" si="94"/>
        <v>0</v>
      </c>
      <c r="J615">
        <f t="shared" si="95"/>
        <v>0</v>
      </c>
      <c r="K615">
        <f t="shared" si="96"/>
        <v>0</v>
      </c>
      <c r="L615">
        <f t="shared" si="97"/>
        <v>0</v>
      </c>
      <c r="M615" s="18">
        <f t="shared" si="98"/>
        <v>0</v>
      </c>
      <c r="N615" s="12">
        <v>0</v>
      </c>
    </row>
    <row r="616" spans="2:14" x14ac:dyDescent="0.15">
      <c r="B616" s="9">
        <v>35827</v>
      </c>
      <c r="C616" s="2">
        <v>11832.486000000001</v>
      </c>
      <c r="D616">
        <f t="shared" si="89"/>
        <v>3.9648996507686718E-2</v>
      </c>
      <c r="E616" s="14">
        <f t="shared" si="90"/>
        <v>3.9780543778693556E-2</v>
      </c>
      <c r="F616" s="14">
        <f t="shared" si="91"/>
        <v>5.6900878263586918E-2</v>
      </c>
      <c r="G616" s="14">
        <f t="shared" si="92"/>
        <v>4.5443472849989064E-2</v>
      </c>
      <c r="H616">
        <f t="shared" si="93"/>
        <v>0</v>
      </c>
      <c r="I616">
        <f t="shared" si="94"/>
        <v>0</v>
      </c>
      <c r="J616">
        <f t="shared" si="95"/>
        <v>0</v>
      </c>
      <c r="K616">
        <f t="shared" si="96"/>
        <v>0</v>
      </c>
      <c r="L616">
        <f t="shared" si="97"/>
        <v>0</v>
      </c>
      <c r="M616" s="18">
        <f t="shared" si="98"/>
        <v>0</v>
      </c>
      <c r="N616" s="12">
        <v>0</v>
      </c>
    </row>
    <row r="617" spans="2:14" x14ac:dyDescent="0.15">
      <c r="B617" s="10">
        <v>35855</v>
      </c>
      <c r="C617">
        <v>11869.001333333334</v>
      </c>
      <c r="D617">
        <f t="shared" si="89"/>
        <v>3.6975261554054839E-2</v>
      </c>
      <c r="E617" s="14">
        <f t="shared" si="90"/>
        <v>3.9012300843101144E-2</v>
      </c>
      <c r="F617" s="14">
        <f t="shared" si="91"/>
        <v>5.8259433001595085E-2</v>
      </c>
      <c r="G617" s="14">
        <f t="shared" si="92"/>
        <v>4.4748998466250356E-2</v>
      </c>
      <c r="H617">
        <f t="shared" si="93"/>
        <v>0</v>
      </c>
      <c r="I617">
        <f t="shared" si="94"/>
        <v>0</v>
      </c>
      <c r="J617">
        <f t="shared" si="95"/>
        <v>0</v>
      </c>
      <c r="K617">
        <f t="shared" si="96"/>
        <v>0</v>
      </c>
      <c r="L617">
        <f t="shared" si="97"/>
        <v>0</v>
      </c>
      <c r="M617" s="18">
        <f t="shared" si="98"/>
        <v>0</v>
      </c>
      <c r="N617" s="12">
        <v>0</v>
      </c>
    </row>
    <row r="618" spans="2:14" x14ac:dyDescent="0.15">
      <c r="B618" s="9">
        <v>35886</v>
      </c>
      <c r="C618">
        <v>11905.516666666666</v>
      </c>
      <c r="D618">
        <f t="shared" si="89"/>
        <v>3.6861680607657377E-2</v>
      </c>
      <c r="E618" s="14">
        <f t="shared" si="90"/>
        <v>3.7614189330628989E-2</v>
      </c>
      <c r="F618" s="14">
        <f t="shared" si="91"/>
        <v>5.8202346274207173E-2</v>
      </c>
      <c r="G618" s="14">
        <f t="shared" si="92"/>
        <v>4.4226072070831179E-2</v>
      </c>
      <c r="H618">
        <f t="shared" si="93"/>
        <v>0</v>
      </c>
      <c r="I618">
        <f t="shared" si="94"/>
        <v>0</v>
      </c>
      <c r="J618">
        <f t="shared" si="95"/>
        <v>0</v>
      </c>
      <c r="K618">
        <f t="shared" si="96"/>
        <v>0</v>
      </c>
      <c r="L618">
        <f t="shared" si="97"/>
        <v>0</v>
      </c>
      <c r="M618" s="18">
        <f t="shared" si="98"/>
        <v>0</v>
      </c>
      <c r="N618" s="12">
        <v>0</v>
      </c>
    </row>
    <row r="619" spans="2:14" x14ac:dyDescent="0.15">
      <c r="B619" s="10">
        <v>35916</v>
      </c>
      <c r="C619" s="2">
        <v>11942.031999999999</v>
      </c>
      <c r="D619">
        <f t="shared" si="89"/>
        <v>3.6748795322836258E-2</v>
      </c>
      <c r="E619" s="14">
        <f t="shared" si="90"/>
        <v>3.6861767564744241E-2</v>
      </c>
      <c r="F619" s="14">
        <f t="shared" si="91"/>
        <v>5.6742969334699467E-2</v>
      </c>
      <c r="G619" s="14">
        <f t="shared" si="92"/>
        <v>4.3451177407426655E-2</v>
      </c>
      <c r="H619">
        <f t="shared" si="93"/>
        <v>0</v>
      </c>
      <c r="I619">
        <f t="shared" si="94"/>
        <v>0</v>
      </c>
      <c r="J619">
        <f t="shared" si="95"/>
        <v>0</v>
      </c>
      <c r="K619">
        <f t="shared" si="96"/>
        <v>0</v>
      </c>
      <c r="L619">
        <f t="shared" si="97"/>
        <v>0</v>
      </c>
      <c r="M619" s="18">
        <f t="shared" si="98"/>
        <v>0</v>
      </c>
      <c r="N619" s="12">
        <v>0</v>
      </c>
    </row>
    <row r="620" spans="2:14" x14ac:dyDescent="0.15">
      <c r="B620" s="9">
        <v>35947</v>
      </c>
      <c r="C620">
        <v>11991.892666666667</v>
      </c>
      <c r="D620">
        <f t="shared" si="89"/>
        <v>4.9998391313906154E-2</v>
      </c>
      <c r="E620" s="14">
        <f t="shared" si="90"/>
        <v>4.0095358633273293E-2</v>
      </c>
      <c r="F620" s="14">
        <f t="shared" si="91"/>
        <v>5.7952700037350979E-2</v>
      </c>
      <c r="G620" s="14">
        <f t="shared" si="92"/>
        <v>4.9348816661510142E-2</v>
      </c>
      <c r="H620">
        <f t="shared" si="93"/>
        <v>0</v>
      </c>
      <c r="I620">
        <f t="shared" si="94"/>
        <v>0</v>
      </c>
      <c r="J620">
        <f t="shared" si="95"/>
        <v>0</v>
      </c>
      <c r="K620">
        <f t="shared" si="96"/>
        <v>0</v>
      </c>
      <c r="L620">
        <f t="shared" si="97"/>
        <v>0</v>
      </c>
      <c r="M620" s="18">
        <f t="shared" si="98"/>
        <v>0</v>
      </c>
      <c r="N620" s="12">
        <v>0</v>
      </c>
    </row>
    <row r="621" spans="2:14" x14ac:dyDescent="0.15">
      <c r="B621" s="10">
        <v>35977</v>
      </c>
      <c r="C621">
        <v>12041.753333333332</v>
      </c>
      <c r="D621">
        <f t="shared" si="89"/>
        <v>4.9790935458766228E-2</v>
      </c>
      <c r="E621" s="14">
        <f t="shared" si="90"/>
        <v>4.6640006800497957E-2</v>
      </c>
      <c r="F621" s="14">
        <f t="shared" si="91"/>
        <v>6.1804433622199895E-2</v>
      </c>
      <c r="G621" s="14">
        <f t="shared" si="92"/>
        <v>5.274512529382136E-2</v>
      </c>
      <c r="H621">
        <f t="shared" si="93"/>
        <v>0</v>
      </c>
      <c r="I621">
        <f t="shared" si="94"/>
        <v>0</v>
      </c>
      <c r="J621">
        <f t="shared" si="95"/>
        <v>0</v>
      </c>
      <c r="K621">
        <f t="shared" si="96"/>
        <v>0</v>
      </c>
      <c r="L621">
        <f t="shared" si="97"/>
        <v>0</v>
      </c>
      <c r="M621" s="18">
        <f t="shared" si="98"/>
        <v>0</v>
      </c>
      <c r="N621" s="12">
        <v>0</v>
      </c>
    </row>
    <row r="622" spans="2:14" x14ac:dyDescent="0.15">
      <c r="B622" s="9">
        <v>36008</v>
      </c>
      <c r="C622" s="2">
        <v>12091.614</v>
      </c>
      <c r="D622">
        <f t="shared" si="89"/>
        <v>4.9585194065031146E-2</v>
      </c>
      <c r="E622" s="14">
        <f t="shared" si="90"/>
        <v>4.9791149763681375E-2</v>
      </c>
      <c r="F622" s="14">
        <f t="shared" si="91"/>
        <v>6.826906104775432E-2</v>
      </c>
      <c r="G622" s="14">
        <f t="shared" si="92"/>
        <v>5.5881801625488947E-2</v>
      </c>
      <c r="H622">
        <f t="shared" si="93"/>
        <v>0</v>
      </c>
      <c r="I622">
        <f t="shared" si="94"/>
        <v>0</v>
      </c>
      <c r="J622">
        <f t="shared" si="95"/>
        <v>0</v>
      </c>
      <c r="K622">
        <f t="shared" si="96"/>
        <v>0</v>
      </c>
      <c r="L622">
        <f t="shared" si="97"/>
        <v>0</v>
      </c>
      <c r="M622" s="18">
        <f t="shared" si="98"/>
        <v>0</v>
      </c>
      <c r="N622" s="12">
        <v>0</v>
      </c>
    </row>
    <row r="623" spans="2:14" x14ac:dyDescent="0.15">
      <c r="B623" s="10">
        <v>36039</v>
      </c>
      <c r="C623">
        <v>12156.742666666665</v>
      </c>
      <c r="D623">
        <f t="shared" si="89"/>
        <v>6.4461760450029715E-2</v>
      </c>
      <c r="E623" s="14">
        <f t="shared" si="90"/>
        <v>5.3364501103935424E-2</v>
      </c>
      <c r="F623" s="14">
        <f t="shared" si="91"/>
        <v>7.4977513024919062E-2</v>
      </c>
      <c r="G623" s="14">
        <f t="shared" si="92"/>
        <v>6.4267924859628067E-2</v>
      </c>
      <c r="H623">
        <f t="shared" si="93"/>
        <v>0</v>
      </c>
      <c r="I623">
        <f t="shared" si="94"/>
        <v>0</v>
      </c>
      <c r="J623">
        <f t="shared" si="95"/>
        <v>0</v>
      </c>
      <c r="K623">
        <f t="shared" si="96"/>
        <v>0</v>
      </c>
      <c r="L623">
        <f t="shared" si="97"/>
        <v>0</v>
      </c>
      <c r="M623" s="18">
        <f t="shared" si="98"/>
        <v>0</v>
      </c>
      <c r="N623" s="12">
        <v>0</v>
      </c>
    </row>
    <row r="624" spans="2:14" x14ac:dyDescent="0.15">
      <c r="B624" s="9">
        <v>36069</v>
      </c>
      <c r="C624">
        <v>12221.871333333333</v>
      </c>
      <c r="D624">
        <f t="shared" si="89"/>
        <v>6.4117333277977195E-2</v>
      </c>
      <c r="E624" s="14">
        <f t="shared" si="90"/>
        <v>6.0665117986882677E-2</v>
      </c>
      <c r="F624" s="14">
        <f t="shared" si="91"/>
        <v>8.1918944986913544E-2</v>
      </c>
      <c r="G624" s="14">
        <f t="shared" si="92"/>
        <v>6.8900465417257806E-2</v>
      </c>
      <c r="H624">
        <f t="shared" si="93"/>
        <v>0</v>
      </c>
      <c r="I624">
        <f t="shared" si="94"/>
        <v>0</v>
      </c>
      <c r="J624">
        <f t="shared" si="95"/>
        <v>0</v>
      </c>
      <c r="K624">
        <f t="shared" si="96"/>
        <v>0</v>
      </c>
      <c r="L624">
        <f t="shared" si="97"/>
        <v>0</v>
      </c>
      <c r="M624" s="18">
        <f t="shared" si="98"/>
        <v>0</v>
      </c>
      <c r="N624" s="12">
        <v>0</v>
      </c>
    </row>
    <row r="625" spans="2:14" x14ac:dyDescent="0.15">
      <c r="B625" s="10">
        <v>36100</v>
      </c>
      <c r="C625" s="2">
        <v>12287</v>
      </c>
      <c r="D625">
        <f t="shared" si="89"/>
        <v>6.3776567187133537E-2</v>
      </c>
      <c r="E625" s="14">
        <f t="shared" si="90"/>
        <v>6.4117790903328142E-2</v>
      </c>
      <c r="F625" s="14">
        <f t="shared" si="91"/>
        <v>8.9082143896519028E-2</v>
      </c>
      <c r="G625" s="14">
        <f t="shared" si="92"/>
        <v>7.2325500662326903E-2</v>
      </c>
      <c r="H625">
        <f t="shared" si="93"/>
        <v>0</v>
      </c>
      <c r="I625">
        <f t="shared" si="94"/>
        <v>0</v>
      </c>
      <c r="J625">
        <f t="shared" si="95"/>
        <v>0</v>
      </c>
      <c r="K625">
        <f t="shared" si="96"/>
        <v>0</v>
      </c>
      <c r="L625">
        <f t="shared" si="97"/>
        <v>0</v>
      </c>
      <c r="M625" s="18">
        <f t="shared" si="98"/>
        <v>0</v>
      </c>
      <c r="N625" s="12">
        <v>0</v>
      </c>
    </row>
    <row r="626" spans="2:14" x14ac:dyDescent="0.15">
      <c r="B626" s="9">
        <v>36130</v>
      </c>
      <c r="C626">
        <v>12325.764333333333</v>
      </c>
      <c r="D626">
        <f t="shared" si="89"/>
        <v>3.7799279944707109E-2</v>
      </c>
      <c r="E626" s="14">
        <f t="shared" si="90"/>
        <v>5.7353466885889048E-2</v>
      </c>
      <c r="F626" s="14">
        <f t="shared" si="91"/>
        <v>8.9360020633563408E-2</v>
      </c>
      <c r="G626" s="14">
        <f t="shared" si="92"/>
        <v>6.1504255821386522E-2</v>
      </c>
      <c r="H626">
        <f t="shared" si="93"/>
        <v>0</v>
      </c>
      <c r="I626">
        <f t="shared" si="94"/>
        <v>0</v>
      </c>
      <c r="J626">
        <f t="shared" si="95"/>
        <v>0</v>
      </c>
      <c r="K626">
        <f t="shared" si="96"/>
        <v>0</v>
      </c>
      <c r="L626">
        <f t="shared" si="97"/>
        <v>0</v>
      </c>
      <c r="M626" s="18">
        <f t="shared" si="98"/>
        <v>0</v>
      </c>
      <c r="N626" s="12">
        <v>0</v>
      </c>
    </row>
    <row r="627" spans="2:14" x14ac:dyDescent="0.15">
      <c r="B627" s="10">
        <v>36161</v>
      </c>
      <c r="C627">
        <v>12364.528666666665</v>
      </c>
      <c r="D627">
        <f t="shared" si="89"/>
        <v>3.7680588254865199E-2</v>
      </c>
      <c r="E627" s="14">
        <f t="shared" si="90"/>
        <v>4.4250139147507639E-2</v>
      </c>
      <c r="F627" s="14">
        <f t="shared" si="91"/>
        <v>8.2846590204908921E-2</v>
      </c>
      <c r="G627" s="14">
        <f t="shared" si="92"/>
        <v>5.4925772535760586E-2</v>
      </c>
      <c r="H627">
        <f t="shared" si="93"/>
        <v>0</v>
      </c>
      <c r="I627">
        <f t="shared" si="94"/>
        <v>0</v>
      </c>
      <c r="J627">
        <f t="shared" si="95"/>
        <v>0</v>
      </c>
      <c r="K627">
        <f t="shared" si="96"/>
        <v>0</v>
      </c>
      <c r="L627">
        <f t="shared" si="97"/>
        <v>0</v>
      </c>
      <c r="M627" s="18">
        <f t="shared" si="98"/>
        <v>0</v>
      </c>
      <c r="N627" s="12">
        <v>0</v>
      </c>
    </row>
    <row r="628" spans="2:14" x14ac:dyDescent="0.15">
      <c r="B628" s="9">
        <v>36192</v>
      </c>
      <c r="C628" s="2">
        <v>12403.293</v>
      </c>
      <c r="D628">
        <f t="shared" si="89"/>
        <v>3.7562639628490047E-2</v>
      </c>
      <c r="E628" s="14">
        <f t="shared" si="90"/>
        <v>3.7680681137121752E-2</v>
      </c>
      <c r="F628" s="14">
        <f t="shared" si="91"/>
        <v>6.9628217693352923E-2</v>
      </c>
      <c r="G628" s="14">
        <f t="shared" si="92"/>
        <v>4.8290512819654907E-2</v>
      </c>
      <c r="H628">
        <f t="shared" si="93"/>
        <v>0</v>
      </c>
      <c r="I628">
        <f t="shared" si="94"/>
        <v>0</v>
      </c>
      <c r="J628">
        <f t="shared" si="95"/>
        <v>0</v>
      </c>
      <c r="K628">
        <f t="shared" si="96"/>
        <v>0</v>
      </c>
      <c r="L628">
        <f t="shared" si="97"/>
        <v>0</v>
      </c>
      <c r="M628" s="18">
        <f t="shared" si="98"/>
        <v>0</v>
      </c>
      <c r="N628" s="12">
        <v>0</v>
      </c>
    </row>
    <row r="629" spans="2:14" x14ac:dyDescent="0.15">
      <c r="B629" s="10">
        <v>36220</v>
      </c>
      <c r="C629">
        <v>12435.093333333332</v>
      </c>
      <c r="D629">
        <f t="shared" si="89"/>
        <v>3.0726972628585258E-2</v>
      </c>
      <c r="E629" s="14">
        <f t="shared" si="90"/>
        <v>3.5880732537396653E-2</v>
      </c>
      <c r="F629" s="14">
        <f t="shared" si="91"/>
        <v>5.9691175760718806E-2</v>
      </c>
      <c r="G629" s="14">
        <f t="shared" si="92"/>
        <v>4.2099626975566906E-2</v>
      </c>
      <c r="H629">
        <f t="shared" si="93"/>
        <v>0</v>
      </c>
      <c r="I629">
        <f t="shared" si="94"/>
        <v>0</v>
      </c>
      <c r="J629">
        <f t="shared" si="95"/>
        <v>0</v>
      </c>
      <c r="K629">
        <f t="shared" si="96"/>
        <v>0</v>
      </c>
      <c r="L629">
        <f t="shared" si="97"/>
        <v>0</v>
      </c>
      <c r="M629" s="18">
        <f t="shared" si="98"/>
        <v>0</v>
      </c>
      <c r="N629" s="12">
        <v>0</v>
      </c>
    </row>
    <row r="630" spans="2:14" x14ac:dyDescent="0.15">
      <c r="B630" s="9">
        <v>36251</v>
      </c>
      <c r="C630">
        <v>12466.893666666667</v>
      </c>
      <c r="D630">
        <f t="shared" si="89"/>
        <v>3.0648494631172696E-2</v>
      </c>
      <c r="E630" s="14">
        <f t="shared" si="90"/>
        <v>3.241381351799788E-2</v>
      </c>
      <c r="F630" s="14">
        <f t="shared" si="91"/>
        <v>5.2985100255970252E-2</v>
      </c>
      <c r="G630" s="14">
        <f t="shared" si="92"/>
        <v>3.8682469468380276E-2</v>
      </c>
      <c r="H630">
        <f t="shared" si="93"/>
        <v>0</v>
      </c>
      <c r="I630">
        <f t="shared" si="94"/>
        <v>0</v>
      </c>
      <c r="J630">
        <f t="shared" si="95"/>
        <v>0</v>
      </c>
      <c r="K630">
        <f t="shared" si="96"/>
        <v>0</v>
      </c>
      <c r="L630">
        <f t="shared" si="97"/>
        <v>0</v>
      </c>
      <c r="M630" s="18">
        <f t="shared" si="98"/>
        <v>0</v>
      </c>
      <c r="N630" s="12">
        <v>0</v>
      </c>
    </row>
    <row r="631" spans="2:14" x14ac:dyDescent="0.15">
      <c r="B631" s="10">
        <v>36281</v>
      </c>
      <c r="C631" s="2">
        <v>12498.694</v>
      </c>
      <c r="D631">
        <f t="shared" si="89"/>
        <v>3.0570416485048213E-2</v>
      </c>
      <c r="E631" s="14">
        <f t="shared" si="90"/>
        <v>3.0648544612343898E-2</v>
      </c>
      <c r="F631" s="14">
        <f t="shared" si="91"/>
        <v>4.9469053444124E-2</v>
      </c>
      <c r="G631" s="14">
        <f t="shared" si="92"/>
        <v>3.6896004847172037E-2</v>
      </c>
      <c r="H631">
        <f t="shared" si="93"/>
        <v>0</v>
      </c>
      <c r="I631">
        <f t="shared" si="94"/>
        <v>0</v>
      </c>
      <c r="J631">
        <f t="shared" si="95"/>
        <v>0</v>
      </c>
      <c r="K631">
        <f t="shared" si="96"/>
        <v>0</v>
      </c>
      <c r="L631">
        <f t="shared" si="97"/>
        <v>0</v>
      </c>
      <c r="M631" s="18">
        <f t="shared" si="98"/>
        <v>0</v>
      </c>
      <c r="N631" s="12">
        <v>0</v>
      </c>
    </row>
    <row r="632" spans="2:14" x14ac:dyDescent="0.15">
      <c r="B632" s="9">
        <v>36312</v>
      </c>
      <c r="C632">
        <v>12553.257666666666</v>
      </c>
      <c r="D632">
        <f t="shared" si="89"/>
        <v>5.2272576928601211E-2</v>
      </c>
      <c r="E632" s="14">
        <f t="shared" si="90"/>
        <v>3.6024815143775868E-2</v>
      </c>
      <c r="F632" s="14">
        <f t="shared" si="91"/>
        <v>5.073738325428323E-2</v>
      </c>
      <c r="G632" s="14">
        <f t="shared" si="92"/>
        <v>4.634492510888677E-2</v>
      </c>
      <c r="H632">
        <f t="shared" si="93"/>
        <v>0</v>
      </c>
      <c r="I632">
        <f t="shared" si="94"/>
        <v>0</v>
      </c>
      <c r="J632">
        <f t="shared" si="95"/>
        <v>0</v>
      </c>
      <c r="K632">
        <f t="shared" si="96"/>
        <v>0</v>
      </c>
      <c r="L632">
        <f t="shared" si="97"/>
        <v>0</v>
      </c>
      <c r="M632" s="18">
        <f t="shared" si="98"/>
        <v>0</v>
      </c>
      <c r="N632" s="12">
        <v>0</v>
      </c>
    </row>
    <row r="633" spans="2:14" x14ac:dyDescent="0.15">
      <c r="B633" s="10">
        <v>36342</v>
      </c>
      <c r="C633">
        <v>12607.821333333333</v>
      </c>
      <c r="D633">
        <f t="shared" si="89"/>
        <v>5.2045862293269352E-2</v>
      </c>
      <c r="E633" s="14">
        <f t="shared" si="90"/>
        <v>4.6799598885698401E-2</v>
      </c>
      <c r="F633" s="14">
        <f t="shared" si="91"/>
        <v>5.674574402241106E-2</v>
      </c>
      <c r="G633" s="14">
        <f t="shared" si="92"/>
        <v>5.1863735067126271E-2</v>
      </c>
      <c r="H633">
        <f t="shared" si="93"/>
        <v>0</v>
      </c>
      <c r="I633">
        <f t="shared" si="94"/>
        <v>0</v>
      </c>
      <c r="J633">
        <f t="shared" si="95"/>
        <v>0</v>
      </c>
      <c r="K633">
        <f t="shared" si="96"/>
        <v>0</v>
      </c>
      <c r="L633">
        <f t="shared" si="97"/>
        <v>0</v>
      </c>
      <c r="M633" s="18">
        <f t="shared" si="98"/>
        <v>0</v>
      </c>
      <c r="N633" s="12">
        <v>0</v>
      </c>
    </row>
    <row r="634" spans="2:14" x14ac:dyDescent="0.15">
      <c r="B634" s="9">
        <v>36373</v>
      </c>
      <c r="C634" s="2">
        <v>12662.385</v>
      </c>
      <c r="D634">
        <f t="shared" si="89"/>
        <v>5.1821105764616959E-2</v>
      </c>
      <c r="E634" s="14">
        <f t="shared" si="90"/>
        <v>5.2046107053151047E-2</v>
      </c>
      <c r="F634" s="14">
        <f t="shared" si="91"/>
        <v>6.7444427853459388E-2</v>
      </c>
      <c r="G634" s="14">
        <f t="shared" si="92"/>
        <v>5.7103880223742465E-2</v>
      </c>
      <c r="H634">
        <f t="shared" si="93"/>
        <v>0</v>
      </c>
      <c r="I634">
        <f t="shared" si="94"/>
        <v>0</v>
      </c>
      <c r="J634">
        <f t="shared" si="95"/>
        <v>0</v>
      </c>
      <c r="K634">
        <f t="shared" si="96"/>
        <v>0</v>
      </c>
      <c r="L634">
        <f t="shared" si="97"/>
        <v>0</v>
      </c>
      <c r="M634" s="18">
        <f t="shared" si="98"/>
        <v>0</v>
      </c>
      <c r="N634" s="12">
        <v>0</v>
      </c>
    </row>
    <row r="635" spans="2:14" x14ac:dyDescent="0.15">
      <c r="B635" s="10">
        <v>36404</v>
      </c>
      <c r="C635">
        <v>12734.120999999999</v>
      </c>
      <c r="D635">
        <f t="shared" si="89"/>
        <v>6.7791552855396731E-2</v>
      </c>
      <c r="E635" s="14">
        <f t="shared" si="90"/>
        <v>5.5879734371902856E-2</v>
      </c>
      <c r="F635" s="14">
        <f t="shared" si="91"/>
        <v>7.7140088815905727E-2</v>
      </c>
      <c r="G635" s="14">
        <f t="shared" si="92"/>
        <v>6.6937125347735105E-2</v>
      </c>
      <c r="H635">
        <f t="shared" si="93"/>
        <v>0</v>
      </c>
      <c r="I635">
        <f t="shared" si="94"/>
        <v>0</v>
      </c>
      <c r="J635">
        <f t="shared" si="95"/>
        <v>0</v>
      </c>
      <c r="K635">
        <f t="shared" si="96"/>
        <v>0</v>
      </c>
      <c r="L635">
        <f t="shared" si="97"/>
        <v>0</v>
      </c>
      <c r="M635" s="18">
        <f t="shared" si="98"/>
        <v>0</v>
      </c>
      <c r="N635" s="12">
        <v>0</v>
      </c>
    </row>
    <row r="636" spans="2:14" x14ac:dyDescent="0.15">
      <c r="B636" s="9">
        <v>36434</v>
      </c>
      <c r="C636">
        <v>12805.857</v>
      </c>
      <c r="D636">
        <f t="shared" si="89"/>
        <v>6.741072868354081E-2</v>
      </c>
      <c r="E636" s="14">
        <f t="shared" si="90"/>
        <v>6.3713416161881753E-2</v>
      </c>
      <c r="F636" s="14">
        <f t="shared" si="91"/>
        <v>8.5829260456641521E-2</v>
      </c>
      <c r="G636" s="14">
        <f t="shared" si="92"/>
        <v>7.2317801767354695E-2</v>
      </c>
      <c r="H636">
        <f t="shared" si="93"/>
        <v>0</v>
      </c>
      <c r="I636">
        <f t="shared" si="94"/>
        <v>0</v>
      </c>
      <c r="J636">
        <f t="shared" si="95"/>
        <v>0</v>
      </c>
      <c r="K636">
        <f t="shared" si="96"/>
        <v>0</v>
      </c>
      <c r="L636">
        <f t="shared" si="97"/>
        <v>0</v>
      </c>
      <c r="M636" s="18">
        <f t="shared" si="98"/>
        <v>0</v>
      </c>
      <c r="N636" s="12">
        <v>0</v>
      </c>
    </row>
    <row r="637" spans="2:14" x14ac:dyDescent="0.15">
      <c r="B637" s="10">
        <v>36465</v>
      </c>
      <c r="C637" s="2">
        <v>12877.593000000001</v>
      </c>
      <c r="D637">
        <f t="shared" si="89"/>
        <v>6.703415923873024E-2</v>
      </c>
      <c r="E637" s="14">
        <f t="shared" si="90"/>
        <v>6.7411260511839544E-2</v>
      </c>
      <c r="F637" s="14">
        <f t="shared" si="91"/>
        <v>9.351169365177725E-2</v>
      </c>
      <c r="G637" s="14">
        <f t="shared" si="92"/>
        <v>7.5985704467449011E-2</v>
      </c>
      <c r="H637">
        <f t="shared" si="93"/>
        <v>0</v>
      </c>
      <c r="I637">
        <f t="shared" si="94"/>
        <v>0</v>
      </c>
      <c r="J637">
        <f t="shared" si="95"/>
        <v>0</v>
      </c>
      <c r="K637">
        <f t="shared" si="96"/>
        <v>0</v>
      </c>
      <c r="L637">
        <f t="shared" si="97"/>
        <v>0</v>
      </c>
      <c r="M637" s="18">
        <f t="shared" si="98"/>
        <v>0</v>
      </c>
      <c r="N637" s="12">
        <v>0</v>
      </c>
    </row>
    <row r="638" spans="2:14" x14ac:dyDescent="0.15">
      <c r="B638" s="9">
        <v>36495</v>
      </c>
      <c r="C638">
        <v>12893.121666666666</v>
      </c>
      <c r="D638">
        <f t="shared" si="89"/>
        <v>1.4461688390362326E-2</v>
      </c>
      <c r="E638" s="14">
        <f t="shared" si="90"/>
        <v>5.3962605450603718E-2</v>
      </c>
      <c r="F638" s="14">
        <f t="shared" si="91"/>
        <v>8.9670660746758557E-2</v>
      </c>
      <c r="G638" s="14">
        <f t="shared" si="92"/>
        <v>5.26983181959082E-2</v>
      </c>
      <c r="H638">
        <f t="shared" si="93"/>
        <v>0</v>
      </c>
      <c r="I638">
        <f t="shared" si="94"/>
        <v>0</v>
      </c>
      <c r="J638">
        <f t="shared" si="95"/>
        <v>0</v>
      </c>
      <c r="K638">
        <f t="shared" si="96"/>
        <v>0</v>
      </c>
      <c r="L638">
        <f t="shared" si="97"/>
        <v>0</v>
      </c>
      <c r="M638" s="18">
        <f t="shared" si="98"/>
        <v>0</v>
      </c>
      <c r="N638" s="12">
        <v>0</v>
      </c>
    </row>
    <row r="639" spans="2:14" x14ac:dyDescent="0.15">
      <c r="B639" s="10">
        <v>36526</v>
      </c>
      <c r="C639">
        <v>12908.650333333331</v>
      </c>
      <c r="D639">
        <f t="shared" si="89"/>
        <v>1.4444280997373937E-2</v>
      </c>
      <c r="E639" s="14">
        <f t="shared" si="90"/>
        <v>2.7578136882230098E-2</v>
      </c>
      <c r="F639" s="14">
        <f t="shared" si="91"/>
        <v>7.4453288156316688E-2</v>
      </c>
      <c r="G639" s="14">
        <f t="shared" si="92"/>
        <v>3.8825235345306908E-2</v>
      </c>
      <c r="H639">
        <f t="shared" si="93"/>
        <v>0</v>
      </c>
      <c r="I639">
        <f t="shared" si="94"/>
        <v>0</v>
      </c>
      <c r="J639">
        <f t="shared" si="95"/>
        <v>0</v>
      </c>
      <c r="K639">
        <f t="shared" si="96"/>
        <v>0</v>
      </c>
      <c r="L639">
        <f t="shared" si="97"/>
        <v>0</v>
      </c>
      <c r="M639" s="18">
        <f t="shared" si="98"/>
        <v>0</v>
      </c>
      <c r="N639" s="12">
        <v>0</v>
      </c>
    </row>
    <row r="640" spans="2:14" x14ac:dyDescent="0.15">
      <c r="B640" s="9">
        <v>36557</v>
      </c>
      <c r="C640" s="2">
        <v>12924.179</v>
      </c>
      <c r="D640">
        <f t="shared" si="89"/>
        <v>1.4426915460205691E-2</v>
      </c>
      <c r="E640" s="14">
        <f t="shared" si="90"/>
        <v>1.4444286229348791E-2</v>
      </c>
      <c r="F640" s="14">
        <f t="shared" si="91"/>
        <v>4.7970064313233252E-2</v>
      </c>
      <c r="G640" s="14">
        <f t="shared" si="92"/>
        <v>2.5613755334262578E-2</v>
      </c>
      <c r="H640">
        <f t="shared" si="93"/>
        <v>0</v>
      </c>
      <c r="I640">
        <f t="shared" si="94"/>
        <v>0</v>
      </c>
      <c r="J640">
        <f t="shared" si="95"/>
        <v>0</v>
      </c>
      <c r="K640">
        <f t="shared" si="96"/>
        <v>0</v>
      </c>
      <c r="L640">
        <f t="shared" si="97"/>
        <v>0</v>
      </c>
      <c r="M640" s="18">
        <f t="shared" si="98"/>
        <v>0</v>
      </c>
      <c r="N640" s="12">
        <v>0</v>
      </c>
    </row>
    <row r="641" spans="2:14" x14ac:dyDescent="0.15">
      <c r="B641" s="10">
        <v>36586</v>
      </c>
      <c r="C641">
        <v>13003.066666666666</v>
      </c>
      <c r="D641">
        <f t="shared" si="89"/>
        <v>7.3023948125928939E-2</v>
      </c>
      <c r="E641" s="14">
        <f t="shared" si="90"/>
        <v>2.9107201737645028E-2</v>
      </c>
      <c r="F641" s="14">
        <f t="shared" si="91"/>
        <v>4.0198998097825012E-2</v>
      </c>
      <c r="G641" s="14">
        <f t="shared" si="92"/>
        <v>4.7443382653799659E-2</v>
      </c>
      <c r="H641">
        <f t="shared" si="93"/>
        <v>0</v>
      </c>
      <c r="I641">
        <f t="shared" si="94"/>
        <v>0</v>
      </c>
      <c r="J641">
        <f t="shared" si="95"/>
        <v>0</v>
      </c>
      <c r="K641">
        <f t="shared" si="96"/>
        <v>0</v>
      </c>
      <c r="L641">
        <f t="shared" si="97"/>
        <v>0</v>
      </c>
      <c r="M641" s="18">
        <f t="shared" si="98"/>
        <v>0</v>
      </c>
      <c r="N641" s="12">
        <v>0</v>
      </c>
    </row>
    <row r="642" spans="2:14" x14ac:dyDescent="0.15">
      <c r="B642" s="9">
        <v>36617</v>
      </c>
      <c r="C642">
        <v>13081.954333333333</v>
      </c>
      <c r="D642">
        <f t="shared" si="89"/>
        <v>7.2582259839705898E-2</v>
      </c>
      <c r="E642" s="14">
        <f t="shared" si="90"/>
        <v>5.8290622265726455E-2</v>
      </c>
      <c r="F642" s="14">
        <f t="shared" si="91"/>
        <v>5.0947572291754284E-2</v>
      </c>
      <c r="G642" s="14">
        <f t="shared" si="92"/>
        <v>6.0606818132395546E-2</v>
      </c>
      <c r="H642">
        <f t="shared" si="93"/>
        <v>0</v>
      </c>
      <c r="I642">
        <f t="shared" si="94"/>
        <v>0</v>
      </c>
      <c r="J642">
        <f t="shared" si="95"/>
        <v>0</v>
      </c>
      <c r="K642">
        <f t="shared" si="96"/>
        <v>0</v>
      </c>
      <c r="L642">
        <f t="shared" si="97"/>
        <v>0</v>
      </c>
      <c r="M642" s="18">
        <f t="shared" si="98"/>
        <v>0</v>
      </c>
      <c r="N642" s="12">
        <v>0</v>
      </c>
    </row>
    <row r="643" spans="2:14" x14ac:dyDescent="0.15">
      <c r="B643" s="10">
        <v>36647</v>
      </c>
      <c r="C643" s="2">
        <v>13160.842000000001</v>
      </c>
      <c r="D643">
        <f t="shared" si="89"/>
        <v>7.2145882584308652E-2</v>
      </c>
      <c r="E643" s="14">
        <f t="shared" si="90"/>
        <v>7.2582923700341695E-2</v>
      </c>
      <c r="F643" s="14">
        <f t="shared" si="91"/>
        <v>8.0016561712920264E-2</v>
      </c>
      <c r="G643" s="14">
        <f t="shared" si="92"/>
        <v>7.491512266585687E-2</v>
      </c>
      <c r="H643">
        <f t="shared" si="93"/>
        <v>0</v>
      </c>
      <c r="I643">
        <f t="shared" si="94"/>
        <v>0</v>
      </c>
      <c r="J643">
        <f t="shared" si="95"/>
        <v>0</v>
      </c>
      <c r="K643">
        <f t="shared" si="96"/>
        <v>0</v>
      </c>
      <c r="L643">
        <f t="shared" si="97"/>
        <v>0</v>
      </c>
      <c r="M643" s="18">
        <f t="shared" si="98"/>
        <v>0</v>
      </c>
      <c r="N643" s="12">
        <v>0</v>
      </c>
    </row>
    <row r="644" spans="2:14" x14ac:dyDescent="0.15">
      <c r="B644" s="9">
        <v>36678</v>
      </c>
      <c r="C644">
        <v>13166.701000000001</v>
      </c>
      <c r="D644">
        <f t="shared" si="89"/>
        <v>5.3410226059256161E-3</v>
      </c>
      <c r="E644" s="14">
        <f t="shared" si="90"/>
        <v>5.5526472060382304E-2</v>
      </c>
      <c r="F644" s="14">
        <f t="shared" si="91"/>
        <v>8.7971176493923053E-2</v>
      </c>
      <c r="G644" s="14">
        <f t="shared" si="92"/>
        <v>4.9612890386743658E-2</v>
      </c>
      <c r="H644">
        <f t="shared" si="93"/>
        <v>0</v>
      </c>
      <c r="I644">
        <f t="shared" si="94"/>
        <v>0</v>
      </c>
      <c r="J644">
        <f t="shared" si="95"/>
        <v>0</v>
      </c>
      <c r="K644">
        <f t="shared" si="96"/>
        <v>0</v>
      </c>
      <c r="L644">
        <f t="shared" si="97"/>
        <v>0</v>
      </c>
      <c r="M644" s="18">
        <f t="shared" si="98"/>
        <v>0</v>
      </c>
      <c r="N644" s="12">
        <v>0</v>
      </c>
    </row>
    <row r="645" spans="2:14" x14ac:dyDescent="0.15">
      <c r="B645" s="10">
        <v>36708</v>
      </c>
      <c r="C645">
        <v>13172.56</v>
      </c>
      <c r="D645">
        <f t="shared" si="89"/>
        <v>5.3386464532536593E-3</v>
      </c>
      <c r="E645" s="14">
        <f t="shared" si="90"/>
        <v>2.2014682523874285E-2</v>
      </c>
      <c r="F645" s="14">
        <f t="shared" si="91"/>
        <v>7.5034582514970083E-2</v>
      </c>
      <c r="G645" s="14">
        <f t="shared" si="92"/>
        <v>3.4129303830699342E-2</v>
      </c>
      <c r="H645">
        <f t="shared" si="93"/>
        <v>0</v>
      </c>
      <c r="I645">
        <f t="shared" si="94"/>
        <v>0</v>
      </c>
      <c r="J645">
        <f t="shared" si="95"/>
        <v>0</v>
      </c>
      <c r="K645">
        <f t="shared" si="96"/>
        <v>0</v>
      </c>
      <c r="L645">
        <f t="shared" si="97"/>
        <v>0</v>
      </c>
      <c r="M645" s="18">
        <f t="shared" si="98"/>
        <v>0</v>
      </c>
      <c r="N645" s="12">
        <v>0</v>
      </c>
    </row>
    <row r="646" spans="2:14" x14ac:dyDescent="0.15">
      <c r="B646" s="9">
        <v>36739</v>
      </c>
      <c r="C646" s="2">
        <v>13178.419</v>
      </c>
      <c r="D646">
        <f t="shared" ref="D646:D709" si="99">(LN(C646)-LN(C645))*12</f>
        <v>5.3362724139205397E-3</v>
      </c>
      <c r="E646" s="14">
        <f t="shared" si="90"/>
        <v>5.338646717426343E-3</v>
      </c>
      <c r="F646" s="14">
        <f t="shared" si="91"/>
        <v>4.1412775821743963E-2</v>
      </c>
      <c r="G646" s="14">
        <f t="shared" si="92"/>
        <v>1.7362564984363615E-2</v>
      </c>
      <c r="H646">
        <f t="shared" si="93"/>
        <v>0</v>
      </c>
      <c r="I646">
        <f t="shared" si="94"/>
        <v>0</v>
      </c>
      <c r="J646">
        <f t="shared" si="95"/>
        <v>0</v>
      </c>
      <c r="K646">
        <f t="shared" si="96"/>
        <v>0</v>
      </c>
      <c r="L646">
        <f t="shared" si="97"/>
        <v>0</v>
      </c>
      <c r="M646" s="18">
        <f t="shared" si="98"/>
        <v>0</v>
      </c>
      <c r="N646" s="12">
        <v>0</v>
      </c>
    </row>
    <row r="647" spans="2:14" x14ac:dyDescent="0.15">
      <c r="B647" s="10">
        <v>36770</v>
      </c>
      <c r="C647">
        <v>13205.781333333332</v>
      </c>
      <c r="D647">
        <f t="shared" si="99"/>
        <v>2.4889753228563904E-2</v>
      </c>
      <c r="E647" s="14">
        <f t="shared" si="90"/>
        <v>1.0228314244908887E-2</v>
      </c>
      <c r="F647" s="14">
        <f t="shared" si="91"/>
        <v>2.2378647549267328E-2</v>
      </c>
      <c r="G647" s="14">
        <f t="shared" si="92"/>
        <v>1.9165571674246706E-2</v>
      </c>
      <c r="H647">
        <f t="shared" si="93"/>
        <v>0</v>
      </c>
      <c r="I647">
        <f t="shared" si="94"/>
        <v>0</v>
      </c>
      <c r="J647">
        <f t="shared" si="95"/>
        <v>0</v>
      </c>
      <c r="K647">
        <f t="shared" si="96"/>
        <v>0</v>
      </c>
      <c r="L647">
        <f t="shared" si="97"/>
        <v>0</v>
      </c>
      <c r="M647" s="18">
        <f t="shared" si="98"/>
        <v>0</v>
      </c>
      <c r="N647" s="12">
        <v>0</v>
      </c>
    </row>
    <row r="648" spans="2:14" x14ac:dyDescent="0.15">
      <c r="B648" s="9">
        <v>36800</v>
      </c>
      <c r="C648">
        <v>13233.143666666667</v>
      </c>
      <c r="D648">
        <f t="shared" si="99"/>
        <v>2.4838235081674043E-2</v>
      </c>
      <c r="E648" s="14">
        <f t="shared" ref="E648:E711" si="100">(LN(AVERAGE(C647:C648))-LN(AVERAGE(C645:C646)))*6</f>
        <v>1.9991568394477355E-2</v>
      </c>
      <c r="F648" s="14">
        <f t="shared" si="91"/>
        <v>1.7782336047869052E-2</v>
      </c>
      <c r="G648" s="14">
        <f t="shared" si="92"/>
        <v>2.0870713174673483E-2</v>
      </c>
      <c r="H648">
        <f t="shared" si="93"/>
        <v>0</v>
      </c>
      <c r="I648">
        <f t="shared" si="94"/>
        <v>0</v>
      </c>
      <c r="J648">
        <f t="shared" si="95"/>
        <v>0</v>
      </c>
      <c r="K648">
        <f t="shared" si="96"/>
        <v>0</v>
      </c>
      <c r="L648">
        <f t="shared" si="97"/>
        <v>0</v>
      </c>
      <c r="M648" s="18">
        <f t="shared" si="98"/>
        <v>0</v>
      </c>
      <c r="N648" s="12">
        <v>0</v>
      </c>
    </row>
    <row r="649" spans="2:14" x14ac:dyDescent="0.15">
      <c r="B649" s="10">
        <v>36831</v>
      </c>
      <c r="C649" s="2">
        <v>13260.505999999999</v>
      </c>
      <c r="D649">
        <f t="shared" si="99"/>
        <v>2.4786929764324839E-2</v>
      </c>
      <c r="E649" s="14">
        <f t="shared" si="100"/>
        <v>2.4838261685278695E-2</v>
      </c>
      <c r="F649" s="14">
        <f t="shared" si="91"/>
        <v>2.7532130362079243E-2</v>
      </c>
      <c r="G649" s="14">
        <f t="shared" si="92"/>
        <v>2.5719107270560926E-2</v>
      </c>
      <c r="H649">
        <f t="shared" si="93"/>
        <v>0</v>
      </c>
      <c r="I649">
        <f t="shared" si="94"/>
        <v>0</v>
      </c>
      <c r="J649">
        <f t="shared" si="95"/>
        <v>0</v>
      </c>
      <c r="K649">
        <f t="shared" si="96"/>
        <v>0</v>
      </c>
      <c r="L649">
        <f t="shared" si="97"/>
        <v>0</v>
      </c>
      <c r="M649" s="18">
        <f t="shared" si="98"/>
        <v>0</v>
      </c>
      <c r="N649" s="12">
        <v>0</v>
      </c>
    </row>
    <row r="650" spans="2:14" x14ac:dyDescent="0.15">
      <c r="B650" s="9">
        <v>36861</v>
      </c>
      <c r="C650">
        <v>13247.900666666666</v>
      </c>
      <c r="D650">
        <f t="shared" si="99"/>
        <v>-1.1412531375675883E-2</v>
      </c>
      <c r="E650" s="14">
        <f t="shared" si="100"/>
        <v>1.5747355954793818E-2</v>
      </c>
      <c r="F650" s="14">
        <f t="shared" ref="F650:F713" si="101">(LN(AVERAGE(C648:C650))-LN(AVERAGE(C645:C647)))*6</f>
        <v>2.7963824137984261E-2</v>
      </c>
      <c r="G650" s="14">
        <f t="shared" ref="G650:G713" si="102">AVERAGE(D650:F650)</f>
        <v>1.0766216239034065E-2</v>
      </c>
      <c r="H650">
        <f t="shared" ref="H650:H713" si="103">IF(AND(E650&lt;0,F650&lt;0),1,0)</f>
        <v>0</v>
      </c>
      <c r="I650">
        <f t="shared" ref="I650:I713" si="104">IF(AND(F650&lt;0,G650&lt;0),1,0)</f>
        <v>0</v>
      </c>
      <c r="J650">
        <f t="shared" ref="J650:J713" si="105">IF(AND(E650&lt;0,G650&lt;0),1,0)</f>
        <v>0</v>
      </c>
      <c r="K650">
        <f t="shared" ref="K650:K713" si="106">IF(AND(J650=1,I650=1,H650=1),1,0)</f>
        <v>0</v>
      </c>
      <c r="L650">
        <f t="shared" ref="L650:L713" si="107">IF(AND(J650=1,N649=1),1,0)</f>
        <v>0</v>
      </c>
      <c r="M650" s="18">
        <f t="shared" ref="M650:M713" si="108">IF((K650+L650)&gt;0,1,0)</f>
        <v>0</v>
      </c>
      <c r="N650" s="12">
        <v>0</v>
      </c>
    </row>
    <row r="651" spans="2:14" x14ac:dyDescent="0.15">
      <c r="B651" s="10">
        <v>36892</v>
      </c>
      <c r="C651">
        <v>13235.295333333333</v>
      </c>
      <c r="D651">
        <f t="shared" si="99"/>
        <v>-1.1423395531480196E-2</v>
      </c>
      <c r="E651" s="14">
        <f t="shared" si="100"/>
        <v>-2.3679024307625696E-3</v>
      </c>
      <c r="F651" s="14">
        <f t="shared" si="101"/>
        <v>1.9106316735161499E-2</v>
      </c>
      <c r="G651" s="14">
        <f t="shared" si="102"/>
        <v>1.7716729243062446E-3</v>
      </c>
      <c r="H651">
        <f t="shared" si="103"/>
        <v>0</v>
      </c>
      <c r="I651">
        <f t="shared" si="104"/>
        <v>0</v>
      </c>
      <c r="J651">
        <f t="shared" si="105"/>
        <v>0</v>
      </c>
      <c r="K651">
        <f t="shared" si="106"/>
        <v>0</v>
      </c>
      <c r="L651">
        <f t="shared" si="107"/>
        <v>0</v>
      </c>
      <c r="M651" s="18">
        <f t="shared" si="108"/>
        <v>0</v>
      </c>
      <c r="N651" s="12">
        <v>0</v>
      </c>
    </row>
    <row r="652" spans="2:14" x14ac:dyDescent="0.15">
      <c r="B652" s="9">
        <v>36923</v>
      </c>
      <c r="C652" s="2">
        <v>13222.69</v>
      </c>
      <c r="D652">
        <f t="shared" si="99"/>
        <v>-1.1434280391277696E-2</v>
      </c>
      <c r="E652" s="14">
        <f t="shared" si="100"/>
        <v>-1.1423398119490003E-2</v>
      </c>
      <c r="F652" s="14">
        <f t="shared" si="101"/>
        <v>9.7550142858437994E-4</v>
      </c>
      <c r="G652" s="14">
        <f t="shared" si="102"/>
        <v>-7.2940590273944395E-3</v>
      </c>
      <c r="H652">
        <f t="shared" si="103"/>
        <v>0</v>
      </c>
      <c r="I652">
        <f t="shared" si="104"/>
        <v>0</v>
      </c>
      <c r="J652">
        <f t="shared" si="105"/>
        <v>1</v>
      </c>
      <c r="K652">
        <f t="shared" si="106"/>
        <v>0</v>
      </c>
      <c r="L652">
        <f t="shared" si="107"/>
        <v>0</v>
      </c>
      <c r="M652" s="18">
        <f t="shared" si="108"/>
        <v>0</v>
      </c>
      <c r="N652" s="12">
        <v>0</v>
      </c>
    </row>
    <row r="653" spans="2:14" x14ac:dyDescent="0.15">
      <c r="B653" s="10">
        <v>36951</v>
      </c>
      <c r="C653">
        <v>13248.454666666667</v>
      </c>
      <c r="D653">
        <f t="shared" si="99"/>
        <v>2.3359480787426889E-2</v>
      </c>
      <c r="E653" s="14">
        <f t="shared" si="100"/>
        <v>-2.7309565311561812E-3</v>
      </c>
      <c r="F653" s="14">
        <f t="shared" si="101"/>
        <v>-5.3031426680512084E-3</v>
      </c>
      <c r="G653" s="14">
        <f t="shared" si="102"/>
        <v>5.1084605294065E-3</v>
      </c>
      <c r="H653">
        <f t="shared" si="103"/>
        <v>1</v>
      </c>
      <c r="I653">
        <f t="shared" si="104"/>
        <v>0</v>
      </c>
      <c r="J653">
        <f t="shared" si="105"/>
        <v>0</v>
      </c>
      <c r="K653">
        <f t="shared" si="106"/>
        <v>0</v>
      </c>
      <c r="L653">
        <f t="shared" si="107"/>
        <v>0</v>
      </c>
      <c r="M653" s="18">
        <f t="shared" si="108"/>
        <v>0</v>
      </c>
      <c r="N653" s="12">
        <v>0</v>
      </c>
    </row>
    <row r="654" spans="2:14" x14ac:dyDescent="0.15">
      <c r="B654" s="9">
        <v>36982</v>
      </c>
      <c r="C654">
        <v>13274.219333333333</v>
      </c>
      <c r="D654">
        <f t="shared" si="99"/>
        <v>2.3314097006362999E-2</v>
      </c>
      <c r="E654" s="14">
        <f t="shared" si="100"/>
        <v>1.4651844569730343E-2</v>
      </c>
      <c r="F654" s="14">
        <f t="shared" si="101"/>
        <v>2.5090243233449883E-4</v>
      </c>
      <c r="G654" s="14">
        <f t="shared" si="102"/>
        <v>1.2738948002809281E-2</v>
      </c>
      <c r="H654">
        <f t="shared" si="103"/>
        <v>0</v>
      </c>
      <c r="I654">
        <f t="shared" si="104"/>
        <v>0</v>
      </c>
      <c r="J654">
        <f t="shared" si="105"/>
        <v>0</v>
      </c>
      <c r="K654">
        <f t="shared" si="106"/>
        <v>0</v>
      </c>
      <c r="L654">
        <f t="shared" si="107"/>
        <v>0</v>
      </c>
      <c r="M654" s="18">
        <f t="shared" si="108"/>
        <v>0</v>
      </c>
      <c r="N654" s="12">
        <v>1</v>
      </c>
    </row>
    <row r="655" spans="2:14" x14ac:dyDescent="0.15">
      <c r="B655" s="10">
        <v>37012</v>
      </c>
      <c r="C655" s="2">
        <v>13299.984</v>
      </c>
      <c r="D655">
        <f t="shared" si="99"/>
        <v>2.3268889230450895E-2</v>
      </c>
      <c r="E655" s="14">
        <f t="shared" si="100"/>
        <v>2.3314119006951017E-2</v>
      </c>
      <c r="F655" s="14">
        <f t="shared" si="101"/>
        <v>1.7619648701256097E-2</v>
      </c>
      <c r="G655" s="14">
        <f t="shared" si="102"/>
        <v>2.1400885646219336E-2</v>
      </c>
      <c r="H655">
        <f t="shared" si="103"/>
        <v>0</v>
      </c>
      <c r="I655">
        <f t="shared" si="104"/>
        <v>0</v>
      </c>
      <c r="J655">
        <f t="shared" si="105"/>
        <v>0</v>
      </c>
      <c r="K655">
        <f t="shared" si="106"/>
        <v>0</v>
      </c>
      <c r="L655">
        <f t="shared" si="107"/>
        <v>0</v>
      </c>
      <c r="M655" s="18">
        <f t="shared" si="108"/>
        <v>0</v>
      </c>
      <c r="N655" s="12">
        <v>1</v>
      </c>
    </row>
    <row r="656" spans="2:14" x14ac:dyDescent="0.15">
      <c r="B656" s="9">
        <v>37043</v>
      </c>
      <c r="C656">
        <v>13281.583999999999</v>
      </c>
      <c r="D656">
        <f t="shared" si="99"/>
        <v>-1.6613018108316169E-2</v>
      </c>
      <c r="E656" s="14">
        <f t="shared" si="100"/>
        <v>1.3308320825750286E-2</v>
      </c>
      <c r="F656" s="14">
        <f t="shared" si="101"/>
        <v>2.2525388805789248E-2</v>
      </c>
      <c r="G656" s="14">
        <f t="shared" si="102"/>
        <v>6.4068971744077885E-3</v>
      </c>
      <c r="H656">
        <f t="shared" si="103"/>
        <v>0</v>
      </c>
      <c r="I656">
        <f t="shared" si="104"/>
        <v>0</v>
      </c>
      <c r="J656">
        <f t="shared" si="105"/>
        <v>0</v>
      </c>
      <c r="K656">
        <f t="shared" si="106"/>
        <v>0</v>
      </c>
      <c r="L656">
        <f t="shared" si="107"/>
        <v>0</v>
      </c>
      <c r="M656" s="18">
        <f t="shared" si="108"/>
        <v>0</v>
      </c>
      <c r="N656" s="12">
        <v>1</v>
      </c>
    </row>
    <row r="657" spans="2:14" x14ac:dyDescent="0.15">
      <c r="B657" s="10">
        <v>37073</v>
      </c>
      <c r="C657">
        <v>13263.183999999999</v>
      </c>
      <c r="D657">
        <f t="shared" si="99"/>
        <v>-1.6636049361103744E-2</v>
      </c>
      <c r="E657" s="14">
        <f t="shared" si="100"/>
        <v>-6.6496776441375971E-3</v>
      </c>
      <c r="F657" s="14">
        <f t="shared" si="101"/>
        <v>1.4984984064248863E-2</v>
      </c>
      <c r="G657" s="14">
        <f t="shared" si="102"/>
        <v>-2.7669143136641594E-3</v>
      </c>
      <c r="H657">
        <f t="shared" si="103"/>
        <v>0</v>
      </c>
      <c r="I657">
        <f t="shared" si="104"/>
        <v>0</v>
      </c>
      <c r="J657">
        <f t="shared" si="105"/>
        <v>1</v>
      </c>
      <c r="K657">
        <f t="shared" si="106"/>
        <v>0</v>
      </c>
      <c r="L657">
        <f t="shared" si="107"/>
        <v>1</v>
      </c>
      <c r="M657" s="18">
        <f t="shared" si="108"/>
        <v>1</v>
      </c>
      <c r="N657" s="12">
        <v>1</v>
      </c>
    </row>
    <row r="658" spans="2:14" x14ac:dyDescent="0.15">
      <c r="B658" s="9">
        <v>37104</v>
      </c>
      <c r="C658" s="2">
        <v>13244.784</v>
      </c>
      <c r="D658">
        <f t="shared" si="99"/>
        <v>-1.6659144560755124E-2</v>
      </c>
      <c r="E658" s="14">
        <f t="shared" si="100"/>
        <v>-1.6636057354443068E-2</v>
      </c>
      <c r="F658" s="14">
        <f t="shared" si="101"/>
        <v>-4.9900891194845087E-3</v>
      </c>
      <c r="G658" s="14">
        <f t="shared" si="102"/>
        <v>-1.2761763678227567E-2</v>
      </c>
      <c r="H658">
        <f t="shared" si="103"/>
        <v>1</v>
      </c>
      <c r="I658">
        <f t="shared" si="104"/>
        <v>1</v>
      </c>
      <c r="J658">
        <f t="shared" si="105"/>
        <v>1</v>
      </c>
      <c r="K658">
        <f t="shared" si="106"/>
        <v>1</v>
      </c>
      <c r="L658">
        <f t="shared" si="107"/>
        <v>1</v>
      </c>
      <c r="M658" s="18">
        <f t="shared" si="108"/>
        <v>1</v>
      </c>
      <c r="N658" s="12">
        <v>1</v>
      </c>
    </row>
    <row r="659" spans="2:14" x14ac:dyDescent="0.15">
      <c r="B659" s="10">
        <v>37135</v>
      </c>
      <c r="C659">
        <v>13256.808999999999</v>
      </c>
      <c r="D659">
        <f t="shared" si="99"/>
        <v>1.0889912157587389E-2</v>
      </c>
      <c r="E659" s="14">
        <f t="shared" si="100"/>
        <v>-9.7669303725744783E-3</v>
      </c>
      <c r="F659" s="14">
        <f t="shared" si="101"/>
        <v>-1.371661309848804E-2</v>
      </c>
      <c r="G659" s="14">
        <f t="shared" si="102"/>
        <v>-4.1978771044917096E-3</v>
      </c>
      <c r="H659">
        <f t="shared" si="103"/>
        <v>1</v>
      </c>
      <c r="I659">
        <f t="shared" si="104"/>
        <v>1</v>
      </c>
      <c r="J659">
        <f t="shared" si="105"/>
        <v>1</v>
      </c>
      <c r="K659">
        <f t="shared" si="106"/>
        <v>1</v>
      </c>
      <c r="L659">
        <f t="shared" si="107"/>
        <v>1</v>
      </c>
      <c r="M659" s="18">
        <f t="shared" si="108"/>
        <v>1</v>
      </c>
      <c r="N659" s="12">
        <v>1</v>
      </c>
    </row>
    <row r="660" spans="2:14" x14ac:dyDescent="0.15">
      <c r="B660" s="9">
        <v>37165</v>
      </c>
      <c r="C660">
        <v>13268.833999999999</v>
      </c>
      <c r="D660">
        <f t="shared" si="99"/>
        <v>1.0880038601534636E-2</v>
      </c>
      <c r="E660" s="14">
        <f t="shared" si="100"/>
        <v>3.9993506731512696E-3</v>
      </c>
      <c r="F660" s="14">
        <f t="shared" si="101"/>
        <v>-1.1202640882135739E-2</v>
      </c>
      <c r="G660" s="14">
        <f t="shared" si="102"/>
        <v>1.2255827975167222E-3</v>
      </c>
      <c r="H660">
        <f t="shared" si="103"/>
        <v>0</v>
      </c>
      <c r="I660">
        <f t="shared" si="104"/>
        <v>0</v>
      </c>
      <c r="J660">
        <f t="shared" si="105"/>
        <v>0</v>
      </c>
      <c r="K660">
        <f t="shared" si="106"/>
        <v>0</v>
      </c>
      <c r="L660">
        <f t="shared" si="107"/>
        <v>0</v>
      </c>
      <c r="M660" s="18">
        <f t="shared" si="108"/>
        <v>0</v>
      </c>
      <c r="N660" s="12">
        <v>1</v>
      </c>
    </row>
    <row r="661" spans="2:14" x14ac:dyDescent="0.15">
      <c r="B661" s="10">
        <v>37196</v>
      </c>
      <c r="C661" s="2">
        <v>13280.859</v>
      </c>
      <c r="D661">
        <f t="shared" si="99"/>
        <v>1.0870182933359729E-2</v>
      </c>
      <c r="E661" s="14">
        <f t="shared" si="100"/>
        <v>1.0880040837516702E-2</v>
      </c>
      <c r="F661" s="14">
        <f t="shared" si="101"/>
        <v>2.5554030991834509E-3</v>
      </c>
      <c r="G661" s="14">
        <f t="shared" si="102"/>
        <v>8.101875623353294E-3</v>
      </c>
      <c r="H661">
        <f t="shared" si="103"/>
        <v>0</v>
      </c>
      <c r="I661">
        <f t="shared" si="104"/>
        <v>0</v>
      </c>
      <c r="J661">
        <f t="shared" si="105"/>
        <v>0</v>
      </c>
      <c r="K661">
        <f t="shared" si="106"/>
        <v>0</v>
      </c>
      <c r="L661">
        <f t="shared" si="107"/>
        <v>0</v>
      </c>
      <c r="M661" s="18">
        <f t="shared" si="108"/>
        <v>0</v>
      </c>
      <c r="N661" s="12">
        <v>1</v>
      </c>
    </row>
    <row r="662" spans="2:14" x14ac:dyDescent="0.15">
      <c r="B662" s="9">
        <v>37226</v>
      </c>
      <c r="C662">
        <v>13319.573333333332</v>
      </c>
      <c r="D662">
        <f t="shared" si="99"/>
        <v>3.4929682510195903E-2</v>
      </c>
      <c r="E662" s="14">
        <f t="shared" si="100"/>
        <v>1.6893259802188254E-2</v>
      </c>
      <c r="F662" s="14">
        <f t="shared" si="101"/>
        <v>1.5745435834912058E-2</v>
      </c>
      <c r="G662" s="14">
        <f t="shared" si="102"/>
        <v>2.2522792715765405E-2</v>
      </c>
      <c r="H662">
        <f t="shared" si="103"/>
        <v>0</v>
      </c>
      <c r="I662">
        <f t="shared" si="104"/>
        <v>0</v>
      </c>
      <c r="J662">
        <f t="shared" si="105"/>
        <v>0</v>
      </c>
      <c r="K662">
        <f t="shared" si="106"/>
        <v>0</v>
      </c>
      <c r="L662">
        <f t="shared" si="107"/>
        <v>0</v>
      </c>
      <c r="M662" s="18">
        <f t="shared" si="108"/>
        <v>0</v>
      </c>
      <c r="N662" s="12">
        <v>0</v>
      </c>
    </row>
    <row r="663" spans="2:14" x14ac:dyDescent="0.15">
      <c r="B663" s="10">
        <v>37257</v>
      </c>
      <c r="C663">
        <v>13358.287666666665</v>
      </c>
      <c r="D663">
        <f t="shared" si="99"/>
        <v>3.4828303972140873E-2</v>
      </c>
      <c r="E663" s="14">
        <f t="shared" si="100"/>
        <v>2.8895165322403216E-2</v>
      </c>
      <c r="F663" s="14">
        <f t="shared" si="101"/>
        <v>2.8339952022545134E-2</v>
      </c>
      <c r="G663" s="14">
        <f t="shared" si="102"/>
        <v>3.0687807105696407E-2</v>
      </c>
      <c r="H663">
        <f t="shared" si="103"/>
        <v>0</v>
      </c>
      <c r="I663">
        <f t="shared" si="104"/>
        <v>0</v>
      </c>
      <c r="J663">
        <f t="shared" si="105"/>
        <v>0</v>
      </c>
      <c r="K663">
        <f t="shared" si="106"/>
        <v>0</v>
      </c>
      <c r="L663">
        <f t="shared" si="107"/>
        <v>0</v>
      </c>
      <c r="M663" s="18">
        <f t="shared" si="108"/>
        <v>0</v>
      </c>
      <c r="N663" s="12">
        <v>0</v>
      </c>
    </row>
    <row r="664" spans="2:14" x14ac:dyDescent="0.15">
      <c r="B664" s="9">
        <v>37288</v>
      </c>
      <c r="C664" s="2">
        <v>13397.002</v>
      </c>
      <c r="D664">
        <f t="shared" si="99"/>
        <v>3.4727512205655842E-2</v>
      </c>
      <c r="E664" s="14">
        <f t="shared" si="100"/>
        <v>3.4828377318120829E-2</v>
      </c>
      <c r="F664" s="14">
        <f t="shared" si="101"/>
        <v>4.0314084707848252E-2</v>
      </c>
      <c r="G664" s="14">
        <f t="shared" si="102"/>
        <v>3.6623324743874974E-2</v>
      </c>
      <c r="H664">
        <f t="shared" si="103"/>
        <v>0</v>
      </c>
      <c r="I664">
        <f t="shared" si="104"/>
        <v>0</v>
      </c>
      <c r="J664">
        <f t="shared" si="105"/>
        <v>0</v>
      </c>
      <c r="K664">
        <f t="shared" si="106"/>
        <v>0</v>
      </c>
      <c r="L664">
        <f t="shared" si="107"/>
        <v>0</v>
      </c>
      <c r="M664" s="18">
        <f t="shared" si="108"/>
        <v>0</v>
      </c>
      <c r="N664" s="12">
        <v>0</v>
      </c>
    </row>
    <row r="665" spans="2:14" x14ac:dyDescent="0.15">
      <c r="B665" s="10">
        <v>37316</v>
      </c>
      <c r="C665">
        <v>13424.052</v>
      </c>
      <c r="D665">
        <f t="shared" si="99"/>
        <v>2.4204873533697935E-2</v>
      </c>
      <c r="E665" s="14">
        <f t="shared" si="100"/>
        <v>3.2118784153613689E-2</v>
      </c>
      <c r="F665" s="14">
        <f t="shared" si="101"/>
        <v>4.6483289384589455E-2</v>
      </c>
      <c r="G665" s="14">
        <f t="shared" si="102"/>
        <v>3.4268982357300359E-2</v>
      </c>
      <c r="H665">
        <f t="shared" si="103"/>
        <v>0</v>
      </c>
      <c r="I665">
        <f t="shared" si="104"/>
        <v>0</v>
      </c>
      <c r="J665">
        <f t="shared" si="105"/>
        <v>0</v>
      </c>
      <c r="K665">
        <f t="shared" si="106"/>
        <v>0</v>
      </c>
      <c r="L665">
        <f t="shared" si="107"/>
        <v>0</v>
      </c>
      <c r="M665" s="18">
        <f t="shared" si="108"/>
        <v>0</v>
      </c>
      <c r="N665" s="12">
        <v>0</v>
      </c>
    </row>
    <row r="666" spans="2:14" x14ac:dyDescent="0.15">
      <c r="B666" s="9">
        <v>37347</v>
      </c>
      <c r="C666">
        <v>13451.101999999999</v>
      </c>
      <c r="D666">
        <f t="shared" si="99"/>
        <v>2.4156148806618205E-2</v>
      </c>
      <c r="E666" s="14">
        <f t="shared" si="100"/>
        <v>2.6820109935247416E-2</v>
      </c>
      <c r="F666" s="14">
        <f t="shared" si="101"/>
        <v>4.6880344855747325E-2</v>
      </c>
      <c r="G666" s="14">
        <f t="shared" si="102"/>
        <v>3.2618867865870982E-2</v>
      </c>
      <c r="H666">
        <f t="shared" si="103"/>
        <v>0</v>
      </c>
      <c r="I666">
        <f t="shared" si="104"/>
        <v>0</v>
      </c>
      <c r="J666">
        <f t="shared" si="105"/>
        <v>0</v>
      </c>
      <c r="K666">
        <f t="shared" si="106"/>
        <v>0</v>
      </c>
      <c r="L666">
        <f t="shared" si="107"/>
        <v>0</v>
      </c>
      <c r="M666" s="18">
        <f t="shared" si="108"/>
        <v>0</v>
      </c>
      <c r="N666" s="12">
        <v>0</v>
      </c>
    </row>
    <row r="667" spans="2:14" x14ac:dyDescent="0.15">
      <c r="B667" s="10">
        <v>37377</v>
      </c>
      <c r="C667" s="2">
        <v>13478.152</v>
      </c>
      <c r="D667">
        <f t="shared" si="99"/>
        <v>2.4107619852578921E-2</v>
      </c>
      <c r="E667" s="14">
        <f t="shared" si="100"/>
        <v>2.4156173278178983E-2</v>
      </c>
      <c r="F667" s="14">
        <f t="shared" si="101"/>
        <v>4.1544267272985991E-2</v>
      </c>
      <c r="G667" s="14">
        <f t="shared" si="102"/>
        <v>2.9936020134581298E-2</v>
      </c>
      <c r="H667">
        <f t="shared" si="103"/>
        <v>0</v>
      </c>
      <c r="I667">
        <f t="shared" si="104"/>
        <v>0</v>
      </c>
      <c r="J667">
        <f t="shared" si="105"/>
        <v>0</v>
      </c>
      <c r="K667">
        <f t="shared" si="106"/>
        <v>0</v>
      </c>
      <c r="L667">
        <f t="shared" si="107"/>
        <v>0</v>
      </c>
      <c r="M667" s="18">
        <f t="shared" si="108"/>
        <v>0</v>
      </c>
      <c r="N667" s="12">
        <v>0</v>
      </c>
    </row>
    <row r="668" spans="2:14" x14ac:dyDescent="0.15">
      <c r="B668" s="9">
        <v>37408</v>
      </c>
      <c r="C668">
        <v>13498.125333333333</v>
      </c>
      <c r="D668">
        <f t="shared" si="99"/>
        <v>1.7769690075141398E-2</v>
      </c>
      <c r="E668" s="14">
        <f t="shared" si="100"/>
        <v>2.2533875076046428E-2</v>
      </c>
      <c r="F668" s="14">
        <f t="shared" si="101"/>
        <v>3.6925722291602625E-2</v>
      </c>
      <c r="G668" s="14">
        <f t="shared" si="102"/>
        <v>2.5743095814263484E-2</v>
      </c>
      <c r="H668">
        <f t="shared" si="103"/>
        <v>0</v>
      </c>
      <c r="I668">
        <f t="shared" si="104"/>
        <v>0</v>
      </c>
      <c r="J668">
        <f t="shared" si="105"/>
        <v>0</v>
      </c>
      <c r="K668">
        <f t="shared" si="106"/>
        <v>0</v>
      </c>
      <c r="L668">
        <f t="shared" si="107"/>
        <v>0</v>
      </c>
      <c r="M668" s="18">
        <f t="shared" si="108"/>
        <v>0</v>
      </c>
      <c r="N668" s="12">
        <v>0</v>
      </c>
    </row>
    <row r="669" spans="2:14" x14ac:dyDescent="0.15">
      <c r="B669" s="10">
        <v>37438</v>
      </c>
      <c r="C669">
        <v>13518.098666666665</v>
      </c>
      <c r="D669">
        <f t="shared" si="99"/>
        <v>1.774341548751579E-2</v>
      </c>
      <c r="E669" s="14">
        <f t="shared" si="100"/>
        <v>1.9346216640968805E-2</v>
      </c>
      <c r="F669" s="14">
        <f t="shared" si="101"/>
        <v>3.3016729367169262E-2</v>
      </c>
      <c r="G669" s="14">
        <f t="shared" si="102"/>
        <v>2.3368787165217952E-2</v>
      </c>
      <c r="H669">
        <f t="shared" si="103"/>
        <v>0</v>
      </c>
      <c r="I669">
        <f t="shared" si="104"/>
        <v>0</v>
      </c>
      <c r="J669">
        <f t="shared" si="105"/>
        <v>0</v>
      </c>
      <c r="K669">
        <f t="shared" si="106"/>
        <v>0</v>
      </c>
      <c r="L669">
        <f t="shared" si="107"/>
        <v>0</v>
      </c>
      <c r="M669" s="18">
        <f t="shared" si="108"/>
        <v>0</v>
      </c>
      <c r="N669" s="12">
        <v>0</v>
      </c>
    </row>
    <row r="670" spans="2:14" x14ac:dyDescent="0.15">
      <c r="B670" s="9">
        <v>37469</v>
      </c>
      <c r="C670" s="2">
        <v>13538.072</v>
      </c>
      <c r="D670">
        <f t="shared" si="99"/>
        <v>1.7717218485358899E-2</v>
      </c>
      <c r="E670" s="14">
        <f t="shared" si="100"/>
        <v>1.7743425185688722E-2</v>
      </c>
      <c r="F670" s="14">
        <f t="shared" si="101"/>
        <v>2.9810362707618054E-2</v>
      </c>
      <c r="G670" s="14">
        <f t="shared" si="102"/>
        <v>2.1757002126221892E-2</v>
      </c>
      <c r="H670">
        <f t="shared" si="103"/>
        <v>0</v>
      </c>
      <c r="I670">
        <f t="shared" si="104"/>
        <v>0</v>
      </c>
      <c r="J670">
        <f t="shared" si="105"/>
        <v>0</v>
      </c>
      <c r="K670">
        <f t="shared" si="106"/>
        <v>0</v>
      </c>
      <c r="L670">
        <f t="shared" si="107"/>
        <v>0</v>
      </c>
      <c r="M670" s="18">
        <f t="shared" si="108"/>
        <v>0</v>
      </c>
      <c r="N670" s="12">
        <v>0</v>
      </c>
    </row>
    <row r="671" spans="2:14" x14ac:dyDescent="0.15">
      <c r="B671" s="10">
        <v>37500</v>
      </c>
      <c r="C671">
        <v>13545.058666666666</v>
      </c>
      <c r="D671">
        <f t="shared" si="99"/>
        <v>6.1913080058175751E-3</v>
      </c>
      <c r="E671" s="14">
        <f t="shared" si="100"/>
        <v>1.4840850030228836E-2</v>
      </c>
      <c r="F671" s="14">
        <f t="shared" si="101"/>
        <v>2.574650158131675E-2</v>
      </c>
      <c r="G671" s="14">
        <f t="shared" si="102"/>
        <v>1.5592886539121054E-2</v>
      </c>
      <c r="H671">
        <f t="shared" si="103"/>
        <v>0</v>
      </c>
      <c r="I671">
        <f t="shared" si="104"/>
        <v>0</v>
      </c>
      <c r="J671">
        <f t="shared" si="105"/>
        <v>0</v>
      </c>
      <c r="K671">
        <f t="shared" si="106"/>
        <v>0</v>
      </c>
      <c r="L671">
        <f t="shared" si="107"/>
        <v>0</v>
      </c>
      <c r="M671" s="18">
        <f t="shared" si="108"/>
        <v>0</v>
      </c>
      <c r="N671" s="12">
        <v>0</v>
      </c>
    </row>
    <row r="672" spans="2:14" x14ac:dyDescent="0.15">
      <c r="B672" s="9">
        <v>37530</v>
      </c>
      <c r="C672">
        <v>13552.045333333332</v>
      </c>
      <c r="D672">
        <f t="shared" si="99"/>
        <v>6.1881152951244189E-3</v>
      </c>
      <c r="E672" s="14">
        <f t="shared" si="100"/>
        <v>9.0705519947427149E-3</v>
      </c>
      <c r="F672" s="14">
        <f t="shared" si="101"/>
        <v>2.0825970989346132E-2</v>
      </c>
      <c r="G672" s="14">
        <f t="shared" si="102"/>
        <v>1.2028212759737755E-2</v>
      </c>
      <c r="H672">
        <f t="shared" si="103"/>
        <v>0</v>
      </c>
      <c r="I672">
        <f t="shared" si="104"/>
        <v>0</v>
      </c>
      <c r="J672">
        <f t="shared" si="105"/>
        <v>0</v>
      </c>
      <c r="K672">
        <f t="shared" si="106"/>
        <v>0</v>
      </c>
      <c r="L672">
        <f t="shared" si="107"/>
        <v>0</v>
      </c>
      <c r="M672" s="18">
        <f t="shared" si="108"/>
        <v>0</v>
      </c>
      <c r="N672" s="12">
        <v>0</v>
      </c>
    </row>
    <row r="673" spans="2:14" x14ac:dyDescent="0.15">
      <c r="B673" s="10">
        <v>37561</v>
      </c>
      <c r="C673" s="2">
        <v>13559.031999999999</v>
      </c>
      <c r="D673">
        <f t="shared" si="99"/>
        <v>6.1849258755160008E-3</v>
      </c>
      <c r="E673" s="14">
        <f t="shared" si="100"/>
        <v>6.1881157065073467E-3</v>
      </c>
      <c r="F673" s="14">
        <f t="shared" si="101"/>
        <v>1.5048320893150446E-2</v>
      </c>
      <c r="G673" s="14">
        <f t="shared" si="102"/>
        <v>9.1404541583912646E-3</v>
      </c>
      <c r="H673">
        <f t="shared" si="103"/>
        <v>0</v>
      </c>
      <c r="I673">
        <f t="shared" si="104"/>
        <v>0</v>
      </c>
      <c r="J673">
        <f t="shared" si="105"/>
        <v>0</v>
      </c>
      <c r="K673">
        <f t="shared" si="106"/>
        <v>0</v>
      </c>
      <c r="L673">
        <f t="shared" si="107"/>
        <v>0</v>
      </c>
      <c r="M673" s="18">
        <f t="shared" si="108"/>
        <v>0</v>
      </c>
      <c r="N673" s="12">
        <v>0</v>
      </c>
    </row>
    <row r="674" spans="2:14" x14ac:dyDescent="0.15">
      <c r="B674" s="9">
        <v>37591</v>
      </c>
      <c r="C674">
        <v>13584.105666666666</v>
      </c>
      <c r="D674">
        <f t="shared" si="99"/>
        <v>2.2170177175482308E-2</v>
      </c>
      <c r="E674" s="14">
        <f t="shared" si="100"/>
        <v>1.0184396596638834E-2</v>
      </c>
      <c r="F674" s="14">
        <f t="shared" si="101"/>
        <v>1.3868318042444372E-2</v>
      </c>
      <c r="G674" s="14">
        <f t="shared" si="102"/>
        <v>1.5407630604855171E-2</v>
      </c>
      <c r="H674">
        <f t="shared" si="103"/>
        <v>0</v>
      </c>
      <c r="I674">
        <f t="shared" si="104"/>
        <v>0</v>
      </c>
      <c r="J674">
        <f t="shared" si="105"/>
        <v>0</v>
      </c>
      <c r="K674">
        <f t="shared" si="106"/>
        <v>0</v>
      </c>
      <c r="L674">
        <f t="shared" si="107"/>
        <v>0</v>
      </c>
      <c r="M674" s="18">
        <f t="shared" si="108"/>
        <v>0</v>
      </c>
      <c r="N674" s="12">
        <v>0</v>
      </c>
    </row>
    <row r="675" spans="2:14" x14ac:dyDescent="0.15">
      <c r="B675" s="10">
        <v>37622</v>
      </c>
      <c r="C675">
        <v>13609.179333333333</v>
      </c>
      <c r="D675">
        <f t="shared" si="99"/>
        <v>2.2129292968379843E-2</v>
      </c>
      <c r="E675" s="14">
        <f t="shared" si="100"/>
        <v>1.8165994612413527E-2</v>
      </c>
      <c r="F675" s="14">
        <f t="shared" si="101"/>
        <v>1.7271609173061364E-2</v>
      </c>
      <c r="G675" s="14">
        <f t="shared" si="102"/>
        <v>1.9188965584618245E-2</v>
      </c>
      <c r="H675">
        <f t="shared" si="103"/>
        <v>0</v>
      </c>
      <c r="I675">
        <f t="shared" si="104"/>
        <v>0</v>
      </c>
      <c r="J675">
        <f t="shared" si="105"/>
        <v>0</v>
      </c>
      <c r="K675">
        <f t="shared" si="106"/>
        <v>0</v>
      </c>
      <c r="L675">
        <f t="shared" si="107"/>
        <v>0</v>
      </c>
      <c r="M675" s="18">
        <f t="shared" si="108"/>
        <v>0</v>
      </c>
      <c r="N675" s="12">
        <v>0</v>
      </c>
    </row>
    <row r="676" spans="2:14" x14ac:dyDescent="0.15">
      <c r="B676" s="9">
        <v>37653</v>
      </c>
      <c r="C676" s="2">
        <v>13634.253000000001</v>
      </c>
      <c r="D676">
        <f t="shared" si="99"/>
        <v>2.2088559273583996E-2</v>
      </c>
      <c r="E676" s="14">
        <f t="shared" si="100"/>
        <v>2.212931178236488E-2</v>
      </c>
      <c r="F676" s="14">
        <f t="shared" si="101"/>
        <v>2.5242198009689076E-2</v>
      </c>
      <c r="G676" s="14">
        <f t="shared" si="102"/>
        <v>2.3153356355212651E-2</v>
      </c>
      <c r="H676">
        <f t="shared" si="103"/>
        <v>0</v>
      </c>
      <c r="I676">
        <f t="shared" si="104"/>
        <v>0</v>
      </c>
      <c r="J676">
        <f t="shared" si="105"/>
        <v>0</v>
      </c>
      <c r="K676">
        <f t="shared" si="106"/>
        <v>0</v>
      </c>
      <c r="L676">
        <f t="shared" si="107"/>
        <v>0</v>
      </c>
      <c r="M676" s="18">
        <f t="shared" si="108"/>
        <v>0</v>
      </c>
      <c r="N676" s="12">
        <v>0</v>
      </c>
    </row>
    <row r="677" spans="2:14" x14ac:dyDescent="0.15">
      <c r="B677" s="10">
        <v>37681</v>
      </c>
      <c r="C677">
        <v>13673.349666666667</v>
      </c>
      <c r="D677">
        <f t="shared" si="99"/>
        <v>3.4361150357213432E-2</v>
      </c>
      <c r="E677" s="14">
        <f t="shared" si="100"/>
        <v>2.5170489336481694E-2</v>
      </c>
      <c r="F677" s="14">
        <f t="shared" si="101"/>
        <v>3.2583390623923236E-2</v>
      </c>
      <c r="G677" s="14">
        <f t="shared" si="102"/>
        <v>3.0705010105872788E-2</v>
      </c>
      <c r="H677">
        <f t="shared" si="103"/>
        <v>0</v>
      </c>
      <c r="I677">
        <f t="shared" si="104"/>
        <v>0</v>
      </c>
      <c r="J677">
        <f t="shared" si="105"/>
        <v>0</v>
      </c>
      <c r="K677">
        <f t="shared" si="106"/>
        <v>0</v>
      </c>
      <c r="L677">
        <f t="shared" si="107"/>
        <v>0</v>
      </c>
      <c r="M677" s="18">
        <f t="shared" si="108"/>
        <v>0</v>
      </c>
      <c r="N677" s="12">
        <v>0</v>
      </c>
    </row>
    <row r="678" spans="2:14" x14ac:dyDescent="0.15">
      <c r="B678" s="9">
        <v>37712</v>
      </c>
      <c r="C678">
        <v>13712.446333333333</v>
      </c>
      <c r="D678">
        <f t="shared" si="99"/>
        <v>3.4263040499865838E-2</v>
      </c>
      <c r="E678" s="14">
        <f t="shared" si="100"/>
        <v>3.1272048305115874E-2</v>
      </c>
      <c r="F678" s="14">
        <f t="shared" si="101"/>
        <v>3.9289501299588636E-2</v>
      </c>
      <c r="G678" s="14">
        <f t="shared" si="102"/>
        <v>3.4941530034856783E-2</v>
      </c>
      <c r="H678">
        <f t="shared" si="103"/>
        <v>0</v>
      </c>
      <c r="I678">
        <f t="shared" si="104"/>
        <v>0</v>
      </c>
      <c r="J678">
        <f t="shared" si="105"/>
        <v>0</v>
      </c>
      <c r="K678">
        <f t="shared" si="106"/>
        <v>0</v>
      </c>
      <c r="L678">
        <f t="shared" si="107"/>
        <v>0</v>
      </c>
      <c r="M678" s="18">
        <f t="shared" si="108"/>
        <v>0</v>
      </c>
      <c r="N678" s="12">
        <v>0</v>
      </c>
    </row>
    <row r="679" spans="2:14" x14ac:dyDescent="0.15">
      <c r="B679" s="10">
        <v>37742</v>
      </c>
      <c r="C679" s="2">
        <v>13751.543</v>
      </c>
      <c r="D679">
        <f t="shared" si="99"/>
        <v>3.4165489305117092E-2</v>
      </c>
      <c r="E679" s="14">
        <f t="shared" si="100"/>
        <v>3.4263110332261704E-2</v>
      </c>
      <c r="F679" s="14">
        <f t="shared" si="101"/>
        <v>4.5356375065331633E-2</v>
      </c>
      <c r="G679" s="14">
        <f t="shared" si="102"/>
        <v>3.7928324900903476E-2</v>
      </c>
      <c r="H679">
        <f t="shared" si="103"/>
        <v>0</v>
      </c>
      <c r="I679">
        <f t="shared" si="104"/>
        <v>0</v>
      </c>
      <c r="J679">
        <f t="shared" si="105"/>
        <v>0</v>
      </c>
      <c r="K679">
        <f t="shared" si="106"/>
        <v>0</v>
      </c>
      <c r="L679">
        <f t="shared" si="107"/>
        <v>0</v>
      </c>
      <c r="M679" s="18">
        <f t="shared" si="108"/>
        <v>0</v>
      </c>
      <c r="N679" s="12">
        <v>0</v>
      </c>
    </row>
    <row r="680" spans="2:14" x14ac:dyDescent="0.15">
      <c r="B680" s="9">
        <v>37773</v>
      </c>
      <c r="C680">
        <v>13829.386333333332</v>
      </c>
      <c r="D680">
        <f t="shared" si="99"/>
        <v>6.7736838671045518E-2</v>
      </c>
      <c r="E680" s="14">
        <f t="shared" si="100"/>
        <v>4.2600497349859268E-2</v>
      </c>
      <c r="F680" s="14">
        <f t="shared" si="101"/>
        <v>5.4970769293273491E-2</v>
      </c>
      <c r="G680" s="14">
        <f t="shared" si="102"/>
        <v>5.5102701771392759E-2</v>
      </c>
      <c r="H680">
        <f t="shared" si="103"/>
        <v>0</v>
      </c>
      <c r="I680">
        <f t="shared" si="104"/>
        <v>0</v>
      </c>
      <c r="J680">
        <f t="shared" si="105"/>
        <v>0</v>
      </c>
      <c r="K680">
        <f t="shared" si="106"/>
        <v>0</v>
      </c>
      <c r="L680">
        <f t="shared" si="107"/>
        <v>0</v>
      </c>
      <c r="M680" s="18">
        <f t="shared" si="108"/>
        <v>0</v>
      </c>
      <c r="N680" s="12">
        <v>0</v>
      </c>
    </row>
    <row r="681" spans="2:14" x14ac:dyDescent="0.15">
      <c r="B681" s="10">
        <v>37803</v>
      </c>
      <c r="C681">
        <v>13907.229666666666</v>
      </c>
      <c r="D681">
        <f t="shared" si="99"/>
        <v>6.7356627251044188E-2</v>
      </c>
      <c r="E681" s="14">
        <f t="shared" si="100"/>
        <v>5.9266498625682118E-2</v>
      </c>
      <c r="F681" s="14">
        <f t="shared" si="101"/>
        <v>6.8082684238014224E-2</v>
      </c>
      <c r="G681" s="14">
        <f t="shared" si="102"/>
        <v>6.490193670491351E-2</v>
      </c>
      <c r="H681">
        <f t="shared" si="103"/>
        <v>0</v>
      </c>
      <c r="I681">
        <f t="shared" si="104"/>
        <v>0</v>
      </c>
      <c r="J681">
        <f t="shared" si="105"/>
        <v>0</v>
      </c>
      <c r="K681">
        <f t="shared" si="106"/>
        <v>0</v>
      </c>
      <c r="L681">
        <f t="shared" si="107"/>
        <v>0</v>
      </c>
      <c r="M681" s="18">
        <f t="shared" si="108"/>
        <v>0</v>
      </c>
      <c r="N681" s="12">
        <v>0</v>
      </c>
    </row>
    <row r="682" spans="2:14" x14ac:dyDescent="0.15">
      <c r="B682" s="9">
        <v>37834</v>
      </c>
      <c r="C682" s="2">
        <v>13985.073</v>
      </c>
      <c r="D682">
        <f t="shared" si="99"/>
        <v>6.6980660321902974E-2</v>
      </c>
      <c r="E682" s="14">
        <f t="shared" si="100"/>
        <v>6.7357157799843748E-2</v>
      </c>
      <c r="F682" s="14">
        <f t="shared" si="101"/>
        <v>8.4629477613603399E-2</v>
      </c>
      <c r="G682" s="14">
        <f t="shared" si="102"/>
        <v>7.298909857845004E-2</v>
      </c>
      <c r="H682">
        <f t="shared" si="103"/>
        <v>0</v>
      </c>
      <c r="I682">
        <f t="shared" si="104"/>
        <v>0</v>
      </c>
      <c r="J682">
        <f t="shared" si="105"/>
        <v>0</v>
      </c>
      <c r="K682">
        <f t="shared" si="106"/>
        <v>0</v>
      </c>
      <c r="L682">
        <f t="shared" si="107"/>
        <v>0</v>
      </c>
      <c r="M682" s="18">
        <f t="shared" si="108"/>
        <v>0</v>
      </c>
      <c r="N682" s="12">
        <v>0</v>
      </c>
    </row>
    <row r="683" spans="2:14" x14ac:dyDescent="0.15">
      <c r="B683" s="10">
        <v>37865</v>
      </c>
      <c r="C683">
        <v>14038.597</v>
      </c>
      <c r="D683">
        <f t="shared" si="99"/>
        <v>4.58390197293852E-2</v>
      </c>
      <c r="E683" s="14">
        <f t="shared" si="100"/>
        <v>6.1776555995496807E-2</v>
      </c>
      <c r="F683" s="14">
        <f t="shared" si="101"/>
        <v>9.1925554356212302E-2</v>
      </c>
      <c r="G683" s="14">
        <f t="shared" si="102"/>
        <v>6.6513710027031436E-2</v>
      </c>
      <c r="H683">
        <f t="shared" si="103"/>
        <v>0</v>
      </c>
      <c r="I683">
        <f t="shared" si="104"/>
        <v>0</v>
      </c>
      <c r="J683">
        <f t="shared" si="105"/>
        <v>0</v>
      </c>
      <c r="K683">
        <f t="shared" si="106"/>
        <v>0</v>
      </c>
      <c r="L683">
        <f t="shared" si="107"/>
        <v>0</v>
      </c>
      <c r="M683" s="18">
        <f t="shared" si="108"/>
        <v>0</v>
      </c>
      <c r="N683" s="12">
        <v>0</v>
      </c>
    </row>
    <row r="684" spans="2:14" x14ac:dyDescent="0.15">
      <c r="B684" s="9">
        <v>37895</v>
      </c>
      <c r="C684">
        <v>14092.120999999999</v>
      </c>
      <c r="D684">
        <f t="shared" si="99"/>
        <v>4.5664584535479946E-2</v>
      </c>
      <c r="E684" s="14">
        <f t="shared" si="100"/>
        <v>5.1068315089402461E-2</v>
      </c>
      <c r="F684" s="14">
        <f t="shared" si="101"/>
        <v>9.0088153651166181E-2</v>
      </c>
      <c r="G684" s="14">
        <f t="shared" si="102"/>
        <v>6.2273684425349529E-2</v>
      </c>
      <c r="H684">
        <f t="shared" si="103"/>
        <v>0</v>
      </c>
      <c r="I684">
        <f t="shared" si="104"/>
        <v>0</v>
      </c>
      <c r="J684">
        <f t="shared" si="105"/>
        <v>0</v>
      </c>
      <c r="K684">
        <f t="shared" si="106"/>
        <v>0</v>
      </c>
      <c r="L684">
        <f t="shared" si="107"/>
        <v>0</v>
      </c>
      <c r="M684" s="18">
        <f t="shared" si="108"/>
        <v>0</v>
      </c>
      <c r="N684" s="12">
        <v>0</v>
      </c>
    </row>
    <row r="685" spans="2:14" x14ac:dyDescent="0.15">
      <c r="B685" s="10">
        <v>37926</v>
      </c>
      <c r="C685" s="2">
        <v>14145.645</v>
      </c>
      <c r="D685">
        <f t="shared" si="99"/>
        <v>4.5491471897015856E-2</v>
      </c>
      <c r="E685" s="14">
        <f t="shared" si="100"/>
        <v>4.5664749853106201E-2</v>
      </c>
      <c r="F685" s="14">
        <f t="shared" si="101"/>
        <v>7.924213229338406E-2</v>
      </c>
      <c r="G685" s="14">
        <f t="shared" si="102"/>
        <v>5.6799451347835372E-2</v>
      </c>
      <c r="H685">
        <f t="shared" si="103"/>
        <v>0</v>
      </c>
      <c r="I685">
        <f t="shared" si="104"/>
        <v>0</v>
      </c>
      <c r="J685">
        <f t="shared" si="105"/>
        <v>0</v>
      </c>
      <c r="K685">
        <f t="shared" si="106"/>
        <v>0</v>
      </c>
      <c r="L685">
        <f t="shared" si="107"/>
        <v>0</v>
      </c>
      <c r="M685" s="18">
        <f t="shared" si="108"/>
        <v>0</v>
      </c>
      <c r="N685" s="12">
        <v>0</v>
      </c>
    </row>
    <row r="686" spans="2:14" x14ac:dyDescent="0.15">
      <c r="B686" s="9">
        <v>37956</v>
      </c>
      <c r="C686">
        <v>14170.812333333333</v>
      </c>
      <c r="D686">
        <f t="shared" si="99"/>
        <v>2.1330922577504907E-2</v>
      </c>
      <c r="E686" s="14">
        <f t="shared" si="100"/>
        <v>3.9486121868300472E-2</v>
      </c>
      <c r="F686" s="14">
        <f t="shared" si="101"/>
        <v>6.7965861650826298E-2</v>
      </c>
      <c r="G686" s="14">
        <f t="shared" si="102"/>
        <v>4.2927635365543892E-2</v>
      </c>
      <c r="H686">
        <f t="shared" si="103"/>
        <v>0</v>
      </c>
      <c r="I686">
        <f t="shared" si="104"/>
        <v>0</v>
      </c>
      <c r="J686">
        <f t="shared" si="105"/>
        <v>0</v>
      </c>
      <c r="K686">
        <f t="shared" si="106"/>
        <v>0</v>
      </c>
      <c r="L686">
        <f t="shared" si="107"/>
        <v>0</v>
      </c>
      <c r="M686" s="18">
        <f t="shared" si="108"/>
        <v>0</v>
      </c>
      <c r="N686" s="12">
        <v>0</v>
      </c>
    </row>
    <row r="687" spans="2:14" x14ac:dyDescent="0.15">
      <c r="B687" s="10">
        <v>37987</v>
      </c>
      <c r="C687">
        <v>14195.979666666666</v>
      </c>
      <c r="D687">
        <f t="shared" si="99"/>
        <v>2.1293072494138698E-2</v>
      </c>
      <c r="E687" s="14">
        <f t="shared" si="100"/>
        <v>2.735318031415801E-2</v>
      </c>
      <c r="F687" s="14">
        <f t="shared" si="101"/>
        <v>5.6243489505000355E-2</v>
      </c>
      <c r="G687" s="14">
        <f t="shared" si="102"/>
        <v>3.4963247437765688E-2</v>
      </c>
      <c r="H687">
        <f t="shared" si="103"/>
        <v>0</v>
      </c>
      <c r="I687">
        <f t="shared" si="104"/>
        <v>0</v>
      </c>
      <c r="J687">
        <f t="shared" si="105"/>
        <v>0</v>
      </c>
      <c r="K687">
        <f t="shared" si="106"/>
        <v>0</v>
      </c>
      <c r="L687">
        <f t="shared" si="107"/>
        <v>0</v>
      </c>
      <c r="M687" s="18">
        <f t="shared" si="108"/>
        <v>0</v>
      </c>
      <c r="N687" s="12">
        <v>0</v>
      </c>
    </row>
    <row r="688" spans="2:14" x14ac:dyDescent="0.15">
      <c r="B688" s="9">
        <v>38018</v>
      </c>
      <c r="C688" s="2">
        <v>14221.147000000001</v>
      </c>
      <c r="D688">
        <f t="shared" si="99"/>
        <v>2.125535649705057E-2</v>
      </c>
      <c r="E688" s="14">
        <f t="shared" si="100"/>
        <v>2.1293089254886155E-2</v>
      </c>
      <c r="F688" s="14">
        <f t="shared" si="101"/>
        <v>4.4057733484329731E-2</v>
      </c>
      <c r="G688" s="14">
        <f t="shared" si="102"/>
        <v>2.8868726412088819E-2</v>
      </c>
      <c r="H688">
        <f t="shared" si="103"/>
        <v>0</v>
      </c>
      <c r="I688">
        <f t="shared" si="104"/>
        <v>0</v>
      </c>
      <c r="J688">
        <f t="shared" si="105"/>
        <v>0</v>
      </c>
      <c r="K688">
        <f t="shared" si="106"/>
        <v>0</v>
      </c>
      <c r="L688">
        <f t="shared" si="107"/>
        <v>0</v>
      </c>
      <c r="M688" s="18">
        <f t="shared" si="108"/>
        <v>0</v>
      </c>
      <c r="N688" s="12">
        <v>0</v>
      </c>
    </row>
    <row r="689" spans="2:14" x14ac:dyDescent="0.15">
      <c r="B689" s="10">
        <v>38047</v>
      </c>
      <c r="C689">
        <v>14257.272333333332</v>
      </c>
      <c r="D689">
        <f t="shared" si="99"/>
        <v>3.0444402650864788E-2</v>
      </c>
      <c r="E689" s="14">
        <f t="shared" si="100"/>
        <v>2.3564513006267163E-2</v>
      </c>
      <c r="F689" s="14">
        <f t="shared" si="101"/>
        <v>3.7491146627520067E-2</v>
      </c>
      <c r="G689" s="14">
        <f t="shared" si="102"/>
        <v>3.0500020761550672E-2</v>
      </c>
      <c r="H689">
        <f t="shared" si="103"/>
        <v>0</v>
      </c>
      <c r="I689">
        <f t="shared" si="104"/>
        <v>0</v>
      </c>
      <c r="J689">
        <f t="shared" si="105"/>
        <v>0</v>
      </c>
      <c r="K689">
        <f t="shared" si="106"/>
        <v>0</v>
      </c>
      <c r="L689">
        <f t="shared" si="107"/>
        <v>0</v>
      </c>
      <c r="M689" s="18">
        <f t="shared" si="108"/>
        <v>0</v>
      </c>
      <c r="N689" s="12">
        <v>0</v>
      </c>
    </row>
    <row r="690" spans="2:14" x14ac:dyDescent="0.15">
      <c r="B690" s="9">
        <v>38078</v>
      </c>
      <c r="C690">
        <v>14293.397666666666</v>
      </c>
      <c r="D690">
        <f t="shared" si="99"/>
        <v>3.0367359599374311E-2</v>
      </c>
      <c r="E690" s="14">
        <f t="shared" si="100"/>
        <v>2.8130330277473803E-2</v>
      </c>
      <c r="F690" s="14">
        <f t="shared" si="101"/>
        <v>3.6496415821027028E-2</v>
      </c>
      <c r="G690" s="14">
        <f t="shared" si="102"/>
        <v>3.1664701899291714E-2</v>
      </c>
      <c r="H690">
        <f t="shared" si="103"/>
        <v>0</v>
      </c>
      <c r="I690">
        <f t="shared" si="104"/>
        <v>0</v>
      </c>
      <c r="J690">
        <f t="shared" si="105"/>
        <v>0</v>
      </c>
      <c r="K690">
        <f t="shared" si="106"/>
        <v>0</v>
      </c>
      <c r="L690">
        <f t="shared" si="107"/>
        <v>0</v>
      </c>
      <c r="M690" s="18">
        <f t="shared" si="108"/>
        <v>0</v>
      </c>
      <c r="N690" s="12">
        <v>0</v>
      </c>
    </row>
    <row r="691" spans="2:14" x14ac:dyDescent="0.15">
      <c r="B691" s="10">
        <v>38108</v>
      </c>
      <c r="C691" s="2">
        <v>14329.522999999999</v>
      </c>
      <c r="D691">
        <f t="shared" si="99"/>
        <v>3.0290705496405224E-2</v>
      </c>
      <c r="E691" s="14">
        <f t="shared" si="100"/>
        <v>3.0367408217720993E-2</v>
      </c>
      <c r="F691" s="14">
        <f t="shared" si="101"/>
        <v>4.1033559373644835E-2</v>
      </c>
      <c r="G691" s="14">
        <f t="shared" si="102"/>
        <v>3.389722436259035E-2</v>
      </c>
      <c r="H691">
        <f t="shared" si="103"/>
        <v>0</v>
      </c>
      <c r="I691">
        <f t="shared" si="104"/>
        <v>0</v>
      </c>
      <c r="J691">
        <f t="shared" si="105"/>
        <v>0</v>
      </c>
      <c r="K691">
        <f t="shared" si="106"/>
        <v>0</v>
      </c>
      <c r="L691">
        <f t="shared" si="107"/>
        <v>0</v>
      </c>
      <c r="M691" s="18">
        <f t="shared" si="108"/>
        <v>0</v>
      </c>
      <c r="N691" s="12">
        <v>0</v>
      </c>
    </row>
    <row r="692" spans="2:14" x14ac:dyDescent="0.15">
      <c r="B692" s="9">
        <v>38139</v>
      </c>
      <c r="C692">
        <v>14374.676666666666</v>
      </c>
      <c r="D692">
        <f t="shared" si="99"/>
        <v>3.7753670419782281E-2</v>
      </c>
      <c r="E692" s="14">
        <f t="shared" si="100"/>
        <v>3.2178230892355941E-2</v>
      </c>
      <c r="F692" s="14">
        <f t="shared" si="101"/>
        <v>4.5270316613958528E-2</v>
      </c>
      <c r="G692" s="14">
        <f t="shared" si="102"/>
        <v>3.8400739308698917E-2</v>
      </c>
      <c r="H692">
        <f t="shared" si="103"/>
        <v>0</v>
      </c>
      <c r="I692">
        <f t="shared" si="104"/>
        <v>0</v>
      </c>
      <c r="J692">
        <f t="shared" si="105"/>
        <v>0</v>
      </c>
      <c r="K692">
        <f t="shared" si="106"/>
        <v>0</v>
      </c>
      <c r="L692">
        <f t="shared" si="107"/>
        <v>0</v>
      </c>
      <c r="M692" s="18">
        <f t="shared" si="108"/>
        <v>0</v>
      </c>
      <c r="N692" s="12">
        <v>0</v>
      </c>
    </row>
    <row r="693" spans="2:14" x14ac:dyDescent="0.15">
      <c r="B693" s="10">
        <v>38169</v>
      </c>
      <c r="C693">
        <v>14419.830333333333</v>
      </c>
      <c r="D693">
        <f t="shared" si="99"/>
        <v>3.7635264541293623E-2</v>
      </c>
      <c r="E693" s="14">
        <f t="shared" si="100"/>
        <v>3.5860926083692846E-2</v>
      </c>
      <c r="F693" s="14">
        <f t="shared" si="101"/>
        <v>4.9205867757780908E-2</v>
      </c>
      <c r="G693" s="14">
        <f t="shared" si="102"/>
        <v>4.0900686127589125E-2</v>
      </c>
      <c r="H693">
        <f t="shared" si="103"/>
        <v>0</v>
      </c>
      <c r="I693">
        <f t="shared" si="104"/>
        <v>0</v>
      </c>
      <c r="J693">
        <f t="shared" si="105"/>
        <v>0</v>
      </c>
      <c r="K693">
        <f t="shared" si="106"/>
        <v>0</v>
      </c>
      <c r="L693">
        <f t="shared" si="107"/>
        <v>0</v>
      </c>
      <c r="M693" s="18">
        <f t="shared" si="108"/>
        <v>0</v>
      </c>
      <c r="N693" s="12">
        <v>0</v>
      </c>
    </row>
    <row r="694" spans="2:14" x14ac:dyDescent="0.15">
      <c r="B694" s="9">
        <v>38200</v>
      </c>
      <c r="C694" s="2">
        <v>14464.984</v>
      </c>
      <c r="D694">
        <f t="shared" si="99"/>
        <v>3.7517599048051409E-2</v>
      </c>
      <c r="E694" s="14">
        <f t="shared" si="100"/>
        <v>3.7635357088767307E-2</v>
      </c>
      <c r="F694" s="14">
        <f t="shared" si="101"/>
        <v>5.2839820228740564E-2</v>
      </c>
      <c r="G694" s="14">
        <f t="shared" si="102"/>
        <v>4.266425878851976E-2</v>
      </c>
      <c r="H694">
        <f t="shared" si="103"/>
        <v>0</v>
      </c>
      <c r="I694">
        <f t="shared" si="104"/>
        <v>0</v>
      </c>
      <c r="J694">
        <f t="shared" si="105"/>
        <v>0</v>
      </c>
      <c r="K694">
        <f t="shared" si="106"/>
        <v>0</v>
      </c>
      <c r="L694">
        <f t="shared" si="107"/>
        <v>0</v>
      </c>
      <c r="M694" s="18">
        <f t="shared" si="108"/>
        <v>0</v>
      </c>
      <c r="N694" s="12">
        <v>0</v>
      </c>
    </row>
    <row r="695" spans="2:14" x14ac:dyDescent="0.15">
      <c r="B695" s="10">
        <v>38231</v>
      </c>
      <c r="C695">
        <v>14513.281333333332</v>
      </c>
      <c r="D695">
        <f t="shared" si="99"/>
        <v>4.0000222924064133E-2</v>
      </c>
      <c r="E695" s="14">
        <f t="shared" si="100"/>
        <v>3.8168627663985433E-2</v>
      </c>
      <c r="F695" s="14">
        <f t="shared" si="101"/>
        <v>5.5627939991879316E-2</v>
      </c>
      <c r="G695" s="14">
        <f t="shared" si="102"/>
        <v>4.4598930193309627E-2</v>
      </c>
      <c r="H695">
        <f t="shared" si="103"/>
        <v>0</v>
      </c>
      <c r="I695">
        <f t="shared" si="104"/>
        <v>0</v>
      </c>
      <c r="J695">
        <f t="shared" si="105"/>
        <v>0</v>
      </c>
      <c r="K695">
        <f t="shared" si="106"/>
        <v>0</v>
      </c>
      <c r="L695">
        <f t="shared" si="107"/>
        <v>0</v>
      </c>
      <c r="M695" s="18">
        <f t="shared" si="108"/>
        <v>0</v>
      </c>
      <c r="N695" s="12">
        <v>0</v>
      </c>
    </row>
    <row r="696" spans="2:14" x14ac:dyDescent="0.15">
      <c r="B696" s="9">
        <v>38261</v>
      </c>
      <c r="C696">
        <v>14561.578666666666</v>
      </c>
      <c r="D696">
        <f t="shared" si="99"/>
        <v>3.9867330957598313E-2</v>
      </c>
      <c r="E696" s="14">
        <f t="shared" si="100"/>
        <v>3.934729101387191E-2</v>
      </c>
      <c r="F696" s="14">
        <f t="shared" si="101"/>
        <v>5.7576543256704582E-2</v>
      </c>
      <c r="G696" s="14">
        <f t="shared" si="102"/>
        <v>4.5597055076058268E-2</v>
      </c>
      <c r="H696">
        <f t="shared" si="103"/>
        <v>0</v>
      </c>
      <c r="I696">
        <f t="shared" si="104"/>
        <v>0</v>
      </c>
      <c r="J696">
        <f t="shared" si="105"/>
        <v>0</v>
      </c>
      <c r="K696">
        <f t="shared" si="106"/>
        <v>0</v>
      </c>
      <c r="L696">
        <f t="shared" si="107"/>
        <v>0</v>
      </c>
      <c r="M696" s="18">
        <f t="shared" si="108"/>
        <v>0</v>
      </c>
      <c r="N696" s="12">
        <v>0</v>
      </c>
    </row>
    <row r="697" spans="2:14" x14ac:dyDescent="0.15">
      <c r="B697" s="10">
        <v>38292</v>
      </c>
      <c r="C697" s="2">
        <v>14609.876</v>
      </c>
      <c r="D697">
        <f t="shared" si="99"/>
        <v>3.9735319076896758E-2</v>
      </c>
      <c r="E697" s="14">
        <f t="shared" si="100"/>
        <v>3.9867440967412904E-2</v>
      </c>
      <c r="F697" s="14">
        <f t="shared" si="101"/>
        <v>5.8692576464856927E-2</v>
      </c>
      <c r="G697" s="14">
        <f t="shared" si="102"/>
        <v>4.609844550305553E-2</v>
      </c>
      <c r="H697">
        <f t="shared" si="103"/>
        <v>0</v>
      </c>
      <c r="I697">
        <f t="shared" si="104"/>
        <v>0</v>
      </c>
      <c r="J697">
        <f t="shared" si="105"/>
        <v>0</v>
      </c>
      <c r="K697">
        <f t="shared" si="106"/>
        <v>0</v>
      </c>
      <c r="L697">
        <f t="shared" si="107"/>
        <v>0</v>
      </c>
      <c r="M697" s="18">
        <f t="shared" si="108"/>
        <v>0</v>
      </c>
      <c r="N697" s="12">
        <v>0</v>
      </c>
    </row>
    <row r="698" spans="2:14" x14ac:dyDescent="0.15">
      <c r="B698" s="9">
        <v>38322</v>
      </c>
      <c r="C698">
        <v>14663.784666666666</v>
      </c>
      <c r="D698">
        <f t="shared" si="99"/>
        <v>4.4197050628156376E-2</v>
      </c>
      <c r="E698" s="14">
        <f t="shared" si="100"/>
        <v>4.0885650637143556E-2</v>
      </c>
      <c r="F698" s="14">
        <f t="shared" si="101"/>
        <v>6.013490039195446E-2</v>
      </c>
      <c r="G698" s="14">
        <f t="shared" si="102"/>
        <v>4.8405867219084797E-2</v>
      </c>
      <c r="H698">
        <f t="shared" si="103"/>
        <v>0</v>
      </c>
      <c r="I698">
        <f t="shared" si="104"/>
        <v>0</v>
      </c>
      <c r="J698">
        <f t="shared" si="105"/>
        <v>0</v>
      </c>
      <c r="K698">
        <f t="shared" si="106"/>
        <v>0</v>
      </c>
      <c r="L698">
        <f t="shared" si="107"/>
        <v>0</v>
      </c>
      <c r="M698" s="18">
        <f t="shared" si="108"/>
        <v>0</v>
      </c>
      <c r="N698" s="12">
        <v>0</v>
      </c>
    </row>
    <row r="699" spans="2:14" x14ac:dyDescent="0.15">
      <c r="B699" s="10">
        <v>38353</v>
      </c>
      <c r="C699">
        <v>14717.693333333333</v>
      </c>
      <c r="D699">
        <f t="shared" si="99"/>
        <v>4.4034866178009224E-2</v>
      </c>
      <c r="E699" s="14">
        <f t="shared" si="100"/>
        <v>4.3042947531407805E-2</v>
      </c>
      <c r="F699" s="14">
        <f t="shared" si="101"/>
        <v>6.1899850331325723E-2</v>
      </c>
      <c r="G699" s="14">
        <f t="shared" si="102"/>
        <v>4.9659221346914251E-2</v>
      </c>
      <c r="H699">
        <f t="shared" si="103"/>
        <v>0</v>
      </c>
      <c r="I699">
        <f t="shared" si="104"/>
        <v>0</v>
      </c>
      <c r="J699">
        <f t="shared" si="105"/>
        <v>0</v>
      </c>
      <c r="K699">
        <f t="shared" si="106"/>
        <v>0</v>
      </c>
      <c r="L699">
        <f t="shared" si="107"/>
        <v>0</v>
      </c>
      <c r="M699" s="18">
        <f t="shared" si="108"/>
        <v>0</v>
      </c>
      <c r="N699" s="12">
        <v>0</v>
      </c>
    </row>
    <row r="700" spans="2:14" x14ac:dyDescent="0.15">
      <c r="B700" s="9">
        <v>38384</v>
      </c>
      <c r="C700" s="2">
        <v>14771.602000000001</v>
      </c>
      <c r="D700">
        <f t="shared" si="99"/>
        <v>4.3873867673688949E-2</v>
      </c>
      <c r="E700" s="14">
        <f t="shared" si="100"/>
        <v>4.403501441973745E-2</v>
      </c>
      <c r="F700" s="14">
        <f t="shared" si="101"/>
        <v>6.3983617941531179E-2</v>
      </c>
      <c r="G700" s="14">
        <f t="shared" si="102"/>
        <v>5.0630833344985859E-2</v>
      </c>
      <c r="H700">
        <f t="shared" si="103"/>
        <v>0</v>
      </c>
      <c r="I700">
        <f t="shared" si="104"/>
        <v>0</v>
      </c>
      <c r="J700">
        <f t="shared" si="105"/>
        <v>0</v>
      </c>
      <c r="K700">
        <f t="shared" si="106"/>
        <v>0</v>
      </c>
      <c r="L700">
        <f t="shared" si="107"/>
        <v>0</v>
      </c>
      <c r="M700" s="18">
        <f t="shared" si="108"/>
        <v>0</v>
      </c>
      <c r="N700" s="12">
        <v>0</v>
      </c>
    </row>
    <row r="701" spans="2:14" x14ac:dyDescent="0.15">
      <c r="B701" s="10">
        <v>38412</v>
      </c>
      <c r="C701">
        <v>14794.328666666666</v>
      </c>
      <c r="D701">
        <f t="shared" si="99"/>
        <v>1.8448264442504581E-2</v>
      </c>
      <c r="E701" s="14">
        <f t="shared" si="100"/>
        <v>3.7549389773612774E-2</v>
      </c>
      <c r="F701" s="14">
        <f t="shared" si="101"/>
        <v>6.1061414495004129E-2</v>
      </c>
      <c r="G701" s="14">
        <f t="shared" si="102"/>
        <v>3.9019689570373828E-2</v>
      </c>
      <c r="H701">
        <f t="shared" si="103"/>
        <v>0</v>
      </c>
      <c r="I701">
        <f t="shared" si="104"/>
        <v>0</v>
      </c>
      <c r="J701">
        <f t="shared" si="105"/>
        <v>0</v>
      </c>
      <c r="K701">
        <f t="shared" si="106"/>
        <v>0</v>
      </c>
      <c r="L701">
        <f t="shared" si="107"/>
        <v>0</v>
      </c>
      <c r="M701" s="18">
        <f t="shared" si="108"/>
        <v>0</v>
      </c>
      <c r="N701" s="12">
        <v>0</v>
      </c>
    </row>
    <row r="702" spans="2:14" x14ac:dyDescent="0.15">
      <c r="B702" s="9">
        <v>38443</v>
      </c>
      <c r="C702">
        <v>14817.055333333332</v>
      </c>
      <c r="D702">
        <f t="shared" si="99"/>
        <v>1.8419946433361645E-2</v>
      </c>
      <c r="E702" s="14">
        <f t="shared" si="100"/>
        <v>2.4789327306351083E-2</v>
      </c>
      <c r="F702" s="14">
        <f t="shared" si="101"/>
        <v>5.3178499147101377E-2</v>
      </c>
      <c r="G702" s="14">
        <f t="shared" si="102"/>
        <v>3.2129257628938035E-2</v>
      </c>
      <c r="H702">
        <f t="shared" si="103"/>
        <v>0</v>
      </c>
      <c r="I702">
        <f t="shared" si="104"/>
        <v>0</v>
      </c>
      <c r="J702">
        <f t="shared" si="105"/>
        <v>0</v>
      </c>
      <c r="K702">
        <f t="shared" si="106"/>
        <v>0</v>
      </c>
      <c r="L702">
        <f t="shared" si="107"/>
        <v>0</v>
      </c>
      <c r="M702" s="18">
        <f t="shared" si="108"/>
        <v>0</v>
      </c>
      <c r="N702" s="12">
        <v>0</v>
      </c>
    </row>
    <row r="703" spans="2:14" x14ac:dyDescent="0.15">
      <c r="B703" s="10">
        <v>38473</v>
      </c>
      <c r="C703" s="2">
        <v>14839.781999999999</v>
      </c>
      <c r="D703">
        <f t="shared" si="99"/>
        <v>1.839171522703964E-2</v>
      </c>
      <c r="E703" s="14">
        <f t="shared" si="100"/>
        <v>1.841995728369028E-2</v>
      </c>
      <c r="F703" s="14">
        <f t="shared" si="101"/>
        <v>4.0371039274777587E-2</v>
      </c>
      <c r="G703" s="14">
        <f t="shared" si="102"/>
        <v>2.5727570595169169E-2</v>
      </c>
      <c r="H703">
        <f t="shared" si="103"/>
        <v>0</v>
      </c>
      <c r="I703">
        <f t="shared" si="104"/>
        <v>0</v>
      </c>
      <c r="J703">
        <f t="shared" si="105"/>
        <v>0</v>
      </c>
      <c r="K703">
        <f t="shared" si="106"/>
        <v>0</v>
      </c>
      <c r="L703">
        <f t="shared" si="107"/>
        <v>0</v>
      </c>
      <c r="M703" s="18">
        <f t="shared" si="108"/>
        <v>0</v>
      </c>
      <c r="N703" s="12">
        <v>0</v>
      </c>
    </row>
    <row r="704" spans="2:14" x14ac:dyDescent="0.15">
      <c r="B704" s="9">
        <v>38504</v>
      </c>
      <c r="C704">
        <v>14883.872666666664</v>
      </c>
      <c r="D704">
        <f t="shared" si="99"/>
        <v>3.5600493545693723E-2</v>
      </c>
      <c r="E704" s="14">
        <f t="shared" si="100"/>
        <v>2.2705801463924757E-2</v>
      </c>
      <c r="F704" s="14">
        <f t="shared" si="101"/>
        <v>3.4731930718091775E-2</v>
      </c>
      <c r="G704" s="14">
        <f t="shared" si="102"/>
        <v>3.1012741909236752E-2</v>
      </c>
      <c r="H704">
        <f t="shared" si="103"/>
        <v>0</v>
      </c>
      <c r="I704">
        <f t="shared" si="104"/>
        <v>0</v>
      </c>
      <c r="J704">
        <f t="shared" si="105"/>
        <v>0</v>
      </c>
      <c r="K704">
        <f t="shared" si="106"/>
        <v>0</v>
      </c>
      <c r="L704">
        <f t="shared" si="107"/>
        <v>0</v>
      </c>
      <c r="M704" s="18">
        <f t="shared" si="108"/>
        <v>0</v>
      </c>
      <c r="N704" s="12">
        <v>0</v>
      </c>
    </row>
    <row r="705" spans="2:14" x14ac:dyDescent="0.15">
      <c r="B705" s="10">
        <v>38534</v>
      </c>
      <c r="C705">
        <v>14927.963333333331</v>
      </c>
      <c r="D705">
        <f t="shared" si="99"/>
        <v>3.5495189612973377E-2</v>
      </c>
      <c r="E705" s="14">
        <f t="shared" si="100"/>
        <v>3.1276773258227308E-2</v>
      </c>
      <c r="F705" s="14">
        <f t="shared" si="101"/>
        <v>3.6206077603047504E-2</v>
      </c>
      <c r="G705" s="14">
        <f t="shared" si="102"/>
        <v>3.4326013491416063E-2</v>
      </c>
      <c r="H705">
        <f t="shared" si="103"/>
        <v>0</v>
      </c>
      <c r="I705">
        <f t="shared" si="104"/>
        <v>0</v>
      </c>
      <c r="J705">
        <f t="shared" si="105"/>
        <v>0</v>
      </c>
      <c r="K705">
        <f t="shared" si="106"/>
        <v>0</v>
      </c>
      <c r="L705">
        <f t="shared" si="107"/>
        <v>0</v>
      </c>
      <c r="M705" s="18">
        <f t="shared" si="108"/>
        <v>0</v>
      </c>
      <c r="N705" s="12">
        <v>0</v>
      </c>
    </row>
    <row r="706" spans="2:14" x14ac:dyDescent="0.15">
      <c r="B706" s="9">
        <v>38565</v>
      </c>
      <c r="C706" s="2">
        <v>14972.054</v>
      </c>
      <c r="D706">
        <f t="shared" si="99"/>
        <v>3.5390506807722488E-2</v>
      </c>
      <c r="E706" s="14">
        <f t="shared" si="100"/>
        <v>3.549526725338481E-2</v>
      </c>
      <c r="F706" s="14">
        <f t="shared" si="101"/>
        <v>4.474369919285337E-2</v>
      </c>
      <c r="G706" s="14">
        <f t="shared" si="102"/>
        <v>3.8543157751320223E-2</v>
      </c>
      <c r="H706">
        <f t="shared" si="103"/>
        <v>0</v>
      </c>
      <c r="I706">
        <f t="shared" si="104"/>
        <v>0</v>
      </c>
      <c r="J706">
        <f t="shared" si="105"/>
        <v>0</v>
      </c>
      <c r="K706">
        <f t="shared" si="106"/>
        <v>0</v>
      </c>
      <c r="L706">
        <f t="shared" si="107"/>
        <v>0</v>
      </c>
      <c r="M706" s="18">
        <f t="shared" si="108"/>
        <v>0</v>
      </c>
      <c r="N706" s="12">
        <v>0</v>
      </c>
    </row>
    <row r="707" spans="2:14" x14ac:dyDescent="0.15">
      <c r="B707" s="10">
        <v>38596</v>
      </c>
      <c r="C707">
        <v>15003.568333333333</v>
      </c>
      <c r="D707">
        <f t="shared" si="99"/>
        <v>2.5231979181334907E-2</v>
      </c>
      <c r="E707" s="14">
        <f t="shared" si="100"/>
        <v>3.2873799480714894E-2</v>
      </c>
      <c r="F707" s="14">
        <f t="shared" si="101"/>
        <v>4.868428845512085E-2</v>
      </c>
      <c r="G707" s="14">
        <f t="shared" si="102"/>
        <v>3.5596689039056884E-2</v>
      </c>
      <c r="H707">
        <f t="shared" si="103"/>
        <v>0</v>
      </c>
      <c r="I707">
        <f t="shared" si="104"/>
        <v>0</v>
      </c>
      <c r="J707">
        <f t="shared" si="105"/>
        <v>0</v>
      </c>
      <c r="K707">
        <f t="shared" si="106"/>
        <v>0</v>
      </c>
      <c r="L707">
        <f t="shared" si="107"/>
        <v>0</v>
      </c>
      <c r="M707" s="18">
        <f t="shared" si="108"/>
        <v>0</v>
      </c>
      <c r="N707" s="12">
        <v>0</v>
      </c>
    </row>
    <row r="708" spans="2:14" x14ac:dyDescent="0.15">
      <c r="B708" s="9">
        <v>38626</v>
      </c>
      <c r="C708">
        <v>15035.082666666665</v>
      </c>
      <c r="D708">
        <f t="shared" si="99"/>
        <v>2.5179036085667406E-2</v>
      </c>
      <c r="E708" s="14">
        <f t="shared" si="100"/>
        <v>2.7755153940191235E-2</v>
      </c>
      <c r="F708" s="14">
        <f t="shared" si="101"/>
        <v>4.8058837801015386E-2</v>
      </c>
      <c r="G708" s="14">
        <f t="shared" si="102"/>
        <v>3.3664342608958009E-2</v>
      </c>
      <c r="H708">
        <f t="shared" si="103"/>
        <v>0</v>
      </c>
      <c r="I708">
        <f t="shared" si="104"/>
        <v>0</v>
      </c>
      <c r="J708">
        <f t="shared" si="105"/>
        <v>0</v>
      </c>
      <c r="K708">
        <f t="shared" si="106"/>
        <v>0</v>
      </c>
      <c r="L708">
        <f t="shared" si="107"/>
        <v>0</v>
      </c>
      <c r="M708" s="18">
        <f t="shared" si="108"/>
        <v>0</v>
      </c>
      <c r="N708" s="12">
        <v>0</v>
      </c>
    </row>
    <row r="709" spans="2:14" x14ac:dyDescent="0.15">
      <c r="B709" s="10">
        <v>38657</v>
      </c>
      <c r="C709" s="2">
        <v>15066.597</v>
      </c>
      <c r="D709">
        <f t="shared" si="99"/>
        <v>2.512631470101212E-2</v>
      </c>
      <c r="E709" s="14">
        <f t="shared" si="100"/>
        <v>2.5179063799456003E-2</v>
      </c>
      <c r="F709" s="14">
        <f t="shared" si="101"/>
        <v>4.2900761037373059E-2</v>
      </c>
      <c r="G709" s="14">
        <f t="shared" si="102"/>
        <v>3.1068713179280394E-2</v>
      </c>
      <c r="H709">
        <f t="shared" si="103"/>
        <v>0</v>
      </c>
      <c r="I709">
        <f t="shared" si="104"/>
        <v>0</v>
      </c>
      <c r="J709">
        <f t="shared" si="105"/>
        <v>0</v>
      </c>
      <c r="K709">
        <f t="shared" si="106"/>
        <v>0</v>
      </c>
      <c r="L709">
        <f t="shared" si="107"/>
        <v>0</v>
      </c>
      <c r="M709" s="18">
        <f t="shared" si="108"/>
        <v>0</v>
      </c>
      <c r="N709" s="12">
        <v>0</v>
      </c>
    </row>
    <row r="710" spans="2:14" x14ac:dyDescent="0.15">
      <c r="B710" s="9">
        <v>38687</v>
      </c>
      <c r="C710">
        <v>15133.406666666666</v>
      </c>
      <c r="D710">
        <f t="shared" ref="D710:D773" si="109">(LN(C710)-LN(C709))*12</f>
        <v>5.3093855002181556E-2</v>
      </c>
      <c r="E710" s="14">
        <f t="shared" si="100"/>
        <v>3.2142760181827157E-2</v>
      </c>
      <c r="F710" s="14">
        <f t="shared" si="101"/>
        <v>4.4132289132374325E-2</v>
      </c>
      <c r="G710" s="14">
        <f t="shared" si="102"/>
        <v>4.3122968105461013E-2</v>
      </c>
      <c r="H710">
        <f t="shared" si="103"/>
        <v>0</v>
      </c>
      <c r="I710">
        <f t="shared" si="104"/>
        <v>0</v>
      </c>
      <c r="J710">
        <f t="shared" si="105"/>
        <v>0</v>
      </c>
      <c r="K710">
        <f t="shared" si="106"/>
        <v>0</v>
      </c>
      <c r="L710">
        <f t="shared" si="107"/>
        <v>0</v>
      </c>
      <c r="M710" s="18">
        <f t="shared" si="108"/>
        <v>0</v>
      </c>
      <c r="N710" s="12">
        <v>0</v>
      </c>
    </row>
    <row r="711" spans="2:14" x14ac:dyDescent="0.15">
      <c r="B711" s="10">
        <v>38718</v>
      </c>
      <c r="C711">
        <v>15200.216333333334</v>
      </c>
      <c r="D711">
        <f t="shared" si="109"/>
        <v>5.285997629593453E-2</v>
      </c>
      <c r="E711" s="14">
        <f t="shared" si="100"/>
        <v>4.6054765058975988E-2</v>
      </c>
      <c r="F711" s="14">
        <f t="shared" si="101"/>
        <v>5.1699602894430541E-2</v>
      </c>
      <c r="G711" s="14">
        <f t="shared" si="102"/>
        <v>5.020478141644702E-2</v>
      </c>
      <c r="H711">
        <f t="shared" si="103"/>
        <v>0</v>
      </c>
      <c r="I711">
        <f t="shared" si="104"/>
        <v>0</v>
      </c>
      <c r="J711">
        <f t="shared" si="105"/>
        <v>0</v>
      </c>
      <c r="K711">
        <f t="shared" si="106"/>
        <v>0</v>
      </c>
      <c r="L711">
        <f t="shared" si="107"/>
        <v>0</v>
      </c>
      <c r="M711" s="18">
        <f t="shared" si="108"/>
        <v>0</v>
      </c>
      <c r="N711" s="12">
        <v>0</v>
      </c>
    </row>
    <row r="712" spans="2:14" x14ac:dyDescent="0.15">
      <c r="B712" s="9">
        <v>38749</v>
      </c>
      <c r="C712" s="2">
        <v>15267.026</v>
      </c>
      <c r="D712">
        <f t="shared" si="109"/>
        <v>5.2628149030198301E-2</v>
      </c>
      <c r="E712" s="14">
        <f t="shared" ref="E712:E775" si="110">(LN(AVERAGE(C711:C712))-LN(AVERAGE(C709:C710)))*6</f>
        <v>5.2860232722270695E-2</v>
      </c>
      <c r="F712" s="14">
        <f t="shared" si="101"/>
        <v>6.5540072999553445E-2</v>
      </c>
      <c r="G712" s="14">
        <f t="shared" si="102"/>
        <v>5.7009484917340814E-2</v>
      </c>
      <c r="H712">
        <f t="shared" si="103"/>
        <v>0</v>
      </c>
      <c r="I712">
        <f t="shared" si="104"/>
        <v>0</v>
      </c>
      <c r="J712">
        <f t="shared" si="105"/>
        <v>0</v>
      </c>
      <c r="K712">
        <f t="shared" si="106"/>
        <v>0</v>
      </c>
      <c r="L712">
        <f t="shared" si="107"/>
        <v>0</v>
      </c>
      <c r="M712" s="18">
        <f t="shared" si="108"/>
        <v>0</v>
      </c>
      <c r="N712" s="12">
        <v>0</v>
      </c>
    </row>
    <row r="713" spans="2:14" x14ac:dyDescent="0.15">
      <c r="B713" s="10">
        <v>38777</v>
      </c>
      <c r="C713">
        <v>15278.919</v>
      </c>
      <c r="D713">
        <f t="shared" si="109"/>
        <v>9.3443504341621519E-3</v>
      </c>
      <c r="E713" s="14">
        <f t="shared" si="110"/>
        <v>4.1851057979116035E-2</v>
      </c>
      <c r="F713" s="14">
        <f t="shared" si="101"/>
        <v>6.7409105348602338E-2</v>
      </c>
      <c r="G713" s="14">
        <f t="shared" si="102"/>
        <v>3.9534837920626842E-2</v>
      </c>
      <c r="H713">
        <f t="shared" si="103"/>
        <v>0</v>
      </c>
      <c r="I713">
        <f t="shared" si="104"/>
        <v>0</v>
      </c>
      <c r="J713">
        <f t="shared" si="105"/>
        <v>0</v>
      </c>
      <c r="K713">
        <f t="shared" si="106"/>
        <v>0</v>
      </c>
      <c r="L713">
        <f t="shared" si="107"/>
        <v>0</v>
      </c>
      <c r="M713" s="18">
        <f t="shared" si="108"/>
        <v>0</v>
      </c>
      <c r="N713" s="12">
        <v>0</v>
      </c>
    </row>
    <row r="714" spans="2:14" x14ac:dyDescent="0.15">
      <c r="B714" s="9">
        <v>38808</v>
      </c>
      <c r="C714">
        <v>15290.812</v>
      </c>
      <c r="D714">
        <f t="shared" si="109"/>
        <v>9.3370796884286733E-3</v>
      </c>
      <c r="E714" s="14">
        <f t="shared" si="110"/>
        <v>2.0149510840511198E-2</v>
      </c>
      <c r="F714" s="14">
        <f t="shared" ref="F714:F777" si="111">(LN(AVERAGE(C712:C714))-LN(AVERAGE(C709:C711)))*6</f>
        <v>5.7416237880147492E-2</v>
      </c>
      <c r="G714" s="14">
        <f t="shared" ref="G714:G777" si="112">AVERAGE(D714:F714)</f>
        <v>2.8967609469695788E-2</v>
      </c>
      <c r="H714">
        <f t="shared" ref="H714:H777" si="113">IF(AND(E714&lt;0,F714&lt;0),1,0)</f>
        <v>0</v>
      </c>
      <c r="I714">
        <f t="shared" ref="I714:I777" si="114">IF(AND(F714&lt;0,G714&lt;0),1,0)</f>
        <v>0</v>
      </c>
      <c r="J714">
        <f t="shared" ref="J714:J777" si="115">IF(AND(E714&lt;0,G714&lt;0),1,0)</f>
        <v>0</v>
      </c>
      <c r="K714">
        <f t="shared" ref="K714:K777" si="116">IF(AND(J714=1,I714=1,H714=1),1,0)</f>
        <v>0</v>
      </c>
      <c r="L714">
        <f t="shared" ref="L714:L777" si="117">IF(AND(J714=1,N713=1),1,0)</f>
        <v>0</v>
      </c>
      <c r="M714" s="18">
        <f t="shared" ref="M714:M777" si="118">IF((K714+L714)&gt;0,1,0)</f>
        <v>0</v>
      </c>
      <c r="N714" s="12">
        <v>0</v>
      </c>
    </row>
    <row r="715" spans="2:14" x14ac:dyDescent="0.15">
      <c r="B715" s="10">
        <v>38838</v>
      </c>
      <c r="C715" s="2">
        <v>15302.705</v>
      </c>
      <c r="D715">
        <f t="shared" si="109"/>
        <v>9.329820248467513E-3</v>
      </c>
      <c r="E715" s="14">
        <f t="shared" si="110"/>
        <v>9.3370811016555422E-3</v>
      </c>
      <c r="F715" s="14">
        <f t="shared" si="111"/>
        <v>3.5654789576394563E-2</v>
      </c>
      <c r="G715" s="14">
        <f t="shared" si="112"/>
        <v>1.8107230308839206E-2</v>
      </c>
      <c r="H715">
        <f t="shared" si="113"/>
        <v>0</v>
      </c>
      <c r="I715">
        <f t="shared" si="114"/>
        <v>0</v>
      </c>
      <c r="J715">
        <f t="shared" si="115"/>
        <v>0</v>
      </c>
      <c r="K715">
        <f t="shared" si="116"/>
        <v>0</v>
      </c>
      <c r="L715">
        <f t="shared" si="117"/>
        <v>0</v>
      </c>
      <c r="M715" s="18">
        <f t="shared" si="118"/>
        <v>0</v>
      </c>
      <c r="N715" s="12">
        <v>0</v>
      </c>
    </row>
    <row r="716" spans="2:14" x14ac:dyDescent="0.15">
      <c r="B716" s="9">
        <v>38869</v>
      </c>
      <c r="C716">
        <v>15310.592666666667</v>
      </c>
      <c r="D716">
        <f t="shared" si="109"/>
        <v>6.1837181427009114E-3</v>
      </c>
      <c r="E716" s="14">
        <f t="shared" si="110"/>
        <v>8.5448546721842433E-3</v>
      </c>
      <c r="F716" s="14">
        <f t="shared" si="111"/>
        <v>2.0680592166009149E-2</v>
      </c>
      <c r="G716" s="14">
        <f t="shared" si="112"/>
        <v>1.1803054993631434E-2</v>
      </c>
      <c r="H716">
        <f t="shared" si="113"/>
        <v>0</v>
      </c>
      <c r="I716">
        <f t="shared" si="114"/>
        <v>0</v>
      </c>
      <c r="J716">
        <f t="shared" si="115"/>
        <v>0</v>
      </c>
      <c r="K716">
        <f t="shared" si="116"/>
        <v>0</v>
      </c>
      <c r="L716">
        <f t="shared" si="117"/>
        <v>0</v>
      </c>
      <c r="M716" s="18">
        <f t="shared" si="118"/>
        <v>0</v>
      </c>
      <c r="N716" s="12">
        <v>0</v>
      </c>
    </row>
    <row r="717" spans="2:14" x14ac:dyDescent="0.15">
      <c r="B717" s="10">
        <v>38899</v>
      </c>
      <c r="C717">
        <v>15318.480333333333</v>
      </c>
      <c r="D717">
        <f t="shared" si="109"/>
        <v>6.180533252972964E-3</v>
      </c>
      <c r="E717" s="14">
        <f t="shared" si="110"/>
        <v>6.9691930375768152E-3</v>
      </c>
      <c r="F717" s="14">
        <f t="shared" si="111"/>
        <v>1.2425309039787891E-2</v>
      </c>
      <c r="G717" s="14">
        <f t="shared" si="112"/>
        <v>8.5250117767792233E-3</v>
      </c>
      <c r="H717">
        <f t="shared" si="113"/>
        <v>0</v>
      </c>
      <c r="I717">
        <f t="shared" si="114"/>
        <v>0</v>
      </c>
      <c r="J717">
        <f t="shared" si="115"/>
        <v>0</v>
      </c>
      <c r="K717">
        <f t="shared" si="116"/>
        <v>0</v>
      </c>
      <c r="L717">
        <f t="shared" si="117"/>
        <v>0</v>
      </c>
      <c r="M717" s="18">
        <f t="shared" si="118"/>
        <v>0</v>
      </c>
      <c r="N717" s="12">
        <v>0</v>
      </c>
    </row>
    <row r="718" spans="2:14" x14ac:dyDescent="0.15">
      <c r="B718" s="9">
        <v>38930</v>
      </c>
      <c r="C718" s="2">
        <v>15326.368</v>
      </c>
      <c r="D718">
        <f t="shared" si="109"/>
        <v>6.1773516423286878E-3</v>
      </c>
      <c r="E718" s="14">
        <f t="shared" si="110"/>
        <v>6.1805336628744101E-3</v>
      </c>
      <c r="F718" s="14">
        <f t="shared" si="111"/>
        <v>1.0847035822070694E-2</v>
      </c>
      <c r="G718" s="14">
        <f t="shared" si="112"/>
        <v>7.734973709091264E-3</v>
      </c>
      <c r="H718">
        <f t="shared" si="113"/>
        <v>0</v>
      </c>
      <c r="I718">
        <f t="shared" si="114"/>
        <v>0</v>
      </c>
      <c r="J718">
        <f t="shared" si="115"/>
        <v>0</v>
      </c>
      <c r="K718">
        <f t="shared" si="116"/>
        <v>0</v>
      </c>
      <c r="L718">
        <f t="shared" si="117"/>
        <v>0</v>
      </c>
      <c r="M718" s="18">
        <f t="shared" si="118"/>
        <v>0</v>
      </c>
      <c r="N718" s="12">
        <v>0</v>
      </c>
    </row>
    <row r="719" spans="2:14" x14ac:dyDescent="0.15">
      <c r="B719" s="10">
        <v>38961</v>
      </c>
      <c r="C719">
        <v>15369.887999999999</v>
      </c>
      <c r="D719">
        <f t="shared" si="109"/>
        <v>3.4026322292206146E-2</v>
      </c>
      <c r="E719" s="14">
        <f t="shared" si="110"/>
        <v>1.3146220911778528E-2</v>
      </c>
      <c r="F719" s="14">
        <f t="shared" si="111"/>
        <v>1.4442311873235525E-2</v>
      </c>
      <c r="G719" s="14">
        <f t="shared" si="112"/>
        <v>2.0538285025740066E-2</v>
      </c>
      <c r="H719">
        <f t="shared" si="113"/>
        <v>0</v>
      </c>
      <c r="I719">
        <f t="shared" si="114"/>
        <v>0</v>
      </c>
      <c r="J719">
        <f t="shared" si="115"/>
        <v>0</v>
      </c>
      <c r="K719">
        <f t="shared" si="116"/>
        <v>0</v>
      </c>
      <c r="L719">
        <f t="shared" si="117"/>
        <v>0</v>
      </c>
      <c r="M719" s="18">
        <f t="shared" si="118"/>
        <v>0</v>
      </c>
      <c r="N719" s="12">
        <v>0</v>
      </c>
    </row>
    <row r="720" spans="2:14" x14ac:dyDescent="0.15">
      <c r="B720" s="9">
        <v>38991</v>
      </c>
      <c r="C720">
        <v>15413.407999999999</v>
      </c>
      <c r="D720">
        <f t="shared" si="109"/>
        <v>3.3930112482678965E-2</v>
      </c>
      <c r="E720" s="14">
        <f t="shared" si="110"/>
        <v>2.704582453400306E-2</v>
      </c>
      <c r="F720" s="14">
        <f t="shared" si="111"/>
        <v>2.3192103593764557E-2</v>
      </c>
      <c r="G720" s="14">
        <f t="shared" si="112"/>
        <v>2.8056013536815527E-2</v>
      </c>
      <c r="H720">
        <f t="shared" si="113"/>
        <v>0</v>
      </c>
      <c r="I720">
        <f t="shared" si="114"/>
        <v>0</v>
      </c>
      <c r="J720">
        <f t="shared" si="115"/>
        <v>0</v>
      </c>
      <c r="K720">
        <f t="shared" si="116"/>
        <v>0</v>
      </c>
      <c r="L720">
        <f t="shared" si="117"/>
        <v>0</v>
      </c>
      <c r="M720" s="18">
        <f t="shared" si="118"/>
        <v>0</v>
      </c>
      <c r="N720" s="12">
        <v>0</v>
      </c>
    </row>
    <row r="721" spans="2:14" x14ac:dyDescent="0.15">
      <c r="B721" s="10">
        <v>39022</v>
      </c>
      <c r="C721" s="2">
        <v>15456.928</v>
      </c>
      <c r="D721">
        <f t="shared" si="109"/>
        <v>3.383444520817136E-2</v>
      </c>
      <c r="E721" s="14">
        <f t="shared" si="110"/>
        <v>3.393018029916206E-2</v>
      </c>
      <c r="F721" s="14">
        <f t="shared" si="111"/>
        <v>3.7066893208606899E-2</v>
      </c>
      <c r="G721" s="14">
        <f t="shared" si="112"/>
        <v>3.4943839571980106E-2</v>
      </c>
      <c r="H721">
        <f t="shared" si="113"/>
        <v>0</v>
      </c>
      <c r="I721">
        <f t="shared" si="114"/>
        <v>0</v>
      </c>
      <c r="J721">
        <f t="shared" si="115"/>
        <v>0</v>
      </c>
      <c r="K721">
        <f t="shared" si="116"/>
        <v>0</v>
      </c>
      <c r="L721">
        <f t="shared" si="117"/>
        <v>0</v>
      </c>
      <c r="M721" s="18">
        <f t="shared" si="118"/>
        <v>0</v>
      </c>
      <c r="N721" s="12">
        <v>0</v>
      </c>
    </row>
    <row r="722" spans="2:14" x14ac:dyDescent="0.15">
      <c r="B722" s="9">
        <v>39052</v>
      </c>
      <c r="C722">
        <v>15469.061333333331</v>
      </c>
      <c r="D722">
        <f t="shared" si="109"/>
        <v>9.4160290816276415E-3</v>
      </c>
      <c r="E722" s="14">
        <f t="shared" si="110"/>
        <v>2.7748223669391336E-2</v>
      </c>
      <c r="F722" s="14">
        <f t="shared" si="111"/>
        <v>4.2184880027136273E-2</v>
      </c>
      <c r="G722" s="14">
        <f t="shared" si="112"/>
        <v>2.644971092605175E-2</v>
      </c>
      <c r="H722">
        <f t="shared" si="113"/>
        <v>0</v>
      </c>
      <c r="I722">
        <f t="shared" si="114"/>
        <v>0</v>
      </c>
      <c r="J722">
        <f t="shared" si="115"/>
        <v>0</v>
      </c>
      <c r="K722">
        <f t="shared" si="116"/>
        <v>0</v>
      </c>
      <c r="L722">
        <f t="shared" si="117"/>
        <v>0</v>
      </c>
      <c r="M722" s="18">
        <f t="shared" si="118"/>
        <v>0</v>
      </c>
      <c r="N722" s="12">
        <v>0</v>
      </c>
    </row>
    <row r="723" spans="2:14" x14ac:dyDescent="0.15">
      <c r="B723" s="10">
        <v>39083</v>
      </c>
      <c r="C723">
        <v>15481.194666666664</v>
      </c>
      <c r="D723">
        <f t="shared" si="109"/>
        <v>9.4086464072518083E-3</v>
      </c>
      <c r="E723" s="14">
        <f t="shared" si="110"/>
        <v>1.551328615988723E-2</v>
      </c>
      <c r="F723" s="14">
        <f t="shared" si="111"/>
        <v>3.8590293386238983E-2</v>
      </c>
      <c r="G723" s="14">
        <f t="shared" si="112"/>
        <v>2.117074198445934E-2</v>
      </c>
      <c r="H723">
        <f t="shared" si="113"/>
        <v>0</v>
      </c>
      <c r="I723">
        <f t="shared" si="114"/>
        <v>0</v>
      </c>
      <c r="J723">
        <f t="shared" si="115"/>
        <v>0</v>
      </c>
      <c r="K723">
        <f t="shared" si="116"/>
        <v>0</v>
      </c>
      <c r="L723">
        <f t="shared" si="117"/>
        <v>0</v>
      </c>
      <c r="M723" s="18">
        <f t="shared" si="118"/>
        <v>0</v>
      </c>
      <c r="N723" s="12">
        <v>0</v>
      </c>
    </row>
    <row r="724" spans="2:14" x14ac:dyDescent="0.15">
      <c r="B724" s="9">
        <v>39114</v>
      </c>
      <c r="C724" s="2">
        <v>15493.328</v>
      </c>
      <c r="D724">
        <f t="shared" si="109"/>
        <v>9.4012753006040839E-3</v>
      </c>
      <c r="E724" s="14">
        <f t="shared" si="110"/>
        <v>9.4086478532098283E-3</v>
      </c>
      <c r="F724" s="14">
        <f t="shared" si="111"/>
        <v>2.6329560348525405E-2</v>
      </c>
      <c r="G724" s="14">
        <f t="shared" si="112"/>
        <v>1.5046494500779772E-2</v>
      </c>
      <c r="H724">
        <f t="shared" si="113"/>
        <v>0</v>
      </c>
      <c r="I724">
        <f t="shared" si="114"/>
        <v>0</v>
      </c>
      <c r="J724">
        <f t="shared" si="115"/>
        <v>0</v>
      </c>
      <c r="K724">
        <f t="shared" si="116"/>
        <v>0</v>
      </c>
      <c r="L724">
        <f t="shared" si="117"/>
        <v>0</v>
      </c>
      <c r="M724" s="18">
        <f t="shared" si="118"/>
        <v>0</v>
      </c>
      <c r="N724" s="12">
        <v>0</v>
      </c>
    </row>
    <row r="725" spans="2:14" x14ac:dyDescent="0.15">
      <c r="B725" s="10">
        <v>39142</v>
      </c>
      <c r="C725">
        <v>15522.913666666664</v>
      </c>
      <c r="D725">
        <f t="shared" si="109"/>
        <v>2.2893044972590815E-2</v>
      </c>
      <c r="E725" s="14">
        <f t="shared" si="110"/>
        <v>1.2778329082777873E-2</v>
      </c>
      <c r="F725" s="14">
        <f t="shared" si="111"/>
        <v>2.0427989161682092E-2</v>
      </c>
      <c r="G725" s="14">
        <f t="shared" si="112"/>
        <v>1.8699787739016926E-2</v>
      </c>
      <c r="H725">
        <f t="shared" si="113"/>
        <v>0</v>
      </c>
      <c r="I725">
        <f t="shared" si="114"/>
        <v>0</v>
      </c>
      <c r="J725">
        <f t="shared" si="115"/>
        <v>0</v>
      </c>
      <c r="K725">
        <f t="shared" si="116"/>
        <v>0</v>
      </c>
      <c r="L725">
        <f t="shared" si="117"/>
        <v>0</v>
      </c>
      <c r="M725" s="18">
        <f t="shared" si="118"/>
        <v>0</v>
      </c>
      <c r="N725" s="12">
        <v>0</v>
      </c>
    </row>
    <row r="726" spans="2:14" x14ac:dyDescent="0.15">
      <c r="B726" s="9">
        <v>39173</v>
      </c>
      <c r="C726">
        <v>15552.499333333331</v>
      </c>
      <c r="D726">
        <f t="shared" si="109"/>
        <v>2.2849453828222011E-2</v>
      </c>
      <c r="E726" s="14">
        <f t="shared" si="110"/>
        <v>1.9511463692914788E-2</v>
      </c>
      <c r="F726" s="14">
        <f t="shared" si="111"/>
        <v>2.0851483340223353E-2</v>
      </c>
      <c r="G726" s="14">
        <f t="shared" si="112"/>
        <v>2.1070800287120051E-2</v>
      </c>
      <c r="H726">
        <f t="shared" si="113"/>
        <v>0</v>
      </c>
      <c r="I726">
        <f t="shared" si="114"/>
        <v>0</v>
      </c>
      <c r="J726">
        <f t="shared" si="115"/>
        <v>0</v>
      </c>
      <c r="K726">
        <f t="shared" si="116"/>
        <v>0</v>
      </c>
      <c r="L726">
        <f t="shared" si="117"/>
        <v>0</v>
      </c>
      <c r="M726" s="18">
        <f t="shared" si="118"/>
        <v>0</v>
      </c>
      <c r="N726" s="12">
        <v>0</v>
      </c>
    </row>
    <row r="727" spans="2:14" x14ac:dyDescent="0.15">
      <c r="B727" s="10">
        <v>39203</v>
      </c>
      <c r="C727" s="2">
        <v>15582.084999999999</v>
      </c>
      <c r="D727">
        <f t="shared" si="109"/>
        <v>2.2806028374077414E-2</v>
      </c>
      <c r="E727" s="14">
        <f t="shared" si="110"/>
        <v>2.2849474539441417E-2</v>
      </c>
      <c r="F727" s="14">
        <f t="shared" si="111"/>
        <v>2.7571887050708455E-2</v>
      </c>
      <c r="G727" s="14">
        <f t="shared" si="112"/>
        <v>2.4409129988075762E-2</v>
      </c>
      <c r="H727">
        <f t="shared" si="113"/>
        <v>0</v>
      </c>
      <c r="I727">
        <f t="shared" si="114"/>
        <v>0</v>
      </c>
      <c r="J727">
        <f t="shared" si="115"/>
        <v>0</v>
      </c>
      <c r="K727">
        <f t="shared" si="116"/>
        <v>0</v>
      </c>
      <c r="L727">
        <f t="shared" si="117"/>
        <v>0</v>
      </c>
      <c r="M727" s="18">
        <f t="shared" si="118"/>
        <v>0</v>
      </c>
      <c r="N727" s="12">
        <v>0</v>
      </c>
    </row>
    <row r="728" spans="2:14" x14ac:dyDescent="0.15">
      <c r="B728" s="9">
        <v>39234</v>
      </c>
      <c r="C728">
        <v>15610.302666666665</v>
      </c>
      <c r="D728">
        <f t="shared" si="109"/>
        <v>2.1711200565185607E-2</v>
      </c>
      <c r="E728" s="14">
        <f t="shared" si="110"/>
        <v>2.2542913611971471E-2</v>
      </c>
      <c r="F728" s="14">
        <f t="shared" si="111"/>
        <v>3.1846213875297735E-2</v>
      </c>
      <c r="G728" s="14">
        <f t="shared" si="112"/>
        <v>2.5366776017484938E-2</v>
      </c>
      <c r="H728">
        <f t="shared" si="113"/>
        <v>0</v>
      </c>
      <c r="I728">
        <f t="shared" si="114"/>
        <v>0</v>
      </c>
      <c r="J728">
        <f t="shared" si="115"/>
        <v>0</v>
      </c>
      <c r="K728">
        <f t="shared" si="116"/>
        <v>0</v>
      </c>
      <c r="L728">
        <f t="shared" si="117"/>
        <v>0</v>
      </c>
      <c r="M728" s="18">
        <f t="shared" si="118"/>
        <v>0</v>
      </c>
      <c r="N728" s="12">
        <v>0</v>
      </c>
    </row>
    <row r="729" spans="2:14" x14ac:dyDescent="0.15">
      <c r="B729" s="10">
        <v>39264</v>
      </c>
      <c r="C729">
        <v>15638.52033333333</v>
      </c>
      <c r="D729">
        <f t="shared" si="109"/>
        <v>2.1671990144120912E-2</v>
      </c>
      <c r="E729" s="14">
        <f t="shared" si="110"/>
        <v>2.1974842205064959E-2</v>
      </c>
      <c r="F729" s="14">
        <f t="shared" si="111"/>
        <v>3.3683341383742516E-2</v>
      </c>
      <c r="G729" s="14">
        <f t="shared" si="112"/>
        <v>2.5776724577642796E-2</v>
      </c>
      <c r="H729">
        <f t="shared" si="113"/>
        <v>0</v>
      </c>
      <c r="I729">
        <f t="shared" si="114"/>
        <v>0</v>
      </c>
      <c r="J729">
        <f t="shared" si="115"/>
        <v>0</v>
      </c>
      <c r="K729">
        <f t="shared" si="116"/>
        <v>0</v>
      </c>
      <c r="L729">
        <f t="shared" si="117"/>
        <v>0</v>
      </c>
      <c r="M729" s="18">
        <f t="shared" si="118"/>
        <v>0</v>
      </c>
      <c r="N729" s="12">
        <v>0</v>
      </c>
    </row>
    <row r="730" spans="2:14" x14ac:dyDescent="0.15">
      <c r="B730" s="9">
        <v>39295</v>
      </c>
      <c r="C730" s="2">
        <v>15666.737999999999</v>
      </c>
      <c r="D730">
        <f t="shared" si="109"/>
        <v>2.1632921095793733E-2</v>
      </c>
      <c r="E730" s="14">
        <f t="shared" si="110"/>
        <v>2.1672007815670469E-2</v>
      </c>
      <c r="F730" s="14">
        <f t="shared" si="111"/>
        <v>3.3094609541691966E-2</v>
      </c>
      <c r="G730" s="14">
        <f t="shared" si="112"/>
        <v>2.5466512817718723E-2</v>
      </c>
      <c r="H730">
        <f t="shared" si="113"/>
        <v>0</v>
      </c>
      <c r="I730">
        <f t="shared" si="114"/>
        <v>0</v>
      </c>
      <c r="J730">
        <f t="shared" si="115"/>
        <v>0</v>
      </c>
      <c r="K730">
        <f t="shared" si="116"/>
        <v>0</v>
      </c>
      <c r="L730">
        <f t="shared" si="117"/>
        <v>0</v>
      </c>
      <c r="M730" s="18">
        <f t="shared" si="118"/>
        <v>0</v>
      </c>
      <c r="N730" s="12">
        <v>0</v>
      </c>
    </row>
    <row r="731" spans="2:14" x14ac:dyDescent="0.15">
      <c r="B731" s="10">
        <v>39326</v>
      </c>
      <c r="C731">
        <v>15698.480999999998</v>
      </c>
      <c r="D731">
        <f t="shared" si="109"/>
        <v>2.4289078297137223E-2</v>
      </c>
      <c r="E731" s="14">
        <f t="shared" si="110"/>
        <v>2.2307354138060731E-2</v>
      </c>
      <c r="F731" s="14">
        <f t="shared" si="111"/>
        <v>3.313366835688214E-2</v>
      </c>
      <c r="G731" s="14">
        <f t="shared" si="112"/>
        <v>2.6576700264026698E-2</v>
      </c>
      <c r="H731">
        <f t="shared" si="113"/>
        <v>0</v>
      </c>
      <c r="I731">
        <f t="shared" si="114"/>
        <v>0</v>
      </c>
      <c r="J731">
        <f t="shared" si="115"/>
        <v>0</v>
      </c>
      <c r="K731">
        <f t="shared" si="116"/>
        <v>0</v>
      </c>
      <c r="L731">
        <f t="shared" si="117"/>
        <v>0</v>
      </c>
      <c r="M731" s="18">
        <f t="shared" si="118"/>
        <v>0</v>
      </c>
      <c r="N731" s="12">
        <v>0</v>
      </c>
    </row>
    <row r="732" spans="2:14" x14ac:dyDescent="0.15">
      <c r="B732" s="9">
        <v>39356</v>
      </c>
      <c r="C732">
        <v>15730.223999999998</v>
      </c>
      <c r="D732">
        <f t="shared" si="109"/>
        <v>2.4240014313306801E-2</v>
      </c>
      <c r="E732" s="14">
        <f t="shared" si="110"/>
        <v>2.3613395891377564E-2</v>
      </c>
      <c r="F732" s="14">
        <f t="shared" si="111"/>
        <v>3.3796994768536592E-2</v>
      </c>
      <c r="G732" s="14">
        <f t="shared" si="112"/>
        <v>2.7216801657740319E-2</v>
      </c>
      <c r="H732">
        <f t="shared" si="113"/>
        <v>0</v>
      </c>
      <c r="I732">
        <f t="shared" si="114"/>
        <v>0</v>
      </c>
      <c r="J732">
        <f t="shared" si="115"/>
        <v>0</v>
      </c>
      <c r="K732">
        <f t="shared" si="116"/>
        <v>0</v>
      </c>
      <c r="L732">
        <f t="shared" si="117"/>
        <v>0</v>
      </c>
      <c r="M732" s="18">
        <f t="shared" si="118"/>
        <v>0</v>
      </c>
      <c r="N732" s="12">
        <v>0</v>
      </c>
    </row>
    <row r="733" spans="2:14" x14ac:dyDescent="0.15">
      <c r="B733" s="10">
        <v>39387</v>
      </c>
      <c r="C733" s="2">
        <v>15761.967000000001</v>
      </c>
      <c r="D733">
        <f t="shared" si="109"/>
        <v>2.4191148148602792E-2</v>
      </c>
      <c r="E733" s="14">
        <f t="shared" si="110"/>
        <v>2.4240039040620331E-2</v>
      </c>
      <c r="F733" s="14">
        <f t="shared" si="111"/>
        <v>3.5081006853118879E-2</v>
      </c>
      <c r="G733" s="14">
        <f t="shared" si="112"/>
        <v>2.7837398014114001E-2</v>
      </c>
      <c r="H733">
        <f t="shared" si="113"/>
        <v>0</v>
      </c>
      <c r="I733">
        <f t="shared" si="114"/>
        <v>0</v>
      </c>
      <c r="J733">
        <f t="shared" si="115"/>
        <v>0</v>
      </c>
      <c r="K733">
        <f t="shared" si="116"/>
        <v>0</v>
      </c>
      <c r="L733">
        <f t="shared" si="117"/>
        <v>0</v>
      </c>
      <c r="M733" s="18">
        <f t="shared" si="118"/>
        <v>0</v>
      </c>
      <c r="N733" s="12">
        <v>0</v>
      </c>
    </row>
    <row r="734" spans="2:14" x14ac:dyDescent="0.15">
      <c r="B734" s="9">
        <v>39417</v>
      </c>
      <c r="C734">
        <v>15731.772333333332</v>
      </c>
      <c r="D734">
        <f t="shared" si="109"/>
        <v>-2.301004064238299E-2</v>
      </c>
      <c r="E734" s="14">
        <f t="shared" si="110"/>
        <v>1.2402764802953214E-2</v>
      </c>
      <c r="F734" s="14">
        <f t="shared" si="111"/>
        <v>2.8045816006404323E-2</v>
      </c>
      <c r="G734" s="14">
        <f t="shared" si="112"/>
        <v>5.8128467223248492E-3</v>
      </c>
      <c r="H734">
        <f t="shared" si="113"/>
        <v>0</v>
      </c>
      <c r="I734">
        <f t="shared" si="114"/>
        <v>0</v>
      </c>
      <c r="J734">
        <f t="shared" si="115"/>
        <v>0</v>
      </c>
      <c r="K734">
        <f t="shared" si="116"/>
        <v>0</v>
      </c>
      <c r="L734">
        <f t="shared" si="117"/>
        <v>0</v>
      </c>
      <c r="M734" s="18">
        <f t="shared" si="118"/>
        <v>0</v>
      </c>
      <c r="N734" s="12">
        <v>0</v>
      </c>
    </row>
    <row r="735" spans="2:14" x14ac:dyDescent="0.15">
      <c r="B735" s="10">
        <v>39448</v>
      </c>
      <c r="C735">
        <v>15701.577666666666</v>
      </c>
      <c r="D735">
        <f t="shared" si="109"/>
        <v>-2.3054247253128324E-2</v>
      </c>
      <c r="E735" s="14">
        <f t="shared" si="110"/>
        <v>-1.1221074854180557E-2</v>
      </c>
      <c r="F735" s="14">
        <f t="shared" si="111"/>
        <v>1.2710560909752644E-2</v>
      </c>
      <c r="G735" s="14">
        <f t="shared" si="112"/>
        <v>-7.1882537325187457E-3</v>
      </c>
      <c r="H735">
        <f t="shared" si="113"/>
        <v>0</v>
      </c>
      <c r="I735">
        <f t="shared" si="114"/>
        <v>0</v>
      </c>
      <c r="J735">
        <f t="shared" si="115"/>
        <v>1</v>
      </c>
      <c r="K735">
        <f t="shared" si="116"/>
        <v>0</v>
      </c>
      <c r="L735">
        <f t="shared" si="117"/>
        <v>0</v>
      </c>
      <c r="M735" s="18">
        <f t="shared" si="118"/>
        <v>0</v>
      </c>
      <c r="N735" s="12">
        <v>1</v>
      </c>
    </row>
    <row r="736" spans="2:14" x14ac:dyDescent="0.15">
      <c r="B736" s="9">
        <v>39479</v>
      </c>
      <c r="C736" s="2">
        <v>15671.383</v>
      </c>
      <c r="D736">
        <f t="shared" si="109"/>
        <v>-2.3098624049339378E-2</v>
      </c>
      <c r="E736" s="14">
        <f t="shared" si="110"/>
        <v>-2.3054268526266242E-2</v>
      </c>
      <c r="F736" s="14">
        <f t="shared" si="111"/>
        <v>-1.093656987345426E-2</v>
      </c>
      <c r="G736" s="14">
        <f t="shared" si="112"/>
        <v>-1.9029820816353293E-2</v>
      </c>
      <c r="H736">
        <f t="shared" si="113"/>
        <v>1</v>
      </c>
      <c r="I736">
        <f t="shared" si="114"/>
        <v>1</v>
      </c>
      <c r="J736">
        <f t="shared" si="115"/>
        <v>1</v>
      </c>
      <c r="K736">
        <f t="shared" si="116"/>
        <v>1</v>
      </c>
      <c r="L736">
        <f t="shared" si="117"/>
        <v>1</v>
      </c>
      <c r="M736" s="18">
        <f t="shared" si="118"/>
        <v>1</v>
      </c>
      <c r="N736" s="12">
        <v>1</v>
      </c>
    </row>
    <row r="737" spans="2:14" x14ac:dyDescent="0.15">
      <c r="B737" s="10">
        <v>39508</v>
      </c>
      <c r="C737">
        <v>15698.358</v>
      </c>
      <c r="D737">
        <f t="shared" si="109"/>
        <v>2.0637727278987938E-2</v>
      </c>
      <c r="E737" s="14">
        <f t="shared" si="110"/>
        <v>-1.2153991927053909E-2</v>
      </c>
      <c r="F737" s="14">
        <f t="shared" si="111"/>
        <v>-1.9425548777945778E-2</v>
      </c>
      <c r="G737" s="14">
        <f t="shared" si="112"/>
        <v>-3.6472711420039161E-3</v>
      </c>
      <c r="H737">
        <f t="shared" si="113"/>
        <v>1</v>
      </c>
      <c r="I737">
        <f t="shared" si="114"/>
        <v>1</v>
      </c>
      <c r="J737">
        <f t="shared" si="115"/>
        <v>1</v>
      </c>
      <c r="K737">
        <f t="shared" si="116"/>
        <v>1</v>
      </c>
      <c r="L737">
        <f t="shared" si="117"/>
        <v>1</v>
      </c>
      <c r="M737" s="18">
        <f t="shared" si="118"/>
        <v>1</v>
      </c>
      <c r="N737" s="12">
        <v>1</v>
      </c>
    </row>
    <row r="738" spans="2:14" x14ac:dyDescent="0.15">
      <c r="B738" s="9">
        <v>39539</v>
      </c>
      <c r="C738">
        <v>15725.333000000001</v>
      </c>
      <c r="D738">
        <f t="shared" si="109"/>
        <v>2.0602295224428246E-2</v>
      </c>
      <c r="E738" s="14">
        <f t="shared" si="110"/>
        <v>9.6942132466324438E-3</v>
      </c>
      <c r="F738" s="14">
        <f t="shared" si="111"/>
        <v>-1.2757572011739882E-2</v>
      </c>
      <c r="G738" s="14">
        <f t="shared" si="112"/>
        <v>5.8463121531069362E-3</v>
      </c>
      <c r="H738">
        <f t="shared" si="113"/>
        <v>0</v>
      </c>
      <c r="I738">
        <f t="shared" si="114"/>
        <v>0</v>
      </c>
      <c r="J738">
        <f t="shared" si="115"/>
        <v>0</v>
      </c>
      <c r="K738">
        <f t="shared" si="116"/>
        <v>0</v>
      </c>
      <c r="L738">
        <f t="shared" si="117"/>
        <v>0</v>
      </c>
      <c r="M738" s="18">
        <f t="shared" si="118"/>
        <v>0</v>
      </c>
      <c r="N738" s="12">
        <v>1</v>
      </c>
    </row>
    <row r="739" spans="2:14" x14ac:dyDescent="0.15">
      <c r="B739" s="10">
        <v>39569</v>
      </c>
      <c r="C739" s="2">
        <v>15752.308000000001</v>
      </c>
      <c r="D739">
        <f t="shared" si="109"/>
        <v>2.0566984625013163E-2</v>
      </c>
      <c r="E739" s="14">
        <f t="shared" si="110"/>
        <v>2.0602310406289348E-2</v>
      </c>
      <c r="F739" s="14">
        <f t="shared" si="111"/>
        <v>9.0706992270384035E-3</v>
      </c>
      <c r="G739" s="14">
        <f t="shared" si="112"/>
        <v>1.6746664752780305E-2</v>
      </c>
      <c r="H739">
        <f t="shared" si="113"/>
        <v>0</v>
      </c>
      <c r="I739">
        <f t="shared" si="114"/>
        <v>0</v>
      </c>
      <c r="J739">
        <f t="shared" si="115"/>
        <v>0</v>
      </c>
      <c r="K739">
        <f t="shared" si="116"/>
        <v>0</v>
      </c>
      <c r="L739">
        <f t="shared" si="117"/>
        <v>0</v>
      </c>
      <c r="M739" s="18">
        <f t="shared" si="118"/>
        <v>0</v>
      </c>
      <c r="N739" s="12">
        <v>1</v>
      </c>
    </row>
    <row r="740" spans="2:14" x14ac:dyDescent="0.15">
      <c r="B740" s="9">
        <v>39600</v>
      </c>
      <c r="C740">
        <v>15723.882666666666</v>
      </c>
      <c r="D740">
        <f t="shared" si="109"/>
        <v>-2.167378488334748E-2</v>
      </c>
      <c r="E740" s="14">
        <f t="shared" si="110"/>
        <v>1.0015855826786435E-2</v>
      </c>
      <c r="F740" s="14">
        <f t="shared" si="111"/>
        <v>1.6573818661171913E-2</v>
      </c>
      <c r="G740" s="14">
        <f t="shared" si="112"/>
        <v>1.6386298682036227E-3</v>
      </c>
      <c r="H740">
        <f t="shared" si="113"/>
        <v>0</v>
      </c>
      <c r="I740">
        <f t="shared" si="114"/>
        <v>0</v>
      </c>
      <c r="J740">
        <f t="shared" si="115"/>
        <v>0</v>
      </c>
      <c r="K740">
        <f t="shared" si="116"/>
        <v>0</v>
      </c>
      <c r="L740">
        <f t="shared" si="117"/>
        <v>0</v>
      </c>
      <c r="M740" s="18">
        <f t="shared" si="118"/>
        <v>0</v>
      </c>
      <c r="N740" s="12">
        <v>1</v>
      </c>
    </row>
    <row r="741" spans="2:14" x14ac:dyDescent="0.15">
      <c r="B741" s="10">
        <v>39630</v>
      </c>
      <c r="C741">
        <v>15695.457333333332</v>
      </c>
      <c r="D741">
        <f t="shared" si="109"/>
        <v>-2.1713001804897658E-2</v>
      </c>
      <c r="E741" s="14">
        <f t="shared" si="110"/>
        <v>-1.1123144374263205E-2</v>
      </c>
      <c r="F741" s="14">
        <f t="shared" si="111"/>
        <v>9.7477474830469646E-3</v>
      </c>
      <c r="G741" s="14">
        <f t="shared" si="112"/>
        <v>-7.6961328987046329E-3</v>
      </c>
      <c r="H741">
        <f t="shared" si="113"/>
        <v>0</v>
      </c>
      <c r="I741">
        <f t="shared" si="114"/>
        <v>0</v>
      </c>
      <c r="J741">
        <f t="shared" si="115"/>
        <v>1</v>
      </c>
      <c r="K741">
        <f t="shared" si="116"/>
        <v>0</v>
      </c>
      <c r="L741">
        <f t="shared" si="117"/>
        <v>1</v>
      </c>
      <c r="M741" s="18">
        <f t="shared" si="118"/>
        <v>1</v>
      </c>
      <c r="N741" s="12">
        <v>1</v>
      </c>
    </row>
    <row r="742" spans="2:14" x14ac:dyDescent="0.15">
      <c r="B742" s="9">
        <v>39661</v>
      </c>
      <c r="C742" s="2">
        <v>15667.031999999999</v>
      </c>
      <c r="D742">
        <f t="shared" si="109"/>
        <v>-2.1752360903278145E-2</v>
      </c>
      <c r="E742" s="14">
        <f t="shared" si="110"/>
        <v>-2.1713019576953485E-2</v>
      </c>
      <c r="F742" s="14">
        <f t="shared" si="111"/>
        <v>-1.1409901031615988E-2</v>
      </c>
      <c r="G742" s="14">
        <f t="shared" si="112"/>
        <v>-1.8291760503949206E-2</v>
      </c>
      <c r="H742">
        <f t="shared" si="113"/>
        <v>1</v>
      </c>
      <c r="I742">
        <f t="shared" si="114"/>
        <v>1</v>
      </c>
      <c r="J742">
        <f t="shared" si="115"/>
        <v>1</v>
      </c>
      <c r="K742">
        <f t="shared" si="116"/>
        <v>1</v>
      </c>
      <c r="L742">
        <f t="shared" si="117"/>
        <v>1</v>
      </c>
      <c r="M742" s="18">
        <f t="shared" si="118"/>
        <v>1</v>
      </c>
      <c r="N742" s="12">
        <v>1</v>
      </c>
    </row>
    <row r="743" spans="2:14" x14ac:dyDescent="0.15">
      <c r="B743" s="10">
        <v>39692</v>
      </c>
      <c r="C743">
        <v>15554.030333333332</v>
      </c>
      <c r="D743">
        <f t="shared" si="109"/>
        <v>-8.6866097437543033E-2</v>
      </c>
      <c r="E743" s="14">
        <f t="shared" si="110"/>
        <v>-3.7984110220442346E-2</v>
      </c>
      <c r="F743" s="14">
        <f t="shared" si="111"/>
        <v>-3.6337968072430726E-2</v>
      </c>
      <c r="G743" s="14">
        <f t="shared" si="112"/>
        <v>-5.3729391910138702E-2</v>
      </c>
      <c r="H743">
        <f t="shared" si="113"/>
        <v>1</v>
      </c>
      <c r="I743">
        <f t="shared" si="114"/>
        <v>1</v>
      </c>
      <c r="J743">
        <f t="shared" si="115"/>
        <v>1</v>
      </c>
      <c r="K743">
        <f t="shared" si="116"/>
        <v>1</v>
      </c>
      <c r="L743">
        <f t="shared" si="117"/>
        <v>1</v>
      </c>
      <c r="M743" s="18">
        <f t="shared" si="118"/>
        <v>1</v>
      </c>
      <c r="N743" s="12">
        <v>1</v>
      </c>
    </row>
    <row r="744" spans="2:14" x14ac:dyDescent="0.15">
      <c r="B744" s="9">
        <v>39722</v>
      </c>
      <c r="C744">
        <v>15441.028666666665</v>
      </c>
      <c r="D744">
        <f t="shared" si="109"/>
        <v>-8.7499495196531996E-2</v>
      </c>
      <c r="E744" s="14">
        <f t="shared" si="110"/>
        <v>-7.0708601391856973E-2</v>
      </c>
      <c r="F744" s="14">
        <f t="shared" si="111"/>
        <v>-6.5165730072859418E-2</v>
      </c>
      <c r="G744" s="14">
        <f t="shared" si="112"/>
        <v>-7.4457942220416129E-2</v>
      </c>
      <c r="H744">
        <f t="shared" si="113"/>
        <v>1</v>
      </c>
      <c r="I744">
        <f t="shared" si="114"/>
        <v>1</v>
      </c>
      <c r="J744">
        <f t="shared" si="115"/>
        <v>1</v>
      </c>
      <c r="K744">
        <f t="shared" si="116"/>
        <v>1</v>
      </c>
      <c r="L744">
        <f t="shared" si="117"/>
        <v>1</v>
      </c>
      <c r="M744" s="18">
        <f t="shared" si="118"/>
        <v>1</v>
      </c>
      <c r="N744" s="12">
        <v>1</v>
      </c>
    </row>
    <row r="745" spans="2:14" x14ac:dyDescent="0.15">
      <c r="B745" s="10">
        <v>39753</v>
      </c>
      <c r="C745" s="2">
        <v>15328.027</v>
      </c>
      <c r="D745">
        <f t="shared" si="109"/>
        <v>-8.8142197883399831E-2</v>
      </c>
      <c r="E745" s="14">
        <f t="shared" si="110"/>
        <v>-8.7500658266140618E-2</v>
      </c>
      <c r="F745" s="14">
        <f t="shared" si="111"/>
        <v>-9.8058976768676587E-2</v>
      </c>
      <c r="G745" s="14">
        <f t="shared" si="112"/>
        <v>-9.1233944306072345E-2</v>
      </c>
      <c r="H745">
        <f t="shared" si="113"/>
        <v>1</v>
      </c>
      <c r="I745">
        <f t="shared" si="114"/>
        <v>1</v>
      </c>
      <c r="J745">
        <f t="shared" si="115"/>
        <v>1</v>
      </c>
      <c r="K745">
        <f t="shared" si="116"/>
        <v>1</v>
      </c>
      <c r="L745">
        <f t="shared" si="117"/>
        <v>1</v>
      </c>
      <c r="M745" s="18">
        <f t="shared" si="118"/>
        <v>1</v>
      </c>
      <c r="N745" s="12">
        <v>1</v>
      </c>
    </row>
    <row r="746" spans="2:14" x14ac:dyDescent="0.15">
      <c r="B746" s="9">
        <v>39783</v>
      </c>
      <c r="C746">
        <v>15270.664666666666</v>
      </c>
      <c r="D746">
        <f t="shared" si="109"/>
        <v>-4.4992041742908384E-2</v>
      </c>
      <c r="E746" s="14">
        <f t="shared" si="110"/>
        <v>-7.7223315791478342E-2</v>
      </c>
      <c r="F746" s="14">
        <f t="shared" si="111"/>
        <v>-0.11319201434797321</v>
      </c>
      <c r="G746" s="14">
        <f t="shared" si="112"/>
        <v>-7.8469123960786646E-2</v>
      </c>
      <c r="H746">
        <f t="shared" si="113"/>
        <v>1</v>
      </c>
      <c r="I746">
        <f t="shared" si="114"/>
        <v>1</v>
      </c>
      <c r="J746">
        <f t="shared" si="115"/>
        <v>1</v>
      </c>
      <c r="K746">
        <f t="shared" si="116"/>
        <v>1</v>
      </c>
      <c r="L746">
        <f t="shared" si="117"/>
        <v>1</v>
      </c>
      <c r="M746" s="18">
        <f t="shared" si="118"/>
        <v>1</v>
      </c>
      <c r="N746" s="12">
        <v>1</v>
      </c>
    </row>
    <row r="747" spans="2:14" x14ac:dyDescent="0.15">
      <c r="B747" s="10">
        <v>39814</v>
      </c>
      <c r="C747">
        <v>15213.302333333333</v>
      </c>
      <c r="D747">
        <f t="shared" si="109"/>
        <v>-4.5161367118197404E-2</v>
      </c>
      <c r="E747" s="14">
        <f t="shared" si="110"/>
        <v>-5.5851753172412089E-2</v>
      </c>
      <c r="F747" s="14">
        <f t="shared" si="111"/>
        <v>-0.11031686741142011</v>
      </c>
      <c r="G747" s="14">
        <f t="shared" si="112"/>
        <v>-7.0443329234009866E-2</v>
      </c>
      <c r="H747">
        <f t="shared" si="113"/>
        <v>1</v>
      </c>
      <c r="I747">
        <f t="shared" si="114"/>
        <v>1</v>
      </c>
      <c r="J747">
        <f t="shared" si="115"/>
        <v>1</v>
      </c>
      <c r="K747">
        <f t="shared" si="116"/>
        <v>1</v>
      </c>
      <c r="L747">
        <f t="shared" si="117"/>
        <v>1</v>
      </c>
      <c r="M747" s="18">
        <f t="shared" si="118"/>
        <v>1</v>
      </c>
      <c r="N747" s="12">
        <v>1</v>
      </c>
    </row>
    <row r="748" spans="2:14" x14ac:dyDescent="0.15">
      <c r="B748" s="9">
        <v>39845</v>
      </c>
      <c r="C748" s="2">
        <v>15155.94</v>
      </c>
      <c r="D748">
        <f t="shared" si="109"/>
        <v>-4.5331971805417481E-2</v>
      </c>
      <c r="E748" s="14">
        <f t="shared" si="110"/>
        <v>-4.5161527030494142E-2</v>
      </c>
      <c r="F748" s="14">
        <f t="shared" si="111"/>
        <v>-8.914780337225281E-2</v>
      </c>
      <c r="G748" s="14">
        <f t="shared" si="112"/>
        <v>-5.9880434069388144E-2</v>
      </c>
      <c r="H748">
        <f t="shared" si="113"/>
        <v>1</v>
      </c>
      <c r="I748">
        <f t="shared" si="114"/>
        <v>1</v>
      </c>
      <c r="J748">
        <f t="shared" si="115"/>
        <v>1</v>
      </c>
      <c r="K748">
        <f t="shared" si="116"/>
        <v>1</v>
      </c>
      <c r="L748">
        <f t="shared" si="117"/>
        <v>1</v>
      </c>
      <c r="M748" s="18">
        <f t="shared" si="118"/>
        <v>1</v>
      </c>
      <c r="N748" s="12">
        <v>1</v>
      </c>
    </row>
    <row r="749" spans="2:14" x14ac:dyDescent="0.15">
      <c r="B749" s="10">
        <v>39873</v>
      </c>
      <c r="C749">
        <v>15148.665666666666</v>
      </c>
      <c r="D749">
        <f t="shared" si="109"/>
        <v>-5.7609726149649987E-3</v>
      </c>
      <c r="E749" s="14">
        <f t="shared" si="110"/>
        <v>-3.540702062282719E-2</v>
      </c>
      <c r="F749" s="14">
        <f t="shared" si="111"/>
        <v>-6.8392070795731286E-2</v>
      </c>
      <c r="G749" s="14">
        <f t="shared" si="112"/>
        <v>-3.6520021344507825E-2</v>
      </c>
      <c r="H749">
        <f t="shared" si="113"/>
        <v>1</v>
      </c>
      <c r="I749">
        <f t="shared" si="114"/>
        <v>1</v>
      </c>
      <c r="J749">
        <f t="shared" si="115"/>
        <v>1</v>
      </c>
      <c r="K749">
        <f t="shared" si="116"/>
        <v>1</v>
      </c>
      <c r="L749">
        <f t="shared" si="117"/>
        <v>1</v>
      </c>
      <c r="M749" s="18">
        <f t="shared" si="118"/>
        <v>1</v>
      </c>
      <c r="N749" s="12">
        <v>1</v>
      </c>
    </row>
    <row r="750" spans="2:14" x14ac:dyDescent="0.15">
      <c r="B750" s="9">
        <v>39904</v>
      </c>
      <c r="C750">
        <v>15141.391333333333</v>
      </c>
      <c r="D750">
        <f t="shared" si="109"/>
        <v>-5.7637396772349803E-3</v>
      </c>
      <c r="E750" s="14">
        <f t="shared" si="110"/>
        <v>-1.5664944208097609E-2</v>
      </c>
      <c r="F750" s="14">
        <f t="shared" si="111"/>
        <v>-4.8127155769289942E-2</v>
      </c>
      <c r="G750" s="14">
        <f t="shared" si="112"/>
        <v>-2.3185279884874177E-2</v>
      </c>
      <c r="H750">
        <f t="shared" si="113"/>
        <v>1</v>
      </c>
      <c r="I750">
        <f t="shared" si="114"/>
        <v>1</v>
      </c>
      <c r="J750">
        <f t="shared" si="115"/>
        <v>1</v>
      </c>
      <c r="K750">
        <f t="shared" si="116"/>
        <v>1</v>
      </c>
      <c r="L750">
        <f t="shared" si="117"/>
        <v>1</v>
      </c>
      <c r="M750" s="18">
        <f t="shared" si="118"/>
        <v>1</v>
      </c>
      <c r="N750" s="12">
        <v>1</v>
      </c>
    </row>
    <row r="751" spans="2:14" x14ac:dyDescent="0.15">
      <c r="B751" s="10">
        <v>39934</v>
      </c>
      <c r="C751" s="2">
        <v>15134.117</v>
      </c>
      <c r="D751">
        <f t="shared" si="109"/>
        <v>-5.7665093988603644E-3</v>
      </c>
      <c r="E751" s="14">
        <f t="shared" si="110"/>
        <v>-5.763740009651741E-3</v>
      </c>
      <c r="F751" s="14">
        <f t="shared" si="111"/>
        <v>-2.842834204880873E-2</v>
      </c>
      <c r="G751" s="14">
        <f t="shared" si="112"/>
        <v>-1.3319530485773612E-2</v>
      </c>
      <c r="H751">
        <f t="shared" si="113"/>
        <v>1</v>
      </c>
      <c r="I751">
        <f t="shared" si="114"/>
        <v>1</v>
      </c>
      <c r="J751">
        <f t="shared" si="115"/>
        <v>1</v>
      </c>
      <c r="K751">
        <f t="shared" si="116"/>
        <v>1</v>
      </c>
      <c r="L751">
        <f t="shared" si="117"/>
        <v>1</v>
      </c>
      <c r="M751" s="18">
        <f t="shared" si="118"/>
        <v>1</v>
      </c>
      <c r="N751" s="12">
        <v>1</v>
      </c>
    </row>
    <row r="752" spans="2:14" x14ac:dyDescent="0.15">
      <c r="B752" s="9">
        <v>39965</v>
      </c>
      <c r="C752">
        <v>15152.485333333334</v>
      </c>
      <c r="D752">
        <f t="shared" si="109"/>
        <v>1.4555612716087296E-2</v>
      </c>
      <c r="E752" s="14">
        <f t="shared" si="110"/>
        <v>-6.8435599621352594E-4</v>
      </c>
      <c r="F752" s="14">
        <f t="shared" si="111"/>
        <v>-1.1863891959634998E-2</v>
      </c>
      <c r="G752" s="14">
        <f t="shared" si="112"/>
        <v>6.6912158674625744E-4</v>
      </c>
      <c r="H752">
        <f t="shared" si="113"/>
        <v>1</v>
      </c>
      <c r="I752">
        <f t="shared" si="114"/>
        <v>0</v>
      </c>
      <c r="J752">
        <f t="shared" si="115"/>
        <v>0</v>
      </c>
      <c r="K752">
        <f t="shared" si="116"/>
        <v>0</v>
      </c>
      <c r="L752">
        <f t="shared" si="117"/>
        <v>0</v>
      </c>
      <c r="M752" s="18">
        <f t="shared" si="118"/>
        <v>0</v>
      </c>
      <c r="N752" s="12">
        <v>1</v>
      </c>
    </row>
    <row r="753" spans="2:14" x14ac:dyDescent="0.15">
      <c r="B753" s="10">
        <v>39995</v>
      </c>
      <c r="C753">
        <v>15170.853666666666</v>
      </c>
      <c r="D753">
        <f t="shared" si="109"/>
        <v>1.4537978615059899E-2</v>
      </c>
      <c r="E753" s="14">
        <f t="shared" si="110"/>
        <v>9.4716012672009242E-3</v>
      </c>
      <c r="F753" s="14">
        <f t="shared" si="111"/>
        <v>1.5126818199959757E-3</v>
      </c>
      <c r="G753" s="14">
        <f t="shared" si="112"/>
        <v>8.5074205674189329E-3</v>
      </c>
      <c r="H753">
        <f t="shared" si="113"/>
        <v>0</v>
      </c>
      <c r="I753">
        <f t="shared" si="114"/>
        <v>0</v>
      </c>
      <c r="J753">
        <f t="shared" si="115"/>
        <v>0</v>
      </c>
      <c r="K753">
        <f t="shared" si="116"/>
        <v>0</v>
      </c>
      <c r="L753">
        <f t="shared" si="117"/>
        <v>0</v>
      </c>
      <c r="M753" s="18">
        <f t="shared" si="118"/>
        <v>0</v>
      </c>
      <c r="N753" s="12">
        <v>0</v>
      </c>
    </row>
    <row r="754" spans="2:14" x14ac:dyDescent="0.15">
      <c r="B754" s="9">
        <v>40026</v>
      </c>
      <c r="C754" s="2">
        <v>15189.222</v>
      </c>
      <c r="D754">
        <f t="shared" si="109"/>
        <v>1.4520387189719486E-2</v>
      </c>
      <c r="E754" s="14">
        <f t="shared" si="110"/>
        <v>1.4537983949523436E-2</v>
      </c>
      <c r="F754" s="14">
        <f t="shared" si="111"/>
        <v>1.1663540966143415E-2</v>
      </c>
      <c r="G754" s="14">
        <f t="shared" si="112"/>
        <v>1.3573970701795446E-2</v>
      </c>
      <c r="H754">
        <f t="shared" si="113"/>
        <v>0</v>
      </c>
      <c r="I754">
        <f t="shared" si="114"/>
        <v>0</v>
      </c>
      <c r="J754">
        <f t="shared" si="115"/>
        <v>0</v>
      </c>
      <c r="K754">
        <f t="shared" si="116"/>
        <v>0</v>
      </c>
      <c r="L754">
        <f t="shared" si="117"/>
        <v>0</v>
      </c>
      <c r="M754" s="18">
        <f t="shared" si="118"/>
        <v>0</v>
      </c>
      <c r="N754" s="12">
        <v>0</v>
      </c>
    </row>
    <row r="755" spans="2:14" x14ac:dyDescent="0.15">
      <c r="B755" s="10">
        <v>40057</v>
      </c>
      <c r="C755">
        <v>15244.833999999999</v>
      </c>
      <c r="D755">
        <f t="shared" si="109"/>
        <v>4.3855130105370677E-2</v>
      </c>
      <c r="E755" s="14">
        <f t="shared" si="110"/>
        <v>2.1867387017447726E-2</v>
      </c>
      <c r="F755" s="14">
        <f t="shared" si="111"/>
        <v>2.3321179431356143E-2</v>
      </c>
      <c r="G755" s="14">
        <f t="shared" si="112"/>
        <v>2.9681232184724848E-2</v>
      </c>
      <c r="H755">
        <f t="shared" si="113"/>
        <v>0</v>
      </c>
      <c r="I755">
        <f t="shared" si="114"/>
        <v>0</v>
      </c>
      <c r="J755">
        <f t="shared" si="115"/>
        <v>0</v>
      </c>
      <c r="K755">
        <f t="shared" si="116"/>
        <v>0</v>
      </c>
      <c r="L755">
        <f t="shared" si="117"/>
        <v>0</v>
      </c>
      <c r="M755" s="18">
        <f t="shared" si="118"/>
        <v>0</v>
      </c>
      <c r="N755" s="12">
        <v>0</v>
      </c>
    </row>
    <row r="756" spans="2:14" x14ac:dyDescent="0.15">
      <c r="B756" s="9">
        <v>40087</v>
      </c>
      <c r="C756">
        <v>15300.446</v>
      </c>
      <c r="D756">
        <f t="shared" si="109"/>
        <v>4.3695440824734533E-2</v>
      </c>
      <c r="E756" s="14">
        <f t="shared" si="110"/>
        <v>3.6490368144129093E-2</v>
      </c>
      <c r="F756" s="14">
        <f t="shared" si="111"/>
        <v>3.6456747955075031E-2</v>
      </c>
      <c r="G756" s="14">
        <f t="shared" si="112"/>
        <v>3.8880852307979552E-2</v>
      </c>
      <c r="H756">
        <f t="shared" si="113"/>
        <v>0</v>
      </c>
      <c r="I756">
        <f t="shared" si="114"/>
        <v>0</v>
      </c>
      <c r="J756">
        <f t="shared" si="115"/>
        <v>0</v>
      </c>
      <c r="K756">
        <f t="shared" si="116"/>
        <v>0</v>
      </c>
      <c r="L756">
        <f t="shared" si="117"/>
        <v>0</v>
      </c>
      <c r="M756" s="18">
        <f t="shared" si="118"/>
        <v>0</v>
      </c>
      <c r="N756" s="12">
        <v>0</v>
      </c>
    </row>
    <row r="757" spans="2:14" x14ac:dyDescent="0.15">
      <c r="B757" s="10">
        <v>40118</v>
      </c>
      <c r="C757" s="2">
        <v>15356.058000000001</v>
      </c>
      <c r="D757">
        <f t="shared" si="109"/>
        <v>4.3536910276344543E-2</v>
      </c>
      <c r="E757" s="14">
        <f t="shared" si="110"/>
        <v>4.3695585664831782E-2</v>
      </c>
      <c r="F757" s="14">
        <f t="shared" si="111"/>
        <v>5.1035479059912348E-2</v>
      </c>
      <c r="G757" s="14">
        <f t="shared" si="112"/>
        <v>4.6089325000362891E-2</v>
      </c>
      <c r="H757">
        <f t="shared" si="113"/>
        <v>0</v>
      </c>
      <c r="I757">
        <f t="shared" si="114"/>
        <v>0</v>
      </c>
      <c r="J757">
        <f t="shared" si="115"/>
        <v>0</v>
      </c>
      <c r="K757">
        <f t="shared" si="116"/>
        <v>0</v>
      </c>
      <c r="L757">
        <f t="shared" si="117"/>
        <v>0</v>
      </c>
      <c r="M757" s="18">
        <f t="shared" si="118"/>
        <v>0</v>
      </c>
      <c r="N757" s="12">
        <v>0</v>
      </c>
    </row>
    <row r="758" spans="2:14" x14ac:dyDescent="0.15">
      <c r="B758" s="9">
        <v>40148</v>
      </c>
      <c r="C758">
        <v>15375.753666666666</v>
      </c>
      <c r="D758">
        <f t="shared" si="109"/>
        <v>1.5381327656328381E-2</v>
      </c>
      <c r="E758" s="14">
        <f t="shared" si="110"/>
        <v>3.6528935251823214E-2</v>
      </c>
      <c r="F758" s="14">
        <f t="shared" si="111"/>
        <v>5.596215297391538E-2</v>
      </c>
      <c r="G758" s="14">
        <f t="shared" si="112"/>
        <v>3.5957471960688991E-2</v>
      </c>
      <c r="H758">
        <f t="shared" si="113"/>
        <v>0</v>
      </c>
      <c r="I758">
        <f t="shared" si="114"/>
        <v>0</v>
      </c>
      <c r="J758">
        <f t="shared" si="115"/>
        <v>0</v>
      </c>
      <c r="K758">
        <f t="shared" si="116"/>
        <v>0</v>
      </c>
      <c r="L758">
        <f t="shared" si="117"/>
        <v>0</v>
      </c>
      <c r="M758" s="18">
        <f t="shared" si="118"/>
        <v>0</v>
      </c>
      <c r="N758" s="12">
        <v>0</v>
      </c>
    </row>
    <row r="759" spans="2:14" x14ac:dyDescent="0.15">
      <c r="B759" s="10">
        <v>40179</v>
      </c>
      <c r="C759">
        <v>15395.449333333332</v>
      </c>
      <c r="D759">
        <f t="shared" si="109"/>
        <v>1.5361637455413302E-2</v>
      </c>
      <c r="E759" s="14">
        <f t="shared" si="110"/>
        <v>2.2406657627620064E-2</v>
      </c>
      <c r="F759" s="14">
        <f t="shared" si="111"/>
        <v>5.1306839378703728E-2</v>
      </c>
      <c r="G759" s="14">
        <f t="shared" si="112"/>
        <v>2.9691711487245698E-2</v>
      </c>
      <c r="H759">
        <f t="shared" si="113"/>
        <v>0</v>
      </c>
      <c r="I759">
        <f t="shared" si="114"/>
        <v>0</v>
      </c>
      <c r="J759">
        <f t="shared" si="115"/>
        <v>0</v>
      </c>
      <c r="K759">
        <f t="shared" si="116"/>
        <v>0</v>
      </c>
      <c r="L759">
        <f t="shared" si="117"/>
        <v>0</v>
      </c>
      <c r="M759" s="18">
        <f t="shared" si="118"/>
        <v>0</v>
      </c>
      <c r="N759" s="12">
        <v>0</v>
      </c>
    </row>
    <row r="760" spans="2:14" x14ac:dyDescent="0.15">
      <c r="B760" s="9">
        <v>40210</v>
      </c>
      <c r="C760" s="2">
        <v>15415.145</v>
      </c>
      <c r="D760">
        <f t="shared" si="109"/>
        <v>1.5341997602298818E-2</v>
      </c>
      <c r="E760" s="14">
        <f t="shared" si="110"/>
        <v>1.5361643748864395E-2</v>
      </c>
      <c r="F760" s="14">
        <f t="shared" si="111"/>
        <v>3.7139937694043113E-2</v>
      </c>
      <c r="G760" s="14">
        <f t="shared" si="112"/>
        <v>2.2614526348402109E-2</v>
      </c>
      <c r="H760">
        <f t="shared" si="113"/>
        <v>0</v>
      </c>
      <c r="I760">
        <f t="shared" si="114"/>
        <v>0</v>
      </c>
      <c r="J760">
        <f t="shared" si="115"/>
        <v>0</v>
      </c>
      <c r="K760">
        <f t="shared" si="116"/>
        <v>0</v>
      </c>
      <c r="L760">
        <f t="shared" si="117"/>
        <v>0</v>
      </c>
      <c r="M760" s="18">
        <f t="shared" si="118"/>
        <v>0</v>
      </c>
      <c r="N760" s="12">
        <v>0</v>
      </c>
    </row>
    <row r="761" spans="2:14" x14ac:dyDescent="0.15">
      <c r="B761" s="10">
        <v>40238</v>
      </c>
      <c r="C761">
        <v>15462.522333333332</v>
      </c>
      <c r="D761">
        <f t="shared" si="109"/>
        <v>3.6824572271946465E-2</v>
      </c>
      <c r="E761" s="14">
        <f t="shared" si="110"/>
        <v>2.072338492414616E-2</v>
      </c>
      <c r="F761" s="14">
        <f t="shared" si="111"/>
        <v>3.1312527366498699E-2</v>
      </c>
      <c r="G761" s="14">
        <f t="shared" si="112"/>
        <v>2.9620161520863775E-2</v>
      </c>
      <c r="H761">
        <f t="shared" si="113"/>
        <v>0</v>
      </c>
      <c r="I761">
        <f t="shared" si="114"/>
        <v>0</v>
      </c>
      <c r="J761">
        <f t="shared" si="115"/>
        <v>0</v>
      </c>
      <c r="K761">
        <f t="shared" si="116"/>
        <v>0</v>
      </c>
      <c r="L761">
        <f t="shared" si="117"/>
        <v>0</v>
      </c>
      <c r="M761" s="18">
        <f t="shared" si="118"/>
        <v>0</v>
      </c>
      <c r="N761" s="12">
        <v>0</v>
      </c>
    </row>
    <row r="762" spans="2:14" x14ac:dyDescent="0.15">
      <c r="B762" s="9">
        <v>40269</v>
      </c>
      <c r="C762">
        <v>15509.899666666666</v>
      </c>
      <c r="D762">
        <f t="shared" si="109"/>
        <v>3.6711913806861673E-2</v>
      </c>
      <c r="E762" s="14">
        <f t="shared" si="110"/>
        <v>3.1431557671684374E-2</v>
      </c>
      <c r="F762" s="14">
        <f t="shared" si="111"/>
        <v>3.3764103664829292E-2</v>
      </c>
      <c r="G762" s="14">
        <f t="shared" si="112"/>
        <v>3.3969191714458447E-2</v>
      </c>
      <c r="H762">
        <f t="shared" si="113"/>
        <v>0</v>
      </c>
      <c r="I762">
        <f t="shared" si="114"/>
        <v>0</v>
      </c>
      <c r="J762">
        <f t="shared" si="115"/>
        <v>0</v>
      </c>
      <c r="K762">
        <f t="shared" si="116"/>
        <v>0</v>
      </c>
      <c r="L762">
        <f t="shared" si="117"/>
        <v>0</v>
      </c>
      <c r="M762" s="18">
        <f t="shared" si="118"/>
        <v>0</v>
      </c>
      <c r="N762" s="12">
        <v>0</v>
      </c>
    </row>
    <row r="763" spans="2:14" x14ac:dyDescent="0.15">
      <c r="B763" s="10">
        <v>40299</v>
      </c>
      <c r="C763" s="2">
        <v>15557.277</v>
      </c>
      <c r="D763">
        <f t="shared" si="109"/>
        <v>3.6599942558417808E-2</v>
      </c>
      <c r="E763" s="14">
        <f t="shared" si="110"/>
        <v>3.6711999708344933E-2</v>
      </c>
      <c r="F763" s="14">
        <f t="shared" si="111"/>
        <v>4.4439241840553478E-2</v>
      </c>
      <c r="G763" s="14">
        <f t="shared" si="112"/>
        <v>3.925039470243874E-2</v>
      </c>
      <c r="H763">
        <f t="shared" si="113"/>
        <v>0</v>
      </c>
      <c r="I763">
        <f t="shared" si="114"/>
        <v>0</v>
      </c>
      <c r="J763">
        <f t="shared" si="115"/>
        <v>0</v>
      </c>
      <c r="K763">
        <f t="shared" si="116"/>
        <v>0</v>
      </c>
      <c r="L763">
        <f t="shared" si="117"/>
        <v>0</v>
      </c>
      <c r="M763" s="18">
        <f t="shared" si="118"/>
        <v>0</v>
      </c>
      <c r="N763" s="12">
        <v>0</v>
      </c>
    </row>
    <row r="764" spans="2:14" x14ac:dyDescent="0.15">
      <c r="B764" s="9">
        <v>40330</v>
      </c>
      <c r="C764">
        <v>15595.507</v>
      </c>
      <c r="D764">
        <f t="shared" si="109"/>
        <v>2.9452278184358249E-2</v>
      </c>
      <c r="E764" s="14">
        <f t="shared" si="110"/>
        <v>3.4838517570673133E-2</v>
      </c>
      <c r="F764" s="14">
        <f t="shared" si="111"/>
        <v>5.0301728332460272E-2</v>
      </c>
      <c r="G764" s="14">
        <f t="shared" si="112"/>
        <v>3.8197508029163885E-2</v>
      </c>
      <c r="H764">
        <f t="shared" si="113"/>
        <v>0</v>
      </c>
      <c r="I764">
        <f t="shared" si="114"/>
        <v>0</v>
      </c>
      <c r="J764">
        <f t="shared" si="115"/>
        <v>0</v>
      </c>
      <c r="K764">
        <f t="shared" si="116"/>
        <v>0</v>
      </c>
      <c r="L764">
        <f t="shared" si="117"/>
        <v>0</v>
      </c>
      <c r="M764" s="18">
        <f t="shared" si="118"/>
        <v>0</v>
      </c>
      <c r="N764" s="12">
        <v>0</v>
      </c>
    </row>
    <row r="765" spans="2:14" x14ac:dyDescent="0.15">
      <c r="B765" s="10">
        <v>40360</v>
      </c>
      <c r="C765">
        <v>15633.736999999999</v>
      </c>
      <c r="D765">
        <f t="shared" si="109"/>
        <v>2.9380168739649548E-2</v>
      </c>
      <c r="E765" s="14">
        <f t="shared" si="110"/>
        <v>3.1218685868896756E-2</v>
      </c>
      <c r="F765" s="14">
        <f t="shared" si="111"/>
        <v>5.1382067274818866E-2</v>
      </c>
      <c r="G765" s="14">
        <f t="shared" si="112"/>
        <v>3.7326973961121723E-2</v>
      </c>
      <c r="H765">
        <f t="shared" si="113"/>
        <v>0</v>
      </c>
      <c r="I765">
        <f t="shared" si="114"/>
        <v>0</v>
      </c>
      <c r="J765">
        <f t="shared" si="115"/>
        <v>0</v>
      </c>
      <c r="K765">
        <f t="shared" si="116"/>
        <v>0</v>
      </c>
      <c r="L765">
        <f t="shared" si="117"/>
        <v>0</v>
      </c>
      <c r="M765" s="18">
        <f t="shared" si="118"/>
        <v>0</v>
      </c>
      <c r="N765" s="12">
        <v>0</v>
      </c>
    </row>
    <row r="766" spans="2:14" x14ac:dyDescent="0.15">
      <c r="B766" s="9">
        <v>40391</v>
      </c>
      <c r="C766" s="2">
        <v>15671.967000000001</v>
      </c>
      <c r="D766">
        <f t="shared" si="109"/>
        <v>2.9308411530898582E-2</v>
      </c>
      <c r="E766" s="14">
        <f t="shared" si="110"/>
        <v>2.9380212768952418E-2</v>
      </c>
      <c r="F766" s="14">
        <f t="shared" si="111"/>
        <v>4.7716194741212803E-2</v>
      </c>
      <c r="G766" s="14">
        <f t="shared" si="112"/>
        <v>3.5468273013687934E-2</v>
      </c>
      <c r="H766">
        <f t="shared" si="113"/>
        <v>0</v>
      </c>
      <c r="I766">
        <f t="shared" si="114"/>
        <v>0</v>
      </c>
      <c r="J766">
        <f t="shared" si="115"/>
        <v>0</v>
      </c>
      <c r="K766">
        <f t="shared" si="116"/>
        <v>0</v>
      </c>
      <c r="L766">
        <f t="shared" si="117"/>
        <v>0</v>
      </c>
      <c r="M766" s="18">
        <f t="shared" si="118"/>
        <v>0</v>
      </c>
      <c r="N766" s="12">
        <v>0</v>
      </c>
    </row>
    <row r="767" spans="2:14" x14ac:dyDescent="0.15">
      <c r="B767" s="10">
        <v>40422</v>
      </c>
      <c r="C767">
        <v>15698.186333333331</v>
      </c>
      <c r="D767">
        <f t="shared" si="109"/>
        <v>2.0059326450891035E-2</v>
      </c>
      <c r="E767" s="14">
        <f t="shared" si="110"/>
        <v>2.7011679471588224E-2</v>
      </c>
      <c r="F767" s="14">
        <f t="shared" si="111"/>
        <v>4.3713546213165699E-2</v>
      </c>
      <c r="G767" s="14">
        <f t="shared" si="112"/>
        <v>3.0261517378548319E-2</v>
      </c>
      <c r="H767">
        <f t="shared" si="113"/>
        <v>0</v>
      </c>
      <c r="I767">
        <f t="shared" si="114"/>
        <v>0</v>
      </c>
      <c r="J767">
        <f t="shared" si="115"/>
        <v>0</v>
      </c>
      <c r="K767">
        <f t="shared" si="116"/>
        <v>0</v>
      </c>
      <c r="L767">
        <f t="shared" si="117"/>
        <v>0</v>
      </c>
      <c r="M767" s="18">
        <f t="shared" si="118"/>
        <v>0</v>
      </c>
      <c r="N767" s="12">
        <v>0</v>
      </c>
    </row>
    <row r="768" spans="2:14" x14ac:dyDescent="0.15">
      <c r="B768" s="9">
        <v>40452</v>
      </c>
      <c r="C768">
        <v>15724.405666666666</v>
      </c>
      <c r="D768">
        <f t="shared" si="109"/>
        <v>2.0025851019546792E-2</v>
      </c>
      <c r="E768" s="14">
        <f t="shared" si="110"/>
        <v>2.2360843716651146E-2</v>
      </c>
      <c r="F768" s="14">
        <f t="shared" si="111"/>
        <v>3.9373953360719582E-2</v>
      </c>
      <c r="G768" s="14">
        <f t="shared" si="112"/>
        <v>2.7253549365639174E-2</v>
      </c>
      <c r="H768">
        <f t="shared" si="113"/>
        <v>0</v>
      </c>
      <c r="I768">
        <f t="shared" si="114"/>
        <v>0</v>
      </c>
      <c r="J768">
        <f t="shared" si="115"/>
        <v>0</v>
      </c>
      <c r="K768">
        <f t="shared" si="116"/>
        <v>0</v>
      </c>
      <c r="L768">
        <f t="shared" si="117"/>
        <v>0</v>
      </c>
      <c r="M768" s="18">
        <f t="shared" si="118"/>
        <v>0</v>
      </c>
      <c r="N768" s="12">
        <v>0</v>
      </c>
    </row>
    <row r="769" spans="2:14" x14ac:dyDescent="0.15">
      <c r="B769" s="10">
        <v>40483</v>
      </c>
      <c r="C769" s="2">
        <v>15750.625</v>
      </c>
      <c r="D769">
        <f t="shared" si="109"/>
        <v>1.9992487131084147E-2</v>
      </c>
      <c r="E769" s="14">
        <f t="shared" si="110"/>
        <v>2.0025864962367024E-2</v>
      </c>
      <c r="F769" s="14">
        <f t="shared" si="111"/>
        <v>3.4696794500668204E-2</v>
      </c>
      <c r="G769" s="14">
        <f t="shared" si="112"/>
        <v>2.4905048864706458E-2</v>
      </c>
      <c r="H769">
        <f t="shared" si="113"/>
        <v>0</v>
      </c>
      <c r="I769">
        <f t="shared" si="114"/>
        <v>0</v>
      </c>
      <c r="J769">
        <f t="shared" si="115"/>
        <v>0</v>
      </c>
      <c r="K769">
        <f t="shared" si="116"/>
        <v>0</v>
      </c>
      <c r="L769">
        <f t="shared" si="117"/>
        <v>0</v>
      </c>
      <c r="M769" s="18">
        <f t="shared" si="118"/>
        <v>0</v>
      </c>
      <c r="N769" s="12">
        <v>0</v>
      </c>
    </row>
    <row r="770" spans="2:14" x14ac:dyDescent="0.15">
      <c r="B770" s="9">
        <v>40513</v>
      </c>
      <c r="C770">
        <v>15738.001333333334</v>
      </c>
      <c r="D770">
        <f t="shared" si="109"/>
        <v>-9.6215062868623136E-3</v>
      </c>
      <c r="E770" s="14">
        <f t="shared" si="110"/>
        <v>1.2595723179536833E-2</v>
      </c>
      <c r="F770" s="14">
        <f t="shared" si="111"/>
        <v>2.6637509058971887E-2</v>
      </c>
      <c r="G770" s="14">
        <f t="shared" si="112"/>
        <v>9.8705753172154687E-3</v>
      </c>
      <c r="H770">
        <f t="shared" si="113"/>
        <v>0</v>
      </c>
      <c r="I770">
        <f t="shared" si="114"/>
        <v>0</v>
      </c>
      <c r="J770">
        <f t="shared" si="115"/>
        <v>0</v>
      </c>
      <c r="K770">
        <f t="shared" si="116"/>
        <v>0</v>
      </c>
      <c r="L770">
        <f t="shared" si="117"/>
        <v>0</v>
      </c>
      <c r="M770" s="18">
        <f t="shared" si="118"/>
        <v>0</v>
      </c>
      <c r="N770" s="12">
        <v>0</v>
      </c>
    </row>
    <row r="771" spans="2:14" x14ac:dyDescent="0.15">
      <c r="B771" s="10">
        <v>40544</v>
      </c>
      <c r="C771">
        <v>15725.377666666667</v>
      </c>
      <c r="D771">
        <f t="shared" si="109"/>
        <v>-9.6292269262221453E-3</v>
      </c>
      <c r="E771" s="14">
        <f t="shared" si="110"/>
        <v>-2.2215369332911905E-3</v>
      </c>
      <c r="F771" s="14">
        <f t="shared" si="111"/>
        <v>1.5198415931884313E-2</v>
      </c>
      <c r="G771" s="14">
        <f t="shared" si="112"/>
        <v>1.1158840241236589E-3</v>
      </c>
      <c r="H771">
        <f t="shared" si="113"/>
        <v>0</v>
      </c>
      <c r="I771">
        <f t="shared" si="114"/>
        <v>0</v>
      </c>
      <c r="J771">
        <f t="shared" si="115"/>
        <v>0</v>
      </c>
      <c r="K771">
        <f t="shared" si="116"/>
        <v>0</v>
      </c>
      <c r="L771">
        <f t="shared" si="117"/>
        <v>0</v>
      </c>
      <c r="M771" s="18">
        <f t="shared" si="118"/>
        <v>0</v>
      </c>
      <c r="N771" s="12">
        <v>0</v>
      </c>
    </row>
    <row r="772" spans="2:14" x14ac:dyDescent="0.15">
      <c r="B772" s="9">
        <v>40575</v>
      </c>
      <c r="C772" s="2">
        <v>15712.754000000001</v>
      </c>
      <c r="D772">
        <f t="shared" si="109"/>
        <v>-9.6369599661798588E-3</v>
      </c>
      <c r="E772" s="14">
        <f t="shared" si="110"/>
        <v>-9.629228476299545E-3</v>
      </c>
      <c r="F772" s="14">
        <f t="shared" si="111"/>
        <v>3.7087695899984396E-4</v>
      </c>
      <c r="G772" s="14">
        <f t="shared" si="112"/>
        <v>-6.2984371611598533E-3</v>
      </c>
      <c r="H772">
        <f t="shared" si="113"/>
        <v>0</v>
      </c>
      <c r="I772">
        <f t="shared" si="114"/>
        <v>0</v>
      </c>
      <c r="J772">
        <f t="shared" si="115"/>
        <v>1</v>
      </c>
      <c r="K772">
        <f t="shared" si="116"/>
        <v>0</v>
      </c>
      <c r="L772">
        <f t="shared" si="117"/>
        <v>0</v>
      </c>
      <c r="M772" s="18">
        <f t="shared" si="118"/>
        <v>0</v>
      </c>
      <c r="N772" s="12">
        <v>0</v>
      </c>
    </row>
    <row r="773" spans="2:14" x14ac:dyDescent="0.15">
      <c r="B773" s="10">
        <v>40603</v>
      </c>
      <c r="C773">
        <v>15750.201333333333</v>
      </c>
      <c r="D773">
        <f t="shared" si="109"/>
        <v>2.8564907995999533E-2</v>
      </c>
      <c r="E773" s="14">
        <f t="shared" si="110"/>
        <v>-8.0792883519364977E-5</v>
      </c>
      <c r="F773" s="14">
        <f t="shared" si="111"/>
        <v>-3.1396580628140214E-3</v>
      </c>
      <c r="G773" s="14">
        <f t="shared" si="112"/>
        <v>8.4481523498887157E-3</v>
      </c>
      <c r="H773">
        <f t="shared" si="113"/>
        <v>1</v>
      </c>
      <c r="I773">
        <f t="shared" si="114"/>
        <v>0</v>
      </c>
      <c r="J773">
        <f t="shared" si="115"/>
        <v>0</v>
      </c>
      <c r="K773">
        <f t="shared" si="116"/>
        <v>0</v>
      </c>
      <c r="L773">
        <f t="shared" si="117"/>
        <v>0</v>
      </c>
      <c r="M773" s="18">
        <f t="shared" si="118"/>
        <v>0</v>
      </c>
      <c r="N773" s="12">
        <v>0</v>
      </c>
    </row>
    <row r="774" spans="2:14" x14ac:dyDescent="0.15">
      <c r="B774" s="9">
        <v>40634</v>
      </c>
      <c r="C774">
        <v>15787.648666666664</v>
      </c>
      <c r="D774">
        <f t="shared" ref="D774:D837" si="119">(LN(C774)-LN(C773))*12</f>
        <v>2.8497073274373008E-2</v>
      </c>
      <c r="E774" s="14">
        <f t="shared" si="110"/>
        <v>1.9001228220876243E-2</v>
      </c>
      <c r="F774" s="14">
        <f t="shared" si="111"/>
        <v>4.6493605517987646E-3</v>
      </c>
      <c r="G774" s="14">
        <f t="shared" si="112"/>
        <v>1.7382554015682672E-2</v>
      </c>
      <c r="H774">
        <f t="shared" si="113"/>
        <v>0</v>
      </c>
      <c r="I774">
        <f t="shared" si="114"/>
        <v>0</v>
      </c>
      <c r="J774">
        <f t="shared" si="115"/>
        <v>0</v>
      </c>
      <c r="K774">
        <f t="shared" si="116"/>
        <v>0</v>
      </c>
      <c r="L774">
        <f t="shared" si="117"/>
        <v>0</v>
      </c>
      <c r="M774" s="18">
        <f t="shared" si="118"/>
        <v>0</v>
      </c>
      <c r="N774" s="12">
        <v>0</v>
      </c>
    </row>
    <row r="775" spans="2:14" x14ac:dyDescent="0.15">
      <c r="B775" s="10">
        <v>40664</v>
      </c>
      <c r="C775" s="2">
        <v>15825.096</v>
      </c>
      <c r="D775">
        <f t="shared" si="119"/>
        <v>2.8429559971563378E-2</v>
      </c>
      <c r="E775" s="14">
        <f t="shared" si="110"/>
        <v>2.8497113451546596E-2</v>
      </c>
      <c r="F775" s="14">
        <f t="shared" si="111"/>
        <v>2.3712510652096341E-2</v>
      </c>
      <c r="G775" s="14">
        <f t="shared" si="112"/>
        <v>2.6879728025068772E-2</v>
      </c>
      <c r="H775">
        <f t="shared" si="113"/>
        <v>0</v>
      </c>
      <c r="I775">
        <f t="shared" si="114"/>
        <v>0</v>
      </c>
      <c r="J775">
        <f t="shared" si="115"/>
        <v>0</v>
      </c>
      <c r="K775">
        <f t="shared" si="116"/>
        <v>0</v>
      </c>
      <c r="L775">
        <f t="shared" si="117"/>
        <v>0</v>
      </c>
      <c r="M775" s="18">
        <f t="shared" si="118"/>
        <v>0</v>
      </c>
      <c r="N775" s="12">
        <v>0</v>
      </c>
    </row>
    <row r="776" spans="2:14" x14ac:dyDescent="0.15">
      <c r="B776" s="9">
        <v>40695</v>
      </c>
      <c r="C776">
        <v>15823.630666666664</v>
      </c>
      <c r="D776">
        <f t="shared" si="119"/>
        <v>-1.1111979447093745E-3</v>
      </c>
      <c r="E776" s="14">
        <f t="shared" ref="E776:E839" si="120">(LN(AVERAGE(C775:C776))-LN(AVERAGE(C773:C774)))*6</f>
        <v>2.1057025650318195E-2</v>
      </c>
      <c r="F776" s="14">
        <f t="shared" si="111"/>
        <v>3.1455999918033939E-2</v>
      </c>
      <c r="G776" s="14">
        <f t="shared" si="112"/>
        <v>1.7133942541214253E-2</v>
      </c>
      <c r="H776">
        <f t="shared" si="113"/>
        <v>0</v>
      </c>
      <c r="I776">
        <f t="shared" si="114"/>
        <v>0</v>
      </c>
      <c r="J776">
        <f t="shared" si="115"/>
        <v>0</v>
      </c>
      <c r="K776">
        <f t="shared" si="116"/>
        <v>0</v>
      </c>
      <c r="L776">
        <f t="shared" si="117"/>
        <v>0</v>
      </c>
      <c r="M776" s="18">
        <f t="shared" si="118"/>
        <v>0</v>
      </c>
      <c r="N776" s="12">
        <v>0</v>
      </c>
    </row>
    <row r="777" spans="2:14" x14ac:dyDescent="0.15">
      <c r="B777" s="10">
        <v>40725</v>
      </c>
      <c r="C777">
        <v>15822.165333333332</v>
      </c>
      <c r="D777">
        <f t="shared" si="119"/>
        <v>-1.1113008510008626E-3</v>
      </c>
      <c r="E777" s="14">
        <f t="shared" si="120"/>
        <v>6.2697626582988164E-3</v>
      </c>
      <c r="F777" s="14">
        <f t="shared" si="111"/>
        <v>2.7907717650613506E-2</v>
      </c>
      <c r="G777" s="14">
        <f t="shared" si="112"/>
        <v>1.102205981930382E-2</v>
      </c>
      <c r="H777">
        <f t="shared" si="113"/>
        <v>0</v>
      </c>
      <c r="I777">
        <f t="shared" si="114"/>
        <v>0</v>
      </c>
      <c r="J777">
        <f t="shared" si="115"/>
        <v>0</v>
      </c>
      <c r="K777">
        <f t="shared" si="116"/>
        <v>0</v>
      </c>
      <c r="L777">
        <f t="shared" si="117"/>
        <v>0</v>
      </c>
      <c r="M777" s="18">
        <f t="shared" si="118"/>
        <v>0</v>
      </c>
      <c r="N777" s="12">
        <v>0</v>
      </c>
    </row>
    <row r="778" spans="2:14" x14ac:dyDescent="0.15">
      <c r="B778" s="9">
        <v>40756</v>
      </c>
      <c r="C778" s="2">
        <v>15820.7</v>
      </c>
      <c r="D778">
        <f t="shared" si="119"/>
        <v>-1.1114037763277906E-3</v>
      </c>
      <c r="E778" s="14">
        <f t="shared" si="120"/>
        <v>-1.1113008533776281E-3</v>
      </c>
      <c r="F778" s="14">
        <f t="shared" ref="F778:F841" si="121">(LN(AVERAGE(C776:C778))-LN(AVERAGE(C773:C775)))*6</f>
        <v>1.3103530587926571E-2</v>
      </c>
      <c r="G778" s="14">
        <f t="shared" ref="G778:G841" si="122">AVERAGE(D778:F778)</f>
        <v>3.6269419860737173E-3</v>
      </c>
      <c r="H778">
        <f t="shared" ref="H778:H841" si="123">IF(AND(E778&lt;0,F778&lt;0),1,0)</f>
        <v>0</v>
      </c>
      <c r="I778">
        <f t="shared" ref="I778:I841" si="124">IF(AND(F778&lt;0,G778&lt;0),1,0)</f>
        <v>0</v>
      </c>
      <c r="J778">
        <f t="shared" ref="J778:J841" si="125">IF(AND(E778&lt;0,G778&lt;0),1,0)</f>
        <v>0</v>
      </c>
      <c r="K778">
        <f t="shared" ref="K778:K841" si="126">IF(AND(J778=1,I778=1,H778=1),1,0)</f>
        <v>0</v>
      </c>
      <c r="L778">
        <f t="shared" ref="L778:L841" si="127">IF(AND(J778=1,N777=1),1,0)</f>
        <v>0</v>
      </c>
      <c r="M778" s="18">
        <f t="shared" ref="M778:M841" si="128">IF((K778+L778)&gt;0,1,0)</f>
        <v>0</v>
      </c>
      <c r="N778" s="12">
        <v>0</v>
      </c>
    </row>
    <row r="779" spans="2:14" x14ac:dyDescent="0.15">
      <c r="B779" s="10">
        <v>40787</v>
      </c>
      <c r="C779">
        <v>15881.835666666666</v>
      </c>
      <c r="D779">
        <f t="shared" si="119"/>
        <v>4.6282033533074696E-2</v>
      </c>
      <c r="E779" s="14">
        <f t="shared" si="120"/>
        <v>1.0748131231899549E-2</v>
      </c>
      <c r="F779" s="14">
        <f t="shared" si="121"/>
        <v>1.1161502655401279E-2</v>
      </c>
      <c r="G779" s="14">
        <f t="shared" si="122"/>
        <v>2.2730555806791841E-2</v>
      </c>
      <c r="H779">
        <f t="shared" si="123"/>
        <v>0</v>
      </c>
      <c r="I779">
        <f t="shared" si="124"/>
        <v>0</v>
      </c>
      <c r="J779">
        <f t="shared" si="125"/>
        <v>0</v>
      </c>
      <c r="K779">
        <f t="shared" si="126"/>
        <v>0</v>
      </c>
      <c r="L779">
        <f t="shared" si="127"/>
        <v>0</v>
      </c>
      <c r="M779" s="18">
        <f t="shared" si="128"/>
        <v>0</v>
      </c>
      <c r="N779" s="12">
        <v>0</v>
      </c>
    </row>
    <row r="780" spans="2:14" x14ac:dyDescent="0.15">
      <c r="B780" s="9">
        <v>40817</v>
      </c>
      <c r="C780">
        <v>15942.971333333331</v>
      </c>
      <c r="D780">
        <f t="shared" si="119"/>
        <v>4.610421690411215E-2</v>
      </c>
      <c r="E780" s="14">
        <f t="shared" si="120"/>
        <v>3.44002844354101E-2</v>
      </c>
      <c r="F780" s="14">
        <f t="shared" si="121"/>
        <v>2.2029664452873021E-2</v>
      </c>
      <c r="G780" s="14">
        <f t="shared" si="122"/>
        <v>3.4178055264131757E-2</v>
      </c>
      <c r="H780">
        <f t="shared" si="123"/>
        <v>0</v>
      </c>
      <c r="I780">
        <f t="shared" si="124"/>
        <v>0</v>
      </c>
      <c r="J780">
        <f t="shared" si="125"/>
        <v>0</v>
      </c>
      <c r="K780">
        <f t="shared" si="126"/>
        <v>0</v>
      </c>
      <c r="L780">
        <f t="shared" si="127"/>
        <v>0</v>
      </c>
      <c r="M780" s="18">
        <f t="shared" si="128"/>
        <v>0</v>
      </c>
      <c r="N780" s="12">
        <v>0</v>
      </c>
    </row>
    <row r="781" spans="2:14" x14ac:dyDescent="0.15">
      <c r="B781" s="10">
        <v>40848</v>
      </c>
      <c r="C781" s="2">
        <v>16004.107</v>
      </c>
      <c r="D781">
        <f t="shared" si="119"/>
        <v>4.5927761398438349E-2</v>
      </c>
      <c r="E781" s="14">
        <f t="shared" si="120"/>
        <v>4.6104387042628758E-2</v>
      </c>
      <c r="F781" s="14">
        <f t="shared" si="121"/>
        <v>4.5637423330429527E-2</v>
      </c>
      <c r="G781" s="14">
        <f t="shared" si="122"/>
        <v>4.5889857257165545E-2</v>
      </c>
      <c r="H781">
        <f t="shared" si="123"/>
        <v>0</v>
      </c>
      <c r="I781">
        <f t="shared" si="124"/>
        <v>0</v>
      </c>
      <c r="J781">
        <f t="shared" si="125"/>
        <v>0</v>
      </c>
      <c r="K781">
        <f t="shared" si="126"/>
        <v>0</v>
      </c>
      <c r="L781">
        <f t="shared" si="127"/>
        <v>0</v>
      </c>
      <c r="M781" s="18">
        <f t="shared" si="128"/>
        <v>0</v>
      </c>
      <c r="N781" s="12">
        <v>0</v>
      </c>
    </row>
    <row r="782" spans="2:14" x14ac:dyDescent="0.15">
      <c r="B782" s="9">
        <v>40878</v>
      </c>
      <c r="C782">
        <v>16045.877333333332</v>
      </c>
      <c r="D782">
        <f t="shared" si="119"/>
        <v>3.1278909754476558E-2</v>
      </c>
      <c r="E782" s="14">
        <f t="shared" si="120"/>
        <v>4.2303687220169195E-2</v>
      </c>
      <c r="F782" s="14">
        <f t="shared" si="121"/>
        <v>5.8827877586736577E-2</v>
      </c>
      <c r="G782" s="14">
        <f t="shared" si="122"/>
        <v>4.413682485379411E-2</v>
      </c>
      <c r="H782">
        <f t="shared" si="123"/>
        <v>0</v>
      </c>
      <c r="I782">
        <f t="shared" si="124"/>
        <v>0</v>
      </c>
      <c r="J782">
        <f t="shared" si="125"/>
        <v>0</v>
      </c>
      <c r="K782">
        <f t="shared" si="126"/>
        <v>0</v>
      </c>
      <c r="L782">
        <f t="shared" si="127"/>
        <v>0</v>
      </c>
      <c r="M782" s="18">
        <f t="shared" si="128"/>
        <v>0</v>
      </c>
      <c r="N782" s="12">
        <v>0</v>
      </c>
    </row>
    <row r="783" spans="2:14" x14ac:dyDescent="0.15">
      <c r="B783" s="10">
        <v>40909</v>
      </c>
      <c r="C783">
        <v>16087.647666666666</v>
      </c>
      <c r="D783">
        <f t="shared" si="119"/>
        <v>3.1197590822898746E-2</v>
      </c>
      <c r="E783" s="14">
        <f t="shared" si="120"/>
        <v>3.4914875908715004E-2</v>
      </c>
      <c r="F783" s="14">
        <f t="shared" si="121"/>
        <v>6.1655444028513529E-2</v>
      </c>
      <c r="G783" s="14">
        <f t="shared" si="122"/>
        <v>4.2589303586709093E-2</v>
      </c>
      <c r="H783">
        <f t="shared" si="123"/>
        <v>0</v>
      </c>
      <c r="I783">
        <f t="shared" si="124"/>
        <v>0</v>
      </c>
      <c r="J783">
        <f t="shared" si="125"/>
        <v>0</v>
      </c>
      <c r="K783">
        <f t="shared" si="126"/>
        <v>0</v>
      </c>
      <c r="L783">
        <f t="shared" si="127"/>
        <v>0</v>
      </c>
      <c r="M783" s="18">
        <f t="shared" si="128"/>
        <v>0</v>
      </c>
      <c r="N783" s="12">
        <v>0</v>
      </c>
    </row>
    <row r="784" spans="2:14" x14ac:dyDescent="0.15">
      <c r="B784" s="9">
        <v>40940</v>
      </c>
      <c r="C784" s="2">
        <v>16129.418</v>
      </c>
      <c r="D784">
        <f t="shared" si="119"/>
        <v>3.1116693621193292E-2</v>
      </c>
      <c r="E784" s="14">
        <f t="shared" si="120"/>
        <v>3.1197643538863673E-2</v>
      </c>
      <c r="F784" s="14">
        <f t="shared" si="121"/>
        <v>5.4202130987906827E-2</v>
      </c>
      <c r="G784" s="14">
        <f t="shared" si="122"/>
        <v>3.8838822715987931E-2</v>
      </c>
      <c r="H784">
        <f t="shared" si="123"/>
        <v>0</v>
      </c>
      <c r="I784">
        <f t="shared" si="124"/>
        <v>0</v>
      </c>
      <c r="J784">
        <f t="shared" si="125"/>
        <v>0</v>
      </c>
      <c r="K784">
        <f t="shared" si="126"/>
        <v>0</v>
      </c>
      <c r="L784">
        <f t="shared" si="127"/>
        <v>0</v>
      </c>
      <c r="M784" s="18">
        <f t="shared" si="128"/>
        <v>0</v>
      </c>
      <c r="N784" s="12">
        <v>0</v>
      </c>
    </row>
    <row r="785" spans="2:14" x14ac:dyDescent="0.15">
      <c r="B785" s="10">
        <v>40969</v>
      </c>
      <c r="C785">
        <v>16152.547666666665</v>
      </c>
      <c r="D785">
        <f t="shared" si="119"/>
        <v>1.7195734012048547E-2</v>
      </c>
      <c r="E785" s="14">
        <f t="shared" si="120"/>
        <v>2.7653148872683886E-2</v>
      </c>
      <c r="F785" s="14">
        <f t="shared" si="121"/>
        <v>4.6905298042272392E-2</v>
      </c>
      <c r="G785" s="14">
        <f t="shared" si="122"/>
        <v>3.0584726975668275E-2</v>
      </c>
      <c r="H785">
        <f t="shared" si="123"/>
        <v>0</v>
      </c>
      <c r="I785">
        <f t="shared" si="124"/>
        <v>0</v>
      </c>
      <c r="J785">
        <f t="shared" si="125"/>
        <v>0</v>
      </c>
      <c r="K785">
        <f t="shared" si="126"/>
        <v>0</v>
      </c>
      <c r="L785">
        <f t="shared" si="127"/>
        <v>0</v>
      </c>
      <c r="M785" s="18">
        <f t="shared" si="128"/>
        <v>0</v>
      </c>
      <c r="N785" s="12">
        <v>0</v>
      </c>
    </row>
    <row r="786" spans="2:14" x14ac:dyDescent="0.15">
      <c r="B786" s="9">
        <v>41000</v>
      </c>
      <c r="C786">
        <v>16175.677333333333</v>
      </c>
      <c r="D786">
        <f t="shared" si="119"/>
        <v>1.7171128161784566E-2</v>
      </c>
      <c r="E786" s="14">
        <f t="shared" si="120"/>
        <v>2.0666315156290693E-2</v>
      </c>
      <c r="F786" s="14">
        <f t="shared" si="121"/>
        <v>3.9755009228070293E-2</v>
      </c>
      <c r="G786" s="14">
        <f t="shared" si="122"/>
        <v>2.5864150848715184E-2</v>
      </c>
      <c r="H786">
        <f t="shared" si="123"/>
        <v>0</v>
      </c>
      <c r="I786">
        <f t="shared" si="124"/>
        <v>0</v>
      </c>
      <c r="J786">
        <f t="shared" si="125"/>
        <v>0</v>
      </c>
      <c r="K786">
        <f t="shared" si="126"/>
        <v>0</v>
      </c>
      <c r="L786">
        <f t="shared" si="127"/>
        <v>0</v>
      </c>
      <c r="M786" s="18">
        <f t="shared" si="128"/>
        <v>0</v>
      </c>
      <c r="N786" s="12">
        <v>0</v>
      </c>
    </row>
    <row r="787" spans="2:14" x14ac:dyDescent="0.15">
      <c r="B787" s="10">
        <v>41030</v>
      </c>
      <c r="C787" s="2">
        <v>16198.807000000001</v>
      </c>
      <c r="D787">
        <f t="shared" si="119"/>
        <v>1.7146592629330826E-2</v>
      </c>
      <c r="E787" s="14">
        <f t="shared" si="120"/>
        <v>1.7171136951510846E-2</v>
      </c>
      <c r="F787" s="14">
        <f t="shared" si="121"/>
        <v>3.2741777897513202E-2</v>
      </c>
      <c r="G787" s="14">
        <f t="shared" si="122"/>
        <v>2.2353169159451625E-2</v>
      </c>
      <c r="H787">
        <f t="shared" si="123"/>
        <v>0</v>
      </c>
      <c r="I787">
        <f t="shared" si="124"/>
        <v>0</v>
      </c>
      <c r="J787">
        <f t="shared" si="125"/>
        <v>0</v>
      </c>
      <c r="K787">
        <f t="shared" si="126"/>
        <v>0</v>
      </c>
      <c r="L787">
        <f t="shared" si="127"/>
        <v>0</v>
      </c>
      <c r="M787" s="18">
        <f t="shared" si="128"/>
        <v>0</v>
      </c>
      <c r="N787" s="12">
        <v>0</v>
      </c>
    </row>
    <row r="788" spans="2:14" x14ac:dyDescent="0.15">
      <c r="B788" s="9">
        <v>41061</v>
      </c>
      <c r="C788">
        <v>16206.093666666666</v>
      </c>
      <c r="D788">
        <f t="shared" si="119"/>
        <v>5.3967146743119088E-3</v>
      </c>
      <c r="E788" s="14">
        <f t="shared" si="120"/>
        <v>1.4213873049261139E-2</v>
      </c>
      <c r="F788" s="14">
        <f t="shared" si="121"/>
        <v>2.6112171217871349E-2</v>
      </c>
      <c r="G788" s="14">
        <f t="shared" si="122"/>
        <v>1.5240919647148132E-2</v>
      </c>
      <c r="H788">
        <f t="shared" si="123"/>
        <v>0</v>
      </c>
      <c r="I788">
        <f t="shared" si="124"/>
        <v>0</v>
      </c>
      <c r="J788">
        <f t="shared" si="125"/>
        <v>0</v>
      </c>
      <c r="K788">
        <f t="shared" si="126"/>
        <v>0</v>
      </c>
      <c r="L788">
        <f t="shared" si="127"/>
        <v>0</v>
      </c>
      <c r="M788" s="18">
        <f t="shared" si="128"/>
        <v>0</v>
      </c>
      <c r="N788" s="12">
        <v>0</v>
      </c>
    </row>
    <row r="789" spans="2:14" x14ac:dyDescent="0.15">
      <c r="B789" s="10">
        <v>41091</v>
      </c>
      <c r="C789">
        <v>16213.380333333331</v>
      </c>
      <c r="D789">
        <f t="shared" si="119"/>
        <v>5.3942887211775314E-3</v>
      </c>
      <c r="E789" s="14">
        <f t="shared" si="120"/>
        <v>8.332197949446396E-3</v>
      </c>
      <c r="F789" s="14">
        <f t="shared" si="121"/>
        <v>1.985721773271365E-2</v>
      </c>
      <c r="G789" s="14">
        <f t="shared" si="122"/>
        <v>1.1194568134445859E-2</v>
      </c>
      <c r="H789">
        <f t="shared" si="123"/>
        <v>0</v>
      </c>
      <c r="I789">
        <f t="shared" si="124"/>
        <v>0</v>
      </c>
      <c r="J789">
        <f t="shared" si="125"/>
        <v>0</v>
      </c>
      <c r="K789">
        <f t="shared" si="126"/>
        <v>0</v>
      </c>
      <c r="L789">
        <f t="shared" si="127"/>
        <v>0</v>
      </c>
      <c r="M789" s="18">
        <f t="shared" si="128"/>
        <v>0</v>
      </c>
      <c r="N789" s="12">
        <v>0</v>
      </c>
    </row>
    <row r="790" spans="2:14" x14ac:dyDescent="0.15">
      <c r="B790" s="9">
        <v>41122</v>
      </c>
      <c r="C790" s="2">
        <v>16220.666999999999</v>
      </c>
      <c r="D790">
        <f t="shared" si="119"/>
        <v>5.3918649481232706E-3</v>
      </c>
      <c r="E790" s="14">
        <f t="shared" si="120"/>
        <v>5.3942889936955396E-3</v>
      </c>
      <c r="F790" s="14">
        <f t="shared" si="121"/>
        <v>1.3968798012410133E-2</v>
      </c>
      <c r="G790" s="14">
        <f t="shared" si="122"/>
        <v>8.2516506514096477E-3</v>
      </c>
      <c r="H790">
        <f t="shared" si="123"/>
        <v>0</v>
      </c>
      <c r="I790">
        <f t="shared" si="124"/>
        <v>0</v>
      </c>
      <c r="J790">
        <f t="shared" si="125"/>
        <v>0</v>
      </c>
      <c r="K790">
        <f t="shared" si="126"/>
        <v>0</v>
      </c>
      <c r="L790">
        <f t="shared" si="127"/>
        <v>0</v>
      </c>
      <c r="M790" s="18">
        <f t="shared" si="128"/>
        <v>0</v>
      </c>
      <c r="N790" s="12">
        <v>0</v>
      </c>
    </row>
    <row r="791" spans="2:14" x14ac:dyDescent="0.15">
      <c r="B791" s="10">
        <v>41153</v>
      </c>
      <c r="C791">
        <v>16226.823999999999</v>
      </c>
      <c r="D791">
        <f t="shared" si="119"/>
        <v>4.5540655754621184E-3</v>
      </c>
      <c r="E791" s="14">
        <f t="shared" si="120"/>
        <v>5.1829775126144284E-3</v>
      </c>
      <c r="F791" s="14">
        <f t="shared" si="121"/>
        <v>9.908534123891144E-3</v>
      </c>
      <c r="G791" s="14">
        <f t="shared" si="122"/>
        <v>6.5485257373225636E-3</v>
      </c>
      <c r="H791">
        <f t="shared" si="123"/>
        <v>0</v>
      </c>
      <c r="I791">
        <f t="shared" si="124"/>
        <v>0</v>
      </c>
      <c r="J791">
        <f t="shared" si="125"/>
        <v>0</v>
      </c>
      <c r="K791">
        <f t="shared" si="126"/>
        <v>0</v>
      </c>
      <c r="L791">
        <f t="shared" si="127"/>
        <v>0</v>
      </c>
      <c r="M791" s="18">
        <f t="shared" si="128"/>
        <v>0</v>
      </c>
      <c r="N791" s="12">
        <v>0</v>
      </c>
    </row>
    <row r="792" spans="2:14" x14ac:dyDescent="0.15">
      <c r="B792" s="9">
        <v>41183</v>
      </c>
      <c r="C792">
        <v>16232.981</v>
      </c>
      <c r="D792">
        <f t="shared" si="119"/>
        <v>4.5523379383354268E-3</v>
      </c>
      <c r="E792" s="14">
        <f t="shared" si="120"/>
        <v>4.7630400279565777E-3</v>
      </c>
      <c r="F792" s="14">
        <f t="shared" si="121"/>
        <v>7.6701096223814602E-3</v>
      </c>
      <c r="G792" s="14">
        <f t="shared" si="122"/>
        <v>5.6618291962244882E-3</v>
      </c>
      <c r="H792">
        <f t="shared" si="123"/>
        <v>0</v>
      </c>
      <c r="I792">
        <f t="shared" si="124"/>
        <v>0</v>
      </c>
      <c r="J792">
        <f t="shared" si="125"/>
        <v>0</v>
      </c>
      <c r="K792">
        <f t="shared" si="126"/>
        <v>0</v>
      </c>
      <c r="L792">
        <f t="shared" si="127"/>
        <v>0</v>
      </c>
      <c r="M792" s="18">
        <f t="shared" si="128"/>
        <v>0</v>
      </c>
      <c r="N792" s="12">
        <v>0</v>
      </c>
    </row>
    <row r="793" spans="2:14" x14ac:dyDescent="0.15">
      <c r="B793" s="10">
        <v>41214</v>
      </c>
      <c r="C793" s="2">
        <v>16239.138000000001</v>
      </c>
      <c r="D793">
        <f t="shared" si="119"/>
        <v>4.5506116114779616E-3</v>
      </c>
      <c r="E793" s="14">
        <f t="shared" si="120"/>
        <v>4.5523381021190801E-3</v>
      </c>
      <c r="F793" s="14">
        <f t="shared" si="121"/>
        <v>7.2491342309604079E-3</v>
      </c>
      <c r="G793" s="14">
        <f t="shared" si="122"/>
        <v>5.4506946481858165E-3</v>
      </c>
      <c r="H793">
        <f t="shared" si="123"/>
        <v>0</v>
      </c>
      <c r="I793">
        <f t="shared" si="124"/>
        <v>0</v>
      </c>
      <c r="J793">
        <f t="shared" si="125"/>
        <v>0</v>
      </c>
      <c r="K793">
        <f t="shared" si="126"/>
        <v>0</v>
      </c>
      <c r="L793">
        <f t="shared" si="127"/>
        <v>0</v>
      </c>
      <c r="M793" s="18">
        <f t="shared" si="128"/>
        <v>0</v>
      </c>
      <c r="N793" s="12">
        <v>0</v>
      </c>
    </row>
    <row r="794" spans="2:14" x14ac:dyDescent="0.15">
      <c r="B794" s="9">
        <v>41244</v>
      </c>
      <c r="C794">
        <v>16287.08</v>
      </c>
      <c r="D794">
        <f t="shared" si="119"/>
        <v>3.5374811582570942E-2</v>
      </c>
      <c r="E794" s="14">
        <f t="shared" si="120"/>
        <v>1.226350283732458E-2</v>
      </c>
      <c r="F794" s="14">
        <f t="shared" si="121"/>
        <v>1.2111799926195488E-2</v>
      </c>
      <c r="G794" s="14">
        <f t="shared" si="122"/>
        <v>1.9916704782030337E-2</v>
      </c>
      <c r="H794">
        <f t="shared" si="123"/>
        <v>0</v>
      </c>
      <c r="I794">
        <f t="shared" si="124"/>
        <v>0</v>
      </c>
      <c r="J794">
        <f t="shared" si="125"/>
        <v>0</v>
      </c>
      <c r="K794">
        <f t="shared" si="126"/>
        <v>0</v>
      </c>
      <c r="L794">
        <f t="shared" si="127"/>
        <v>0</v>
      </c>
      <c r="M794" s="18">
        <f t="shared" si="128"/>
        <v>0</v>
      </c>
      <c r="N794" s="12">
        <v>0</v>
      </c>
    </row>
    <row r="795" spans="2:14" x14ac:dyDescent="0.15">
      <c r="B795" s="10">
        <v>41275</v>
      </c>
      <c r="C795">
        <v>16335.021999999999</v>
      </c>
      <c r="D795">
        <f t="shared" si="119"/>
        <v>3.5270836574298414E-2</v>
      </c>
      <c r="E795" s="14">
        <f t="shared" si="120"/>
        <v>2.7649139313759008E-2</v>
      </c>
      <c r="F795" s="14">
        <f t="shared" si="121"/>
        <v>2.2238880566192165E-2</v>
      </c>
      <c r="G795" s="14">
        <f t="shared" si="122"/>
        <v>2.8386285484749862E-2</v>
      </c>
      <c r="H795">
        <f t="shared" si="123"/>
        <v>0</v>
      </c>
      <c r="I795">
        <f t="shared" si="124"/>
        <v>0</v>
      </c>
      <c r="J795">
        <f t="shared" si="125"/>
        <v>0</v>
      </c>
      <c r="K795">
        <f t="shared" si="126"/>
        <v>0</v>
      </c>
      <c r="L795">
        <f t="shared" si="127"/>
        <v>0</v>
      </c>
      <c r="M795" s="18">
        <f t="shared" si="128"/>
        <v>0</v>
      </c>
      <c r="N795" s="12">
        <v>0</v>
      </c>
    </row>
    <row r="796" spans="2:14" x14ac:dyDescent="0.15">
      <c r="B796" s="9">
        <v>41306</v>
      </c>
      <c r="C796" s="2">
        <v>16382.964</v>
      </c>
      <c r="D796">
        <f t="shared" si="119"/>
        <v>3.5167470989939886E-2</v>
      </c>
      <c r="E796" s="14">
        <f t="shared" si="120"/>
        <v>3.5270912751794725E-2</v>
      </c>
      <c r="F796" s="14">
        <f t="shared" si="121"/>
        <v>3.7598129884173659E-2</v>
      </c>
      <c r="G796" s="14">
        <f t="shared" si="122"/>
        <v>3.601217120863609E-2</v>
      </c>
      <c r="H796">
        <f t="shared" si="123"/>
        <v>0</v>
      </c>
      <c r="I796">
        <f t="shared" si="124"/>
        <v>0</v>
      </c>
      <c r="J796">
        <f t="shared" si="125"/>
        <v>0</v>
      </c>
      <c r="K796">
        <f t="shared" si="126"/>
        <v>0</v>
      </c>
      <c r="L796">
        <f t="shared" si="127"/>
        <v>0</v>
      </c>
      <c r="M796" s="18">
        <f t="shared" si="128"/>
        <v>0</v>
      </c>
      <c r="N796" s="12">
        <v>0</v>
      </c>
    </row>
    <row r="797" spans="2:14" x14ac:dyDescent="0.15">
      <c r="B797" s="10">
        <v>41334</v>
      </c>
      <c r="C797">
        <v>16389.702666666664</v>
      </c>
      <c r="D797">
        <f t="shared" si="119"/>
        <v>4.9348441469305726E-3</v>
      </c>
      <c r="E797" s="14">
        <f t="shared" si="120"/>
        <v>2.762880318164207E-2</v>
      </c>
      <c r="F797" s="14">
        <f t="shared" si="121"/>
        <v>4.2730424710409665E-2</v>
      </c>
      <c r="G797" s="14">
        <f t="shared" si="122"/>
        <v>2.5098024012994102E-2</v>
      </c>
      <c r="H797">
        <f t="shared" si="123"/>
        <v>0</v>
      </c>
      <c r="I797">
        <f t="shared" si="124"/>
        <v>0</v>
      </c>
      <c r="J797">
        <f t="shared" si="125"/>
        <v>0</v>
      </c>
      <c r="K797">
        <f t="shared" si="126"/>
        <v>0</v>
      </c>
      <c r="L797">
        <f t="shared" si="127"/>
        <v>0</v>
      </c>
      <c r="M797" s="18">
        <f t="shared" si="128"/>
        <v>0</v>
      </c>
      <c r="N797" s="12">
        <v>0</v>
      </c>
    </row>
    <row r="798" spans="2:14" x14ac:dyDescent="0.15">
      <c r="B798" s="9">
        <v>41365</v>
      </c>
      <c r="C798">
        <v>16396.441333333332</v>
      </c>
      <c r="D798">
        <f t="shared" si="119"/>
        <v>4.932815590557027E-3</v>
      </c>
      <c r="E798" s="14">
        <f t="shared" si="120"/>
        <v>1.2486179042010548E-2</v>
      </c>
      <c r="F798" s="14">
        <f t="shared" si="121"/>
        <v>3.7686575855584437E-2</v>
      </c>
      <c r="G798" s="14">
        <f t="shared" si="122"/>
        <v>1.836852349605067E-2</v>
      </c>
      <c r="H798">
        <f t="shared" si="123"/>
        <v>0</v>
      </c>
      <c r="I798">
        <f t="shared" si="124"/>
        <v>0</v>
      </c>
      <c r="J798">
        <f t="shared" si="125"/>
        <v>0</v>
      </c>
      <c r="K798">
        <f t="shared" si="126"/>
        <v>0</v>
      </c>
      <c r="L798">
        <f t="shared" si="127"/>
        <v>0</v>
      </c>
      <c r="M798" s="18">
        <f t="shared" si="128"/>
        <v>0</v>
      </c>
      <c r="N798" s="12">
        <v>0</v>
      </c>
    </row>
    <row r="799" spans="2:14" x14ac:dyDescent="0.15">
      <c r="B799" s="10">
        <v>41395</v>
      </c>
      <c r="C799" s="2">
        <v>16403.18</v>
      </c>
      <c r="D799">
        <f t="shared" si="119"/>
        <v>4.9307887012446372E-3</v>
      </c>
      <c r="E799" s="14">
        <f t="shared" si="120"/>
        <v>4.9328157989343424E-3</v>
      </c>
      <c r="F799" s="14">
        <f t="shared" si="121"/>
        <v>2.2517565363713743E-2</v>
      </c>
      <c r="G799" s="14">
        <f t="shared" si="122"/>
        <v>1.0793723287964241E-2</v>
      </c>
      <c r="H799">
        <f t="shared" si="123"/>
        <v>0</v>
      </c>
      <c r="I799">
        <f t="shared" si="124"/>
        <v>0</v>
      </c>
      <c r="J799">
        <f t="shared" si="125"/>
        <v>0</v>
      </c>
      <c r="K799">
        <f t="shared" si="126"/>
        <v>0</v>
      </c>
      <c r="L799">
        <f t="shared" si="127"/>
        <v>0</v>
      </c>
      <c r="M799" s="18">
        <f t="shared" si="128"/>
        <v>0</v>
      </c>
      <c r="N799" s="12">
        <v>0</v>
      </c>
    </row>
    <row r="800" spans="2:14" x14ac:dyDescent="0.15">
      <c r="B800" s="9">
        <v>41426</v>
      </c>
      <c r="C800">
        <v>16446.014999999999</v>
      </c>
      <c r="D800">
        <f t="shared" si="119"/>
        <v>3.1295761819713164E-2</v>
      </c>
      <c r="E800" s="14">
        <f t="shared" si="120"/>
        <v>1.1527513139444778E-2</v>
      </c>
      <c r="F800" s="14">
        <f t="shared" si="121"/>
        <v>1.6830880760661415E-2</v>
      </c>
      <c r="G800" s="14">
        <f t="shared" si="122"/>
        <v>1.9884718573273119E-2</v>
      </c>
      <c r="H800">
        <f t="shared" si="123"/>
        <v>0</v>
      </c>
      <c r="I800">
        <f t="shared" si="124"/>
        <v>0</v>
      </c>
      <c r="J800">
        <f t="shared" si="125"/>
        <v>0</v>
      </c>
      <c r="K800">
        <f t="shared" si="126"/>
        <v>0</v>
      </c>
      <c r="L800">
        <f t="shared" si="127"/>
        <v>0</v>
      </c>
      <c r="M800" s="18">
        <f t="shared" si="128"/>
        <v>0</v>
      </c>
      <c r="N800" s="12">
        <v>0</v>
      </c>
    </row>
    <row r="801" spans="2:14" x14ac:dyDescent="0.15">
      <c r="B801" s="10">
        <v>41456</v>
      </c>
      <c r="C801">
        <v>16488.849999999999</v>
      </c>
      <c r="D801">
        <f t="shared" si="119"/>
        <v>3.1214355354507006E-2</v>
      </c>
      <c r="E801" s="14">
        <f t="shared" si="120"/>
        <v>2.4689114960409597E-2</v>
      </c>
      <c r="F801" s="14">
        <f t="shared" si="121"/>
        <v>2.0579683055757414E-2</v>
      </c>
      <c r="G801" s="14">
        <f t="shared" si="122"/>
        <v>2.5494384456891339E-2</v>
      </c>
      <c r="H801">
        <f t="shared" si="123"/>
        <v>0</v>
      </c>
      <c r="I801">
        <f t="shared" si="124"/>
        <v>0</v>
      </c>
      <c r="J801">
        <f t="shared" si="125"/>
        <v>0</v>
      </c>
      <c r="K801">
        <f t="shared" si="126"/>
        <v>0</v>
      </c>
      <c r="L801">
        <f t="shared" si="127"/>
        <v>0</v>
      </c>
      <c r="M801" s="18">
        <f t="shared" si="128"/>
        <v>0</v>
      </c>
      <c r="N801" s="12">
        <v>0</v>
      </c>
    </row>
    <row r="802" spans="2:14" x14ac:dyDescent="0.15">
      <c r="B802" s="9">
        <v>41487</v>
      </c>
      <c r="C802" s="2">
        <v>16531.685000000001</v>
      </c>
      <c r="D802">
        <f t="shared" si="119"/>
        <v>3.1133371299354451E-2</v>
      </c>
      <c r="E802" s="14">
        <f t="shared" si="120"/>
        <v>3.1214408155481266E-2</v>
      </c>
      <c r="F802" s="14">
        <f t="shared" si="121"/>
        <v>3.3720452937732404E-2</v>
      </c>
      <c r="G802" s="14">
        <f t="shared" si="122"/>
        <v>3.202274413085604E-2</v>
      </c>
      <c r="H802">
        <f t="shared" si="123"/>
        <v>0</v>
      </c>
      <c r="I802">
        <f t="shared" si="124"/>
        <v>0</v>
      </c>
      <c r="J802">
        <f t="shared" si="125"/>
        <v>0</v>
      </c>
      <c r="K802">
        <f t="shared" si="126"/>
        <v>0</v>
      </c>
      <c r="L802">
        <f t="shared" si="127"/>
        <v>0</v>
      </c>
      <c r="M802" s="18">
        <f t="shared" si="128"/>
        <v>0</v>
      </c>
      <c r="N802" s="12">
        <v>0</v>
      </c>
    </row>
    <row r="803" spans="2:14" x14ac:dyDescent="0.15">
      <c r="B803" s="10">
        <v>41518</v>
      </c>
      <c r="C803">
        <v>16575.672999999999</v>
      </c>
      <c r="D803">
        <f t="shared" si="119"/>
        <v>3.1887552646679751E-2</v>
      </c>
      <c r="E803" s="14">
        <f t="shared" si="120"/>
        <v>3.1342383900021531E-2</v>
      </c>
      <c r="F803" s="14">
        <f t="shared" si="121"/>
        <v>4.2561707229570089E-2</v>
      </c>
      <c r="G803" s="14">
        <f t="shared" si="122"/>
        <v>3.5263881258757124E-2</v>
      </c>
      <c r="H803">
        <f t="shared" si="123"/>
        <v>0</v>
      </c>
      <c r="I803">
        <f t="shared" si="124"/>
        <v>0</v>
      </c>
      <c r="J803">
        <f t="shared" si="125"/>
        <v>0</v>
      </c>
      <c r="K803">
        <f t="shared" si="126"/>
        <v>0</v>
      </c>
      <c r="L803">
        <f t="shared" si="127"/>
        <v>0</v>
      </c>
      <c r="M803" s="18">
        <f t="shared" si="128"/>
        <v>0</v>
      </c>
      <c r="N803" s="12">
        <v>0</v>
      </c>
    </row>
    <row r="804" spans="2:14" x14ac:dyDescent="0.15">
      <c r="B804" s="9">
        <v>41548</v>
      </c>
      <c r="C804">
        <v>16619.661</v>
      </c>
      <c r="D804">
        <f t="shared" si="119"/>
        <v>3.1803042497784872E-2</v>
      </c>
      <c r="E804" s="14">
        <f t="shared" si="120"/>
        <v>3.1678099286583716E-2</v>
      </c>
      <c r="F804" s="14">
        <f t="shared" si="121"/>
        <v>4.7117639650270604E-2</v>
      </c>
      <c r="G804" s="14">
        <f t="shared" si="122"/>
        <v>3.6866260478213064E-2</v>
      </c>
      <c r="H804">
        <f t="shared" si="123"/>
        <v>0</v>
      </c>
      <c r="I804">
        <f t="shared" si="124"/>
        <v>0</v>
      </c>
      <c r="J804">
        <f t="shared" si="125"/>
        <v>0</v>
      </c>
      <c r="K804">
        <f t="shared" si="126"/>
        <v>0</v>
      </c>
      <c r="L804">
        <f t="shared" si="127"/>
        <v>0</v>
      </c>
      <c r="M804" s="18">
        <f t="shared" si="128"/>
        <v>0</v>
      </c>
      <c r="N804" s="12">
        <v>0</v>
      </c>
    </row>
    <row r="805" spans="2:14" x14ac:dyDescent="0.15">
      <c r="B805" s="10">
        <v>41579</v>
      </c>
      <c r="C805" s="2">
        <v>16663.649000000001</v>
      </c>
      <c r="D805">
        <f t="shared" si="119"/>
        <v>3.1718979111964529E-2</v>
      </c>
      <c r="E805" s="14">
        <f t="shared" si="120"/>
        <v>3.1803098342862768E-2</v>
      </c>
      <c r="F805" s="14">
        <f t="shared" si="121"/>
        <v>4.7411983221909537E-2</v>
      </c>
      <c r="G805" s="14">
        <f t="shared" si="122"/>
        <v>3.6978020225578945E-2</v>
      </c>
      <c r="H805">
        <f t="shared" si="123"/>
        <v>0</v>
      </c>
      <c r="I805">
        <f t="shared" si="124"/>
        <v>0</v>
      </c>
      <c r="J805">
        <f t="shared" si="125"/>
        <v>0</v>
      </c>
      <c r="K805">
        <f t="shared" si="126"/>
        <v>0</v>
      </c>
      <c r="L805">
        <f t="shared" si="127"/>
        <v>0</v>
      </c>
      <c r="M805" s="18">
        <f t="shared" si="128"/>
        <v>0</v>
      </c>
      <c r="N805" s="12">
        <v>0</v>
      </c>
    </row>
    <row r="806" spans="2:14" x14ac:dyDescent="0.15">
      <c r="B806" s="9">
        <v>41609</v>
      </c>
      <c r="C806">
        <v>16647.946</v>
      </c>
      <c r="D806">
        <f t="shared" si="119"/>
        <v>-1.1313538961900349E-2</v>
      </c>
      <c r="E806" s="14">
        <f t="shared" si="120"/>
        <v>2.0977264205285451E-2</v>
      </c>
      <c r="F806" s="14">
        <f t="shared" si="121"/>
        <v>4.039680130818013E-2</v>
      </c>
      <c r="G806" s="14">
        <f t="shared" si="122"/>
        <v>1.6686842183855077E-2</v>
      </c>
      <c r="H806">
        <f t="shared" si="123"/>
        <v>0</v>
      </c>
      <c r="I806">
        <f t="shared" si="124"/>
        <v>0</v>
      </c>
      <c r="J806">
        <f t="shared" si="125"/>
        <v>0</v>
      </c>
      <c r="K806">
        <f t="shared" si="126"/>
        <v>0</v>
      </c>
      <c r="L806">
        <f t="shared" si="127"/>
        <v>0</v>
      </c>
      <c r="M806" s="18">
        <f t="shared" si="128"/>
        <v>0</v>
      </c>
      <c r="N806" s="12">
        <v>0</v>
      </c>
    </row>
    <row r="807" spans="2:14" x14ac:dyDescent="0.15">
      <c r="B807" s="10">
        <v>41640</v>
      </c>
      <c r="C807">
        <v>16632.242999999999</v>
      </c>
      <c r="D807">
        <f t="shared" si="119"/>
        <v>-1.1324215375360325E-2</v>
      </c>
      <c r="E807" s="14">
        <f t="shared" si="120"/>
        <v>-5.6265071083316798E-4</v>
      </c>
      <c r="F807" s="14">
        <f t="shared" si="121"/>
        <v>2.6104241323924526E-2</v>
      </c>
      <c r="G807" s="14">
        <f t="shared" si="122"/>
        <v>4.7391250792436779E-3</v>
      </c>
      <c r="H807">
        <f t="shared" si="123"/>
        <v>0</v>
      </c>
      <c r="I807">
        <f t="shared" si="124"/>
        <v>0</v>
      </c>
      <c r="J807">
        <f t="shared" si="125"/>
        <v>0</v>
      </c>
      <c r="K807">
        <f t="shared" si="126"/>
        <v>0</v>
      </c>
      <c r="L807">
        <f t="shared" si="127"/>
        <v>0</v>
      </c>
      <c r="M807" s="18">
        <f t="shared" si="128"/>
        <v>0</v>
      </c>
      <c r="N807" s="12">
        <v>0</v>
      </c>
    </row>
    <row r="808" spans="2:14" x14ac:dyDescent="0.15">
      <c r="B808" s="9">
        <v>41671</v>
      </c>
      <c r="C808" s="2">
        <v>16616.54</v>
      </c>
      <c r="D808">
        <f t="shared" si="119"/>
        <v>-1.13349119581585E-2</v>
      </c>
      <c r="E808" s="14">
        <f t="shared" si="120"/>
        <v>-1.1324217896522271E-2</v>
      </c>
      <c r="F808" s="14">
        <f t="shared" si="121"/>
        <v>4.5406123873519277E-3</v>
      </c>
      <c r="G808" s="14">
        <f t="shared" si="122"/>
        <v>-6.0395058224429476E-3</v>
      </c>
      <c r="H808">
        <f t="shared" si="123"/>
        <v>0</v>
      </c>
      <c r="I808">
        <f t="shared" si="124"/>
        <v>0</v>
      </c>
      <c r="J808">
        <f t="shared" si="125"/>
        <v>1</v>
      </c>
      <c r="K808">
        <f t="shared" si="126"/>
        <v>0</v>
      </c>
      <c r="L808">
        <f t="shared" si="127"/>
        <v>0</v>
      </c>
      <c r="M808" s="18">
        <f t="shared" si="128"/>
        <v>0</v>
      </c>
      <c r="N808" s="12">
        <v>0</v>
      </c>
    </row>
    <row r="809" spans="2:14" x14ac:dyDescent="0.15">
      <c r="B809" s="10">
        <v>41699</v>
      </c>
      <c r="C809">
        <v>16691.518333333333</v>
      </c>
      <c r="D809">
        <f t="shared" si="119"/>
        <v>5.4025455986547399E-2</v>
      </c>
      <c r="E809" s="14">
        <f t="shared" si="120"/>
        <v>5.0223880777870988E-3</v>
      </c>
      <c r="F809" s="14">
        <f t="shared" si="121"/>
        <v>1.0868359640632264E-3</v>
      </c>
      <c r="G809" s="14">
        <f t="shared" si="122"/>
        <v>2.0044893342799242E-2</v>
      </c>
      <c r="H809">
        <f t="shared" si="123"/>
        <v>0</v>
      </c>
      <c r="I809">
        <f t="shared" si="124"/>
        <v>0</v>
      </c>
      <c r="J809">
        <f t="shared" si="125"/>
        <v>0</v>
      </c>
      <c r="K809">
        <f t="shared" si="126"/>
        <v>0</v>
      </c>
      <c r="L809">
        <f t="shared" si="127"/>
        <v>0</v>
      </c>
      <c r="M809" s="18">
        <f t="shared" si="128"/>
        <v>0</v>
      </c>
      <c r="N809" s="12">
        <v>0</v>
      </c>
    </row>
    <row r="810" spans="2:14" x14ac:dyDescent="0.15">
      <c r="B810" s="9">
        <v>41730</v>
      </c>
      <c r="C810">
        <v>16766.496666666666</v>
      </c>
      <c r="D810">
        <f t="shared" si="119"/>
        <v>5.3783316562579842E-2</v>
      </c>
      <c r="E810" s="14">
        <f t="shared" si="120"/>
        <v>3.7639225824040778E-2</v>
      </c>
      <c r="F810" s="14">
        <f t="shared" si="121"/>
        <v>1.5683164326514287E-2</v>
      </c>
      <c r="G810" s="14">
        <f t="shared" si="122"/>
        <v>3.5701902237711636E-2</v>
      </c>
      <c r="H810">
        <f t="shared" si="123"/>
        <v>0</v>
      </c>
      <c r="I810">
        <f t="shared" si="124"/>
        <v>0</v>
      </c>
      <c r="J810">
        <f t="shared" si="125"/>
        <v>0</v>
      </c>
      <c r="K810">
        <f t="shared" si="126"/>
        <v>0</v>
      </c>
      <c r="L810">
        <f t="shared" si="127"/>
        <v>0</v>
      </c>
      <c r="M810" s="18">
        <f t="shared" si="128"/>
        <v>0</v>
      </c>
      <c r="N810" s="12">
        <v>0</v>
      </c>
    </row>
    <row r="811" spans="2:14" x14ac:dyDescent="0.15">
      <c r="B811" s="10">
        <v>41760</v>
      </c>
      <c r="C811" s="2">
        <v>16841.474999999999</v>
      </c>
      <c r="D811">
        <f t="shared" si="119"/>
        <v>5.3543337971319716E-2</v>
      </c>
      <c r="E811" s="14">
        <f t="shared" si="120"/>
        <v>5.3783586662596861E-2</v>
      </c>
      <c r="F811" s="14">
        <f t="shared" si="121"/>
        <v>4.823693029548437E-2</v>
      </c>
      <c r="G811" s="14">
        <f t="shared" si="122"/>
        <v>5.1854618309800316E-2</v>
      </c>
      <c r="H811">
        <f t="shared" si="123"/>
        <v>0</v>
      </c>
      <c r="I811">
        <f t="shared" si="124"/>
        <v>0</v>
      </c>
      <c r="J811">
        <f t="shared" si="125"/>
        <v>0</v>
      </c>
      <c r="K811">
        <f t="shared" si="126"/>
        <v>0</v>
      </c>
      <c r="L811">
        <f t="shared" si="127"/>
        <v>0</v>
      </c>
      <c r="M811" s="18">
        <f t="shared" si="128"/>
        <v>0</v>
      </c>
      <c r="N811" s="12">
        <v>0</v>
      </c>
    </row>
    <row r="812" spans="2:14" x14ac:dyDescent="0.15">
      <c r="B812" s="9">
        <v>41791</v>
      </c>
      <c r="C812">
        <v>16910.015999999996</v>
      </c>
      <c r="D812">
        <f t="shared" si="119"/>
        <v>4.8738180523379526E-2</v>
      </c>
      <c r="E812" s="14">
        <f t="shared" si="120"/>
        <v>5.2399349329487421E-2</v>
      </c>
      <c r="F812" s="14">
        <f t="shared" si="121"/>
        <v>6.9006873231444388E-2</v>
      </c>
      <c r="G812" s="14">
        <f t="shared" si="122"/>
        <v>5.6714801028103778E-2</v>
      </c>
      <c r="H812">
        <f t="shared" si="123"/>
        <v>0</v>
      </c>
      <c r="I812">
        <f t="shared" si="124"/>
        <v>0</v>
      </c>
      <c r="J812">
        <f t="shared" si="125"/>
        <v>0</v>
      </c>
      <c r="K812">
        <f t="shared" si="126"/>
        <v>0</v>
      </c>
      <c r="L812">
        <f t="shared" si="127"/>
        <v>0</v>
      </c>
      <c r="M812" s="18">
        <f t="shared" si="128"/>
        <v>0</v>
      </c>
      <c r="N812" s="12">
        <v>0</v>
      </c>
    </row>
    <row r="813" spans="2:14" x14ac:dyDescent="0.15">
      <c r="B813" s="10">
        <v>41821</v>
      </c>
      <c r="C813">
        <v>16978.557000000001</v>
      </c>
      <c r="D813">
        <f t="shared" si="119"/>
        <v>4.854103012936406E-2</v>
      </c>
      <c r="E813" s="14">
        <f t="shared" si="120"/>
        <v>4.9887522616739233E-2</v>
      </c>
      <c r="F813" s="14">
        <f t="shared" si="121"/>
        <v>7.8032417528639542E-2</v>
      </c>
      <c r="G813" s="14">
        <f t="shared" si="122"/>
        <v>5.8820323424914278E-2</v>
      </c>
      <c r="H813">
        <f t="shared" si="123"/>
        <v>0</v>
      </c>
      <c r="I813">
        <f t="shared" si="124"/>
        <v>0</v>
      </c>
      <c r="J813">
        <f t="shared" si="125"/>
        <v>0</v>
      </c>
      <c r="K813">
        <f t="shared" si="126"/>
        <v>0</v>
      </c>
      <c r="L813">
        <f t="shared" si="127"/>
        <v>0</v>
      </c>
      <c r="M813" s="18">
        <f t="shared" si="128"/>
        <v>0</v>
      </c>
      <c r="N813" s="12">
        <v>0</v>
      </c>
    </row>
    <row r="814" spans="2:14" x14ac:dyDescent="0.15">
      <c r="B814" s="9">
        <v>41852</v>
      </c>
      <c r="C814" s="2">
        <v>17047.098000000002</v>
      </c>
      <c r="D814">
        <f t="shared" si="119"/>
        <v>4.8345468294328953E-2</v>
      </c>
      <c r="E814" s="14">
        <f t="shared" si="120"/>
        <v>4.8541228696787897E-2</v>
      </c>
      <c r="F814" s="14">
        <f t="shared" si="121"/>
        <v>7.5411274312031651E-2</v>
      </c>
      <c r="G814" s="14">
        <f t="shared" si="122"/>
        <v>5.74326571010495E-2</v>
      </c>
      <c r="H814">
        <f t="shared" si="123"/>
        <v>0</v>
      </c>
      <c r="I814">
        <f t="shared" si="124"/>
        <v>0</v>
      </c>
      <c r="J814">
        <f t="shared" si="125"/>
        <v>0</v>
      </c>
      <c r="K814">
        <f t="shared" si="126"/>
        <v>0</v>
      </c>
      <c r="L814">
        <f t="shared" si="127"/>
        <v>0</v>
      </c>
      <c r="M814" s="18">
        <f t="shared" si="128"/>
        <v>0</v>
      </c>
      <c r="N814" s="12">
        <v>0</v>
      </c>
    </row>
    <row r="815" spans="2:14" x14ac:dyDescent="0.15">
      <c r="B815" s="10">
        <v>41883</v>
      </c>
      <c r="C815">
        <v>17079.078000000001</v>
      </c>
      <c r="D815">
        <f t="shared" si="119"/>
        <v>2.2490660092508108E-2</v>
      </c>
      <c r="E815" s="14">
        <f t="shared" si="120"/>
        <v>4.1921019201158316E-2</v>
      </c>
      <c r="F815" s="14">
        <f t="shared" si="121"/>
        <v>6.9285905701939043E-2</v>
      </c>
      <c r="G815" s="14">
        <f t="shared" si="122"/>
        <v>4.4565861665201822E-2</v>
      </c>
      <c r="H815">
        <f t="shared" si="123"/>
        <v>0</v>
      </c>
      <c r="I815">
        <f t="shared" si="124"/>
        <v>0</v>
      </c>
      <c r="J815">
        <f t="shared" si="125"/>
        <v>0</v>
      </c>
      <c r="K815">
        <f t="shared" si="126"/>
        <v>0</v>
      </c>
      <c r="L815">
        <f t="shared" si="127"/>
        <v>0</v>
      </c>
      <c r="M815" s="18">
        <f t="shared" si="128"/>
        <v>0</v>
      </c>
      <c r="N815" s="12">
        <v>0</v>
      </c>
    </row>
    <row r="816" spans="2:14" x14ac:dyDescent="0.15">
      <c r="B816" s="9">
        <v>41913</v>
      </c>
      <c r="C816">
        <v>17111.057999999997</v>
      </c>
      <c r="D816">
        <f t="shared" si="119"/>
        <v>2.2448586452895825E-2</v>
      </c>
      <c r="E816" s="14">
        <f t="shared" si="120"/>
        <v>2.8934295067628568E-2</v>
      </c>
      <c r="F816" s="14">
        <f t="shared" si="121"/>
        <v>5.968857925810056E-2</v>
      </c>
      <c r="G816" s="14">
        <f t="shared" si="122"/>
        <v>3.7023820259541651E-2</v>
      </c>
      <c r="H816">
        <f t="shared" si="123"/>
        <v>0</v>
      </c>
      <c r="I816">
        <f t="shared" si="124"/>
        <v>0</v>
      </c>
      <c r="J816">
        <f t="shared" si="125"/>
        <v>0</v>
      </c>
      <c r="K816">
        <f t="shared" si="126"/>
        <v>0</v>
      </c>
      <c r="L816">
        <f t="shared" si="127"/>
        <v>0</v>
      </c>
      <c r="M816" s="18">
        <f t="shared" si="128"/>
        <v>0</v>
      </c>
      <c r="N816" s="12">
        <v>0</v>
      </c>
    </row>
    <row r="817" spans="2:14" x14ac:dyDescent="0.15">
      <c r="B817" s="10">
        <v>41944</v>
      </c>
      <c r="C817" s="2">
        <v>17143.038</v>
      </c>
      <c r="D817">
        <f t="shared" si="119"/>
        <v>2.2406669935129742E-2</v>
      </c>
      <c r="E817" s="14">
        <f t="shared" si="120"/>
        <v>2.2448606093089296E-2</v>
      </c>
      <c r="F817" s="14">
        <f t="shared" si="121"/>
        <v>4.6642357419866443E-2</v>
      </c>
      <c r="G817" s="14">
        <f t="shared" si="122"/>
        <v>3.0499211149361827E-2</v>
      </c>
      <c r="H817">
        <f t="shared" si="123"/>
        <v>0</v>
      </c>
      <c r="I817">
        <f t="shared" si="124"/>
        <v>0</v>
      </c>
      <c r="J817">
        <f t="shared" si="125"/>
        <v>0</v>
      </c>
      <c r="K817">
        <f t="shared" si="126"/>
        <v>0</v>
      </c>
      <c r="L817">
        <f t="shared" si="127"/>
        <v>0</v>
      </c>
      <c r="M817" s="18">
        <f t="shared" si="128"/>
        <v>0</v>
      </c>
      <c r="N817" s="12">
        <v>0</v>
      </c>
    </row>
    <row r="818" spans="2:14" x14ac:dyDescent="0.15">
      <c r="B818" s="9">
        <v>41974</v>
      </c>
      <c r="C818">
        <v>17187.885333333332</v>
      </c>
      <c r="D818">
        <f t="shared" si="119"/>
        <v>3.1351810780044786E-2</v>
      </c>
      <c r="E818" s="14">
        <f t="shared" si="120"/>
        <v>2.4655929050794612E-2</v>
      </c>
      <c r="F818" s="14">
        <f t="shared" si="121"/>
        <v>3.946488794654357E-2</v>
      </c>
      <c r="G818" s="14">
        <f t="shared" si="122"/>
        <v>3.1824209259127656E-2</v>
      </c>
      <c r="H818">
        <f t="shared" si="123"/>
        <v>0</v>
      </c>
      <c r="I818">
        <f t="shared" si="124"/>
        <v>0</v>
      </c>
      <c r="J818">
        <f t="shared" si="125"/>
        <v>0</v>
      </c>
      <c r="K818">
        <f t="shared" si="126"/>
        <v>0</v>
      </c>
      <c r="L818">
        <f t="shared" si="127"/>
        <v>0</v>
      </c>
      <c r="M818" s="18">
        <f t="shared" si="128"/>
        <v>0</v>
      </c>
      <c r="N818" s="12">
        <v>0</v>
      </c>
    </row>
    <row r="819" spans="2:14" x14ac:dyDescent="0.15">
      <c r="B819" s="10">
        <v>42005</v>
      </c>
      <c r="C819">
        <v>17232.732666666667</v>
      </c>
      <c r="D819">
        <f t="shared" si="119"/>
        <v>3.1270112845270148E-2</v>
      </c>
      <c r="E819" s="14">
        <f t="shared" si="120"/>
        <v>2.9097579006446495E-2</v>
      </c>
      <c r="F819" s="14">
        <f t="shared" si="121"/>
        <v>3.8103533584035176E-2</v>
      </c>
      <c r="G819" s="14">
        <f t="shared" si="122"/>
        <v>3.2823741811917273E-2</v>
      </c>
      <c r="H819">
        <f t="shared" si="123"/>
        <v>0</v>
      </c>
      <c r="I819">
        <f t="shared" si="124"/>
        <v>0</v>
      </c>
      <c r="J819">
        <f t="shared" si="125"/>
        <v>0</v>
      </c>
      <c r="K819">
        <f t="shared" si="126"/>
        <v>0</v>
      </c>
      <c r="L819">
        <f t="shared" si="127"/>
        <v>0</v>
      </c>
      <c r="M819" s="18">
        <f t="shared" si="128"/>
        <v>0</v>
      </c>
      <c r="N819" s="12">
        <v>0</v>
      </c>
    </row>
    <row r="820" spans="2:14" x14ac:dyDescent="0.15">
      <c r="B820" s="9">
        <v>42036</v>
      </c>
      <c r="C820" s="2">
        <v>17277.580000000002</v>
      </c>
      <c r="D820">
        <f t="shared" si="119"/>
        <v>3.118883958828178E-2</v>
      </c>
      <c r="E820" s="14">
        <f t="shared" si="120"/>
        <v>3.1270165929729643E-2</v>
      </c>
      <c r="F820" s="14">
        <f t="shared" si="121"/>
        <v>4.2514296780222338E-2</v>
      </c>
      <c r="G820" s="14">
        <f t="shared" si="122"/>
        <v>3.4991100766077921E-2</v>
      </c>
      <c r="H820">
        <f t="shared" si="123"/>
        <v>0</v>
      </c>
      <c r="I820">
        <f t="shared" si="124"/>
        <v>0</v>
      </c>
      <c r="J820">
        <f t="shared" si="125"/>
        <v>0</v>
      </c>
      <c r="K820">
        <f t="shared" si="126"/>
        <v>0</v>
      </c>
      <c r="L820">
        <f t="shared" si="127"/>
        <v>0</v>
      </c>
      <c r="M820" s="18">
        <f t="shared" si="128"/>
        <v>0</v>
      </c>
      <c r="N820" s="12">
        <v>0</v>
      </c>
    </row>
    <row r="821" spans="2:14" x14ac:dyDescent="0.15">
      <c r="B821" s="10">
        <v>42064</v>
      </c>
      <c r="C821">
        <v>17320.276333333335</v>
      </c>
      <c r="D821">
        <f t="shared" si="119"/>
        <v>2.9617803782961971E-2</v>
      </c>
      <c r="E821" s="14">
        <f t="shared" si="120"/>
        <v>3.0815874963700196E-2</v>
      </c>
      <c r="F821" s="14">
        <f t="shared" si="121"/>
        <v>4.515539794683221E-2</v>
      </c>
      <c r="G821" s="14">
        <f t="shared" si="122"/>
        <v>3.5196358897831459E-2</v>
      </c>
      <c r="H821">
        <f t="shared" si="123"/>
        <v>0</v>
      </c>
      <c r="I821">
        <f t="shared" si="124"/>
        <v>0</v>
      </c>
      <c r="J821">
        <f t="shared" si="125"/>
        <v>0</v>
      </c>
      <c r="K821">
        <f t="shared" si="126"/>
        <v>0</v>
      </c>
      <c r="L821">
        <f t="shared" si="127"/>
        <v>0</v>
      </c>
      <c r="M821" s="18">
        <f t="shared" si="128"/>
        <v>0</v>
      </c>
      <c r="N821" s="12">
        <v>0</v>
      </c>
    </row>
    <row r="822" spans="2:14" x14ac:dyDescent="0.15">
      <c r="B822" s="9">
        <v>42095</v>
      </c>
      <c r="C822">
        <v>17362.972666666668</v>
      </c>
      <c r="D822">
        <f t="shared" si="119"/>
        <v>2.9544882534914052E-2</v>
      </c>
      <c r="E822" s="14">
        <f t="shared" si="120"/>
        <v>2.9991812403643792E-2</v>
      </c>
      <c r="F822" s="14">
        <f t="shared" si="121"/>
        <v>4.603837810825695E-2</v>
      </c>
      <c r="G822" s="14">
        <f t="shared" si="122"/>
        <v>3.5191691015604931E-2</v>
      </c>
      <c r="H822">
        <f t="shared" si="123"/>
        <v>0</v>
      </c>
      <c r="I822">
        <f t="shared" si="124"/>
        <v>0</v>
      </c>
      <c r="J822">
        <f t="shared" si="125"/>
        <v>0</v>
      </c>
      <c r="K822">
        <f t="shared" si="126"/>
        <v>0</v>
      </c>
      <c r="L822">
        <f t="shared" si="127"/>
        <v>0</v>
      </c>
      <c r="M822" s="18">
        <f t="shared" si="128"/>
        <v>0</v>
      </c>
      <c r="N822" s="12">
        <v>0</v>
      </c>
    </row>
    <row r="823" spans="2:14" x14ac:dyDescent="0.15">
      <c r="B823" s="10">
        <v>42125</v>
      </c>
      <c r="C823" s="2">
        <v>17405.669000000002</v>
      </c>
      <c r="D823">
        <f t="shared" si="119"/>
        <v>2.9472319480234432E-2</v>
      </c>
      <c r="E823" s="14">
        <f t="shared" si="120"/>
        <v>2.9544927308869262E-2</v>
      </c>
      <c r="F823" s="14">
        <f t="shared" si="121"/>
        <v>4.5175762953078902E-2</v>
      </c>
      <c r="G823" s="14">
        <f t="shared" si="122"/>
        <v>3.4731003247394199E-2</v>
      </c>
      <c r="H823">
        <f t="shared" si="123"/>
        <v>0</v>
      </c>
      <c r="I823">
        <f t="shared" si="124"/>
        <v>0</v>
      </c>
      <c r="J823">
        <f t="shared" si="125"/>
        <v>0</v>
      </c>
      <c r="K823">
        <f t="shared" si="126"/>
        <v>0</v>
      </c>
      <c r="L823">
        <f t="shared" si="127"/>
        <v>0</v>
      </c>
      <c r="M823" s="18">
        <f t="shared" si="128"/>
        <v>0</v>
      </c>
      <c r="N823" s="12">
        <v>0</v>
      </c>
    </row>
    <row r="824" spans="2:14" x14ac:dyDescent="0.15">
      <c r="B824" s="9">
        <v>42156</v>
      </c>
      <c r="C824">
        <v>17424.853333333333</v>
      </c>
      <c r="D824">
        <f t="shared" si="119"/>
        <v>1.3218981965110288E-2</v>
      </c>
      <c r="E824" s="14">
        <f t="shared" si="120"/>
        <v>2.5423489623527473E-2</v>
      </c>
      <c r="F824" s="14">
        <f t="shared" si="121"/>
        <v>4.1864244318752242E-2</v>
      </c>
      <c r="G824" s="14">
        <f t="shared" si="122"/>
        <v>2.6835571969130001E-2</v>
      </c>
      <c r="H824">
        <f t="shared" si="123"/>
        <v>0</v>
      </c>
      <c r="I824">
        <f t="shared" si="124"/>
        <v>0</v>
      </c>
      <c r="J824">
        <f t="shared" si="125"/>
        <v>0</v>
      </c>
      <c r="K824">
        <f t="shared" si="126"/>
        <v>0</v>
      </c>
      <c r="L824">
        <f t="shared" si="127"/>
        <v>0</v>
      </c>
      <c r="M824" s="18">
        <f t="shared" si="128"/>
        <v>0</v>
      </c>
      <c r="N824" s="12">
        <v>0</v>
      </c>
    </row>
    <row r="825" spans="2:14" x14ac:dyDescent="0.15">
      <c r="B825" s="10">
        <v>42186</v>
      </c>
      <c r="C825">
        <v>17444.037666666667</v>
      </c>
      <c r="D825">
        <f t="shared" si="119"/>
        <v>1.3204436196659231E-2</v>
      </c>
      <c r="E825" s="14">
        <f t="shared" si="120"/>
        <v>1.7275063962870263E-2</v>
      </c>
      <c r="F825" s="14">
        <f t="shared" si="121"/>
        <v>3.6118091990129386E-2</v>
      </c>
      <c r="G825" s="14">
        <f t="shared" si="122"/>
        <v>2.2199197383219627E-2</v>
      </c>
      <c r="H825">
        <f t="shared" si="123"/>
        <v>0</v>
      </c>
      <c r="I825">
        <f t="shared" si="124"/>
        <v>0</v>
      </c>
      <c r="J825">
        <f t="shared" si="125"/>
        <v>0</v>
      </c>
      <c r="K825">
        <f t="shared" si="126"/>
        <v>0</v>
      </c>
      <c r="L825">
        <f t="shared" si="127"/>
        <v>0</v>
      </c>
      <c r="M825" s="18">
        <f t="shared" si="128"/>
        <v>0</v>
      </c>
      <c r="N825" s="12">
        <v>0</v>
      </c>
    </row>
    <row r="826" spans="2:14" x14ac:dyDescent="0.15">
      <c r="B826" s="9">
        <v>42217</v>
      </c>
      <c r="C826" s="2">
        <v>17463.222000000002</v>
      </c>
      <c r="D826">
        <f t="shared" si="119"/>
        <v>1.3189922404443166E-2</v>
      </c>
      <c r="E826" s="14">
        <f t="shared" si="120"/>
        <v>1.3204440193675282E-2</v>
      </c>
      <c r="F826" s="14">
        <f t="shared" si="121"/>
        <v>2.7947868821001975E-2</v>
      </c>
      <c r="G826" s="14">
        <f t="shared" si="122"/>
        <v>1.8114077139706808E-2</v>
      </c>
      <c r="H826">
        <f t="shared" si="123"/>
        <v>0</v>
      </c>
      <c r="I826">
        <f t="shared" si="124"/>
        <v>0</v>
      </c>
      <c r="J826">
        <f t="shared" si="125"/>
        <v>0</v>
      </c>
      <c r="K826">
        <f t="shared" si="126"/>
        <v>0</v>
      </c>
      <c r="L826">
        <f t="shared" si="127"/>
        <v>0</v>
      </c>
      <c r="M826" s="18">
        <f t="shared" si="128"/>
        <v>0</v>
      </c>
      <c r="N826" s="12">
        <v>0</v>
      </c>
    </row>
    <row r="827" spans="2:14" x14ac:dyDescent="0.15">
      <c r="B827" s="10">
        <v>42248</v>
      </c>
      <c r="C827">
        <v>17465.115333333335</v>
      </c>
      <c r="D827">
        <f t="shared" si="119"/>
        <v>1.300949415671937E-3</v>
      </c>
      <c r="E827" s="14">
        <f t="shared" si="120"/>
        <v>1.0220408310217977E-2</v>
      </c>
      <c r="F827" s="14">
        <f t="shared" si="121"/>
        <v>2.0528324337082182E-2</v>
      </c>
      <c r="G827" s="14">
        <f t="shared" si="122"/>
        <v>1.0683227354324032E-2</v>
      </c>
      <c r="H827">
        <f t="shared" si="123"/>
        <v>0</v>
      </c>
      <c r="I827">
        <f t="shared" si="124"/>
        <v>0</v>
      </c>
      <c r="J827">
        <f t="shared" si="125"/>
        <v>0</v>
      </c>
      <c r="K827">
        <f t="shared" si="126"/>
        <v>0</v>
      </c>
      <c r="L827">
        <f t="shared" si="127"/>
        <v>0</v>
      </c>
      <c r="M827" s="18">
        <f t="shared" si="128"/>
        <v>0</v>
      </c>
      <c r="N827" s="12">
        <v>0</v>
      </c>
    </row>
    <row r="828" spans="2:14" x14ac:dyDescent="0.15">
      <c r="B828" s="9">
        <v>42278</v>
      </c>
      <c r="C828">
        <v>17467.008666666665</v>
      </c>
      <c r="D828">
        <f t="shared" si="119"/>
        <v>1.3008083918606417E-3</v>
      </c>
      <c r="E828" s="14">
        <f t="shared" si="120"/>
        <v>4.272260105132375E-3</v>
      </c>
      <c r="F828" s="14">
        <f t="shared" si="121"/>
        <v>1.3847654008387167E-2</v>
      </c>
      <c r="G828" s="14">
        <f t="shared" si="122"/>
        <v>6.4735741684600612E-3</v>
      </c>
      <c r="H828">
        <f t="shared" si="123"/>
        <v>0</v>
      </c>
      <c r="I828">
        <f t="shared" si="124"/>
        <v>0</v>
      </c>
      <c r="J828">
        <f t="shared" si="125"/>
        <v>0</v>
      </c>
      <c r="K828">
        <f t="shared" si="126"/>
        <v>0</v>
      </c>
      <c r="L828">
        <f t="shared" si="127"/>
        <v>0</v>
      </c>
      <c r="M828" s="18">
        <f t="shared" si="128"/>
        <v>0</v>
      </c>
      <c r="N828" s="12">
        <v>0</v>
      </c>
    </row>
    <row r="829" spans="2:14" x14ac:dyDescent="0.15">
      <c r="B829" s="10">
        <v>42309</v>
      </c>
      <c r="C829" s="2">
        <v>17468.901999999998</v>
      </c>
      <c r="D829">
        <f t="shared" si="119"/>
        <v>1.3006673985955786E-3</v>
      </c>
      <c r="E829" s="14">
        <f t="shared" si="120"/>
        <v>1.3008083956762562E-3</v>
      </c>
      <c r="F829" s="14">
        <f t="shared" si="121"/>
        <v>7.8958401059878724E-3</v>
      </c>
      <c r="G829" s="14">
        <f t="shared" si="122"/>
        <v>3.4991053000865691E-3</v>
      </c>
      <c r="H829">
        <f t="shared" si="123"/>
        <v>0</v>
      </c>
      <c r="I829">
        <f t="shared" si="124"/>
        <v>0</v>
      </c>
      <c r="J829">
        <f t="shared" si="125"/>
        <v>0</v>
      </c>
      <c r="K829">
        <f t="shared" si="126"/>
        <v>0</v>
      </c>
      <c r="L829">
        <f t="shared" si="127"/>
        <v>0</v>
      </c>
      <c r="M829" s="18">
        <f t="shared" si="128"/>
        <v>0</v>
      </c>
      <c r="N829" s="12">
        <v>0</v>
      </c>
    </row>
    <row r="830" spans="2:14" x14ac:dyDescent="0.15">
      <c r="B830" s="9">
        <v>42339</v>
      </c>
      <c r="C830">
        <v>17498.21433333333</v>
      </c>
      <c r="D830">
        <f t="shared" si="119"/>
        <v>2.0118792698838206E-2</v>
      </c>
      <c r="E830" s="14">
        <f t="shared" si="120"/>
        <v>6.0073333139953888E-3</v>
      </c>
      <c r="F830" s="14">
        <f t="shared" si="121"/>
        <v>7.0701729925346513E-3</v>
      </c>
      <c r="G830" s="14">
        <f t="shared" si="122"/>
        <v>1.1065433001789415E-2</v>
      </c>
      <c r="H830">
        <f t="shared" si="123"/>
        <v>0</v>
      </c>
      <c r="I830">
        <f t="shared" si="124"/>
        <v>0</v>
      </c>
      <c r="J830">
        <f t="shared" si="125"/>
        <v>0</v>
      </c>
      <c r="K830">
        <f t="shared" si="126"/>
        <v>0</v>
      </c>
      <c r="L830">
        <f t="shared" si="127"/>
        <v>0</v>
      </c>
      <c r="M830" s="18">
        <f t="shared" si="128"/>
        <v>0</v>
      </c>
      <c r="N830" s="12">
        <v>0</v>
      </c>
    </row>
    <row r="831" spans="2:14" x14ac:dyDescent="0.15">
      <c r="B831" s="10">
        <v>42370</v>
      </c>
      <c r="C831">
        <v>17527.526666666665</v>
      </c>
      <c r="D831">
        <f t="shared" si="119"/>
        <v>2.0085118662734658E-2</v>
      </c>
      <c r="E831" s="14">
        <f t="shared" si="120"/>
        <v>1.5407935157501385E-2</v>
      </c>
      <c r="F831" s="14">
        <f t="shared" si="121"/>
        <v>1.1360134244647213E-2</v>
      </c>
      <c r="G831" s="14">
        <f t="shared" si="122"/>
        <v>1.5617729354961085E-2</v>
      </c>
      <c r="H831">
        <f t="shared" si="123"/>
        <v>0</v>
      </c>
      <c r="I831">
        <f t="shared" si="124"/>
        <v>0</v>
      </c>
      <c r="J831">
        <f t="shared" si="125"/>
        <v>0</v>
      </c>
      <c r="K831">
        <f t="shared" si="126"/>
        <v>0</v>
      </c>
      <c r="L831">
        <f t="shared" si="127"/>
        <v>0</v>
      </c>
      <c r="M831" s="18">
        <f t="shared" si="128"/>
        <v>0</v>
      </c>
      <c r="N831" s="12">
        <v>0</v>
      </c>
    </row>
    <row r="832" spans="2:14" x14ac:dyDescent="0.15">
      <c r="B832" s="9">
        <v>42401</v>
      </c>
      <c r="C832" s="2">
        <v>17556.839</v>
      </c>
      <c r="D832">
        <f t="shared" si="119"/>
        <v>2.0051557162851452E-2</v>
      </c>
      <c r="E832" s="14">
        <f t="shared" si="120"/>
        <v>2.0085132729743549E-2</v>
      </c>
      <c r="F832" s="14">
        <f t="shared" si="121"/>
        <v>2.0752289380084221E-2</v>
      </c>
      <c r="G832" s="14">
        <f t="shared" si="122"/>
        <v>2.0296326424226407E-2</v>
      </c>
      <c r="H832">
        <f t="shared" si="123"/>
        <v>0</v>
      </c>
      <c r="I832">
        <f t="shared" si="124"/>
        <v>0</v>
      </c>
      <c r="J832">
        <f t="shared" si="125"/>
        <v>0</v>
      </c>
      <c r="K832">
        <f t="shared" si="126"/>
        <v>0</v>
      </c>
      <c r="L832">
        <f t="shared" si="127"/>
        <v>0</v>
      </c>
      <c r="M832" s="18">
        <f t="shared" si="128"/>
        <v>0</v>
      </c>
      <c r="N832" s="12">
        <v>0</v>
      </c>
    </row>
    <row r="833" spans="2:14" x14ac:dyDescent="0.15">
      <c r="B833" s="10">
        <v>42430</v>
      </c>
      <c r="C833">
        <v>17584.364999999998</v>
      </c>
      <c r="D833">
        <f t="shared" si="119"/>
        <v>1.8799132070405733E-2</v>
      </c>
      <c r="E833" s="14">
        <f t="shared" si="120"/>
        <v>1.9746580824012483E-2</v>
      </c>
      <c r="F833" s="14">
        <f t="shared" si="121"/>
        <v>2.6785881866430827E-2</v>
      </c>
      <c r="G833" s="14">
        <f t="shared" si="122"/>
        <v>2.1777198253616348E-2</v>
      </c>
      <c r="H833">
        <f t="shared" si="123"/>
        <v>0</v>
      </c>
      <c r="I833">
        <f t="shared" si="124"/>
        <v>0</v>
      </c>
      <c r="J833">
        <f t="shared" si="125"/>
        <v>0</v>
      </c>
      <c r="K833">
        <f t="shared" si="126"/>
        <v>0</v>
      </c>
      <c r="L833">
        <f t="shared" si="127"/>
        <v>0</v>
      </c>
      <c r="M833" s="18">
        <f t="shared" si="128"/>
        <v>0</v>
      </c>
      <c r="N833" s="12">
        <v>0</v>
      </c>
    </row>
    <row r="834" spans="2:14" x14ac:dyDescent="0.15">
      <c r="B834" s="9">
        <v>42461</v>
      </c>
      <c r="C834">
        <v>17611.891</v>
      </c>
      <c r="D834">
        <f t="shared" si="119"/>
        <v>1.8769727515540069E-2</v>
      </c>
      <c r="E834" s="14">
        <f t="shared" si="120"/>
        <v>1.9104628026351378E-2</v>
      </c>
      <c r="F834" s="14">
        <f t="shared" si="121"/>
        <v>2.9467903947995921E-2</v>
      </c>
      <c r="G834" s="14">
        <f t="shared" si="122"/>
        <v>2.2447419829962456E-2</v>
      </c>
      <c r="H834">
        <f t="shared" si="123"/>
        <v>0</v>
      </c>
      <c r="I834">
        <f t="shared" si="124"/>
        <v>0</v>
      </c>
      <c r="J834">
        <f t="shared" si="125"/>
        <v>0</v>
      </c>
      <c r="K834">
        <f t="shared" si="126"/>
        <v>0</v>
      </c>
      <c r="L834">
        <f t="shared" si="127"/>
        <v>0</v>
      </c>
      <c r="M834" s="18">
        <f t="shared" si="128"/>
        <v>0</v>
      </c>
      <c r="N834" s="12">
        <v>0</v>
      </c>
    </row>
    <row r="835" spans="2:14" x14ac:dyDescent="0.15">
      <c r="B835" s="10">
        <v>42491</v>
      </c>
      <c r="C835" s="2">
        <v>17639.417000000001</v>
      </c>
      <c r="D835">
        <f t="shared" si="119"/>
        <v>1.8740414802962846E-2</v>
      </c>
      <c r="E835" s="14">
        <f t="shared" si="120"/>
        <v>1.8769738995807472E-2</v>
      </c>
      <c r="F835" s="14">
        <f t="shared" si="121"/>
        <v>2.8810208374398627E-2</v>
      </c>
      <c r="G835" s="14">
        <f t="shared" si="122"/>
        <v>2.2106787391056315E-2</v>
      </c>
      <c r="H835">
        <f t="shared" si="123"/>
        <v>0</v>
      </c>
      <c r="I835">
        <f t="shared" si="124"/>
        <v>0</v>
      </c>
      <c r="J835">
        <f t="shared" si="125"/>
        <v>0</v>
      </c>
      <c r="K835">
        <f t="shared" si="126"/>
        <v>0</v>
      </c>
      <c r="L835">
        <f t="shared" si="127"/>
        <v>0</v>
      </c>
      <c r="M835" s="18">
        <f t="shared" si="128"/>
        <v>0</v>
      </c>
      <c r="N835" s="12">
        <v>0</v>
      </c>
    </row>
    <row r="836" spans="2:14" x14ac:dyDescent="0.15">
      <c r="B836" s="9">
        <v>42522</v>
      </c>
      <c r="C836">
        <v>17671.302666666666</v>
      </c>
      <c r="D836">
        <f t="shared" si="119"/>
        <v>2.1672064892030107E-2</v>
      </c>
      <c r="E836" s="14">
        <f t="shared" si="120"/>
        <v>1.9481266835132516E-2</v>
      </c>
      <c r="F836" s="14">
        <f t="shared" si="121"/>
        <v>2.8852421346641677E-2</v>
      </c>
      <c r="G836" s="14">
        <f t="shared" si="122"/>
        <v>2.3335251024601433E-2</v>
      </c>
      <c r="H836">
        <f t="shared" si="123"/>
        <v>0</v>
      </c>
      <c r="I836">
        <f t="shared" si="124"/>
        <v>0</v>
      </c>
      <c r="J836">
        <f t="shared" si="125"/>
        <v>0</v>
      </c>
      <c r="K836">
        <f t="shared" si="126"/>
        <v>0</v>
      </c>
      <c r="L836">
        <f t="shared" si="127"/>
        <v>0</v>
      </c>
      <c r="M836" s="18">
        <f t="shared" si="128"/>
        <v>0</v>
      </c>
      <c r="N836" s="12">
        <v>0</v>
      </c>
    </row>
    <row r="837" spans="2:14" x14ac:dyDescent="0.15">
      <c r="B837" s="10">
        <v>42552</v>
      </c>
      <c r="C837">
        <v>17703.188333333332</v>
      </c>
      <c r="D837">
        <f t="shared" si="119"/>
        <v>2.1632995574435654E-2</v>
      </c>
      <c r="E837" s="14">
        <f t="shared" si="120"/>
        <v>2.0929993286831206E-2</v>
      </c>
      <c r="F837" s="14">
        <f t="shared" si="121"/>
        <v>2.9591103605266511E-2</v>
      </c>
      <c r="G837" s="14">
        <f t="shared" si="122"/>
        <v>2.4051364155511123E-2</v>
      </c>
      <c r="H837">
        <f t="shared" si="123"/>
        <v>0</v>
      </c>
      <c r="I837">
        <f t="shared" si="124"/>
        <v>0</v>
      </c>
      <c r="J837">
        <f t="shared" si="125"/>
        <v>0</v>
      </c>
      <c r="K837">
        <f t="shared" si="126"/>
        <v>0</v>
      </c>
      <c r="L837">
        <f t="shared" si="127"/>
        <v>0</v>
      </c>
      <c r="M837" s="18">
        <f t="shared" si="128"/>
        <v>0</v>
      </c>
      <c r="N837" s="12">
        <v>0</v>
      </c>
    </row>
    <row r="838" spans="2:14" x14ac:dyDescent="0.15">
      <c r="B838" s="9">
        <v>42583</v>
      </c>
      <c r="C838" s="2">
        <v>17735.074000000001</v>
      </c>
      <c r="D838">
        <f t="shared" ref="D838:D880" si="129">(LN(C838)-LN(C837))*12</f>
        <v>2.1594066867820061E-2</v>
      </c>
      <c r="E838" s="14">
        <f t="shared" si="120"/>
        <v>2.1633013150765379E-2</v>
      </c>
      <c r="F838" s="14">
        <f t="shared" si="121"/>
        <v>3.1022737634714304E-2</v>
      </c>
      <c r="G838" s="14">
        <f t="shared" si="122"/>
        <v>2.4749939217766581E-2</v>
      </c>
      <c r="H838">
        <f t="shared" si="123"/>
        <v>0</v>
      </c>
      <c r="I838">
        <f t="shared" si="124"/>
        <v>0</v>
      </c>
      <c r="J838">
        <f t="shared" si="125"/>
        <v>0</v>
      </c>
      <c r="K838">
        <f t="shared" si="126"/>
        <v>0</v>
      </c>
      <c r="L838">
        <f t="shared" si="127"/>
        <v>0</v>
      </c>
      <c r="M838" s="18">
        <f t="shared" si="128"/>
        <v>0</v>
      </c>
      <c r="N838" s="12">
        <v>0</v>
      </c>
    </row>
    <row r="839" spans="2:14" x14ac:dyDescent="0.15">
      <c r="B839" s="10">
        <v>42614</v>
      </c>
      <c r="C839">
        <v>17764.792999999998</v>
      </c>
      <c r="D839">
        <f t="shared" si="129"/>
        <v>2.0091798277015016E-2</v>
      </c>
      <c r="E839" s="14">
        <f t="shared" si="120"/>
        <v>2.1227896969055138E-2</v>
      </c>
      <c r="F839" s="14">
        <f t="shared" si="121"/>
        <v>3.1710932524280366E-2</v>
      </c>
      <c r="G839" s="14">
        <f t="shared" si="122"/>
        <v>2.434354259011684E-2</v>
      </c>
      <c r="H839">
        <f t="shared" si="123"/>
        <v>0</v>
      </c>
      <c r="I839">
        <f t="shared" si="124"/>
        <v>0</v>
      </c>
      <c r="J839">
        <f t="shared" si="125"/>
        <v>0</v>
      </c>
      <c r="K839">
        <f t="shared" si="126"/>
        <v>0</v>
      </c>
      <c r="L839">
        <f t="shared" si="127"/>
        <v>0</v>
      </c>
      <c r="M839" s="18">
        <f t="shared" si="128"/>
        <v>0</v>
      </c>
      <c r="N839" s="12">
        <v>0</v>
      </c>
    </row>
    <row r="840" spans="2:14" x14ac:dyDescent="0.15">
      <c r="B840" s="9">
        <v>42644</v>
      </c>
      <c r="C840">
        <v>17794.511999999999</v>
      </c>
      <c r="D840">
        <f t="shared" si="129"/>
        <v>2.0058214469258928E-2</v>
      </c>
      <c r="E840" s="14">
        <f t="shared" ref="E840:E880" si="130">(LN(AVERAGE(C839:C840))-LN(AVERAGE(C837:C838)))*6</f>
        <v>2.0458636286626586E-2</v>
      </c>
      <c r="F840" s="14">
        <f t="shared" si="121"/>
        <v>3.1659430359635365E-2</v>
      </c>
      <c r="G840" s="14">
        <f t="shared" si="122"/>
        <v>2.4058760371840293E-2</v>
      </c>
      <c r="H840">
        <f t="shared" si="123"/>
        <v>0</v>
      </c>
      <c r="I840">
        <f t="shared" si="124"/>
        <v>0</v>
      </c>
      <c r="J840">
        <f t="shared" si="125"/>
        <v>0</v>
      </c>
      <c r="K840">
        <f t="shared" si="126"/>
        <v>0</v>
      </c>
      <c r="L840">
        <f t="shared" si="127"/>
        <v>0</v>
      </c>
      <c r="M840" s="18">
        <f t="shared" si="128"/>
        <v>0</v>
      </c>
      <c r="N840" s="12">
        <v>0</v>
      </c>
    </row>
    <row r="841" spans="2:14" x14ac:dyDescent="0.15">
      <c r="B841" s="10">
        <v>42675</v>
      </c>
      <c r="C841" s="2">
        <v>17824.231</v>
      </c>
      <c r="D841">
        <f t="shared" si="129"/>
        <v>2.0024742746095114E-2</v>
      </c>
      <c r="E841" s="14">
        <f t="shared" si="130"/>
        <v>2.0058228479811646E-2</v>
      </c>
      <c r="F841" s="14">
        <f t="shared" si="121"/>
        <v>3.0872039807047003E-2</v>
      </c>
      <c r="G841" s="14">
        <f t="shared" si="122"/>
        <v>2.3651670344317921E-2</v>
      </c>
      <c r="H841">
        <f t="shared" si="123"/>
        <v>0</v>
      </c>
      <c r="I841">
        <f t="shared" si="124"/>
        <v>0</v>
      </c>
      <c r="J841">
        <f t="shared" si="125"/>
        <v>0</v>
      </c>
      <c r="K841">
        <f t="shared" si="126"/>
        <v>0</v>
      </c>
      <c r="L841">
        <f t="shared" si="127"/>
        <v>0</v>
      </c>
      <c r="M841" s="18">
        <f t="shared" si="128"/>
        <v>0</v>
      </c>
      <c r="N841" s="12">
        <v>0</v>
      </c>
    </row>
    <row r="842" spans="2:14" x14ac:dyDescent="0.15">
      <c r="B842" s="9">
        <v>42705</v>
      </c>
      <c r="C842">
        <v>17857.905999999999</v>
      </c>
      <c r="D842">
        <f t="shared" si="129"/>
        <v>2.2649995428942304E-2</v>
      </c>
      <c r="E842" s="14">
        <f t="shared" si="130"/>
        <v>2.0690000359561367E-2</v>
      </c>
      <c r="F842" s="14">
        <f t="shared" ref="F842:F880" si="131">(LN(AVERAGE(C840:C842))-LN(AVERAGE(C837:C839)))*6</f>
        <v>3.0775593338859153E-2</v>
      </c>
      <c r="G842" s="14">
        <f t="shared" ref="G842:G880" si="132">AVERAGE(D842:F842)</f>
        <v>2.4705196375787608E-2</v>
      </c>
      <c r="H842">
        <f t="shared" ref="H842:H877" si="133">IF(AND(E842&lt;0,F842&lt;0),1,0)</f>
        <v>0</v>
      </c>
      <c r="I842">
        <f t="shared" ref="I842:I877" si="134">IF(AND(F842&lt;0,G842&lt;0),1,0)</f>
        <v>0</v>
      </c>
      <c r="J842">
        <f t="shared" ref="J842:J877" si="135">IF(AND(E842&lt;0,G842&lt;0),1,0)</f>
        <v>0</v>
      </c>
      <c r="K842">
        <f t="shared" ref="K842:K877" si="136">IF(AND(J842=1,I842=1,H842=1),1,0)</f>
        <v>0</v>
      </c>
      <c r="L842">
        <f t="shared" ref="L842:L877" si="137">IF(AND(J842=1,N841=1),1,0)</f>
        <v>0</v>
      </c>
      <c r="M842" s="18">
        <f t="shared" ref="M842:M877" si="138">IF((K842+L842)&gt;0,1,0)</f>
        <v>0</v>
      </c>
      <c r="N842" s="12">
        <v>0</v>
      </c>
    </row>
    <row r="843" spans="2:14" x14ac:dyDescent="0.15">
      <c r="B843" s="10">
        <v>42736</v>
      </c>
      <c r="C843">
        <v>17891.580999999998</v>
      </c>
      <c r="D843">
        <f t="shared" si="129"/>
        <v>2.2607324100668791E-2</v>
      </c>
      <c r="E843" s="14">
        <f t="shared" si="130"/>
        <v>2.1983587867573817E-2</v>
      </c>
      <c r="F843" s="14">
        <f t="shared" si="131"/>
        <v>3.1366476322148173E-2</v>
      </c>
      <c r="G843" s="14">
        <f t="shared" si="132"/>
        <v>2.5319129430130261E-2</v>
      </c>
      <c r="H843">
        <f t="shared" si="133"/>
        <v>0</v>
      </c>
      <c r="I843">
        <f t="shared" si="134"/>
        <v>0</v>
      </c>
      <c r="J843">
        <f t="shared" si="135"/>
        <v>0</v>
      </c>
      <c r="K843">
        <f t="shared" si="136"/>
        <v>0</v>
      </c>
      <c r="L843">
        <f t="shared" si="137"/>
        <v>0</v>
      </c>
      <c r="M843" s="18">
        <f t="shared" si="138"/>
        <v>0</v>
      </c>
      <c r="N843" s="12">
        <v>0</v>
      </c>
    </row>
    <row r="844" spans="2:14" x14ac:dyDescent="0.15">
      <c r="B844" s="9">
        <v>42767</v>
      </c>
      <c r="C844" s="2">
        <v>17925.256000000001</v>
      </c>
      <c r="D844">
        <f t="shared" si="129"/>
        <v>2.2564813250916416E-2</v>
      </c>
      <c r="E844" s="14">
        <f t="shared" si="130"/>
        <v>2.2607344160419984E-2</v>
      </c>
      <c r="F844" s="14">
        <f t="shared" si="131"/>
        <v>3.2641031137853105E-2</v>
      </c>
      <c r="G844" s="14">
        <f t="shared" si="132"/>
        <v>2.5937729516396502E-2</v>
      </c>
      <c r="H844">
        <f t="shared" si="133"/>
        <v>0</v>
      </c>
      <c r="I844">
        <f t="shared" si="134"/>
        <v>0</v>
      </c>
      <c r="J844">
        <f t="shared" si="135"/>
        <v>0</v>
      </c>
      <c r="K844">
        <f t="shared" si="136"/>
        <v>0</v>
      </c>
      <c r="L844">
        <f t="shared" si="137"/>
        <v>0</v>
      </c>
      <c r="M844" s="18">
        <f t="shared" si="138"/>
        <v>0</v>
      </c>
      <c r="N844" s="12">
        <v>0</v>
      </c>
    </row>
    <row r="845" spans="2:14" x14ac:dyDescent="0.15">
      <c r="B845" s="10">
        <v>42795</v>
      </c>
      <c r="C845">
        <v>17957.186666666668</v>
      </c>
      <c r="D845">
        <f t="shared" si="129"/>
        <v>2.1356857151502595E-2</v>
      </c>
      <c r="E845" s="14">
        <f t="shared" si="130"/>
        <v>2.2273165606513601E-2</v>
      </c>
      <c r="F845" s="14">
        <f t="shared" si="131"/>
        <v>3.3272566558931516E-2</v>
      </c>
      <c r="G845" s="14">
        <f t="shared" si="132"/>
        <v>2.563419643898257E-2</v>
      </c>
      <c r="H845">
        <f t="shared" si="133"/>
        <v>0</v>
      </c>
      <c r="I845">
        <f t="shared" si="134"/>
        <v>0</v>
      </c>
      <c r="J845">
        <f t="shared" si="135"/>
        <v>0</v>
      </c>
      <c r="K845">
        <f t="shared" si="136"/>
        <v>0</v>
      </c>
      <c r="L845">
        <f t="shared" si="137"/>
        <v>0</v>
      </c>
      <c r="M845" s="18">
        <f t="shared" si="138"/>
        <v>0</v>
      </c>
      <c r="N845" s="12">
        <v>0</v>
      </c>
    </row>
    <row r="846" spans="2:14" x14ac:dyDescent="0.15">
      <c r="B846" s="9">
        <v>42826</v>
      </c>
      <c r="C846">
        <v>17989.117333333332</v>
      </c>
      <c r="D846">
        <f t="shared" si="129"/>
        <v>2.1318915056191656E-2</v>
      </c>
      <c r="E846" s="14">
        <f t="shared" si="130"/>
        <v>2.1649075888774405E-2</v>
      </c>
      <c r="F846" s="14">
        <f t="shared" si="131"/>
        <v>3.3264497251543901E-2</v>
      </c>
      <c r="G846" s="14">
        <f t="shared" si="132"/>
        <v>2.5410829398836654E-2</v>
      </c>
      <c r="H846">
        <f t="shared" si="133"/>
        <v>0</v>
      </c>
      <c r="I846">
        <f t="shared" si="134"/>
        <v>0</v>
      </c>
      <c r="J846">
        <f t="shared" si="135"/>
        <v>0</v>
      </c>
      <c r="K846">
        <f t="shared" si="136"/>
        <v>0</v>
      </c>
      <c r="L846">
        <f t="shared" si="137"/>
        <v>0</v>
      </c>
      <c r="M846" s="18">
        <f t="shared" si="138"/>
        <v>0</v>
      </c>
      <c r="N846" s="12">
        <v>0</v>
      </c>
    </row>
    <row r="847" spans="2:14" x14ac:dyDescent="0.15">
      <c r="B847" s="10">
        <v>42856</v>
      </c>
      <c r="C847" s="2">
        <v>18021.047999999999</v>
      </c>
      <c r="D847">
        <f t="shared" si="129"/>
        <v>2.1281107535962462E-2</v>
      </c>
      <c r="E847" s="14">
        <f t="shared" si="130"/>
        <v>2.1318931878042235E-2</v>
      </c>
      <c r="F847" s="14">
        <f t="shared" si="131"/>
        <v>3.2620292729305334E-2</v>
      </c>
      <c r="G847" s="14">
        <f t="shared" si="132"/>
        <v>2.507344404777001E-2</v>
      </c>
      <c r="H847">
        <f t="shared" si="133"/>
        <v>0</v>
      </c>
      <c r="I847">
        <f t="shared" si="134"/>
        <v>0</v>
      </c>
      <c r="J847">
        <f t="shared" si="135"/>
        <v>0</v>
      </c>
      <c r="K847">
        <f t="shared" si="136"/>
        <v>0</v>
      </c>
      <c r="L847">
        <f t="shared" si="137"/>
        <v>0</v>
      </c>
      <c r="M847" s="18">
        <f t="shared" si="138"/>
        <v>0</v>
      </c>
      <c r="N847" s="12">
        <v>0</v>
      </c>
    </row>
    <row r="848" spans="2:14" x14ac:dyDescent="0.15">
      <c r="B848" s="9">
        <v>42887</v>
      </c>
      <c r="C848">
        <v>18068.551333333333</v>
      </c>
      <c r="D848">
        <f t="shared" si="129"/>
        <v>3.1590283058662294E-2</v>
      </c>
      <c r="E848" s="14">
        <f t="shared" si="130"/>
        <v>2.3870683763441036E-2</v>
      </c>
      <c r="F848" s="14">
        <f t="shared" si="131"/>
        <v>3.3901092507093722E-2</v>
      </c>
      <c r="G848" s="14">
        <f t="shared" si="132"/>
        <v>2.9787353109732351E-2</v>
      </c>
      <c r="H848">
        <f t="shared" si="133"/>
        <v>0</v>
      </c>
      <c r="I848">
        <f t="shared" si="134"/>
        <v>0</v>
      </c>
      <c r="J848">
        <f t="shared" si="135"/>
        <v>0</v>
      </c>
      <c r="K848">
        <f t="shared" si="136"/>
        <v>0</v>
      </c>
      <c r="L848">
        <f t="shared" si="137"/>
        <v>0</v>
      </c>
      <c r="M848" s="18">
        <f t="shared" si="138"/>
        <v>0</v>
      </c>
      <c r="N848" s="12">
        <v>0</v>
      </c>
    </row>
    <row r="849" spans="2:14" x14ac:dyDescent="0.15">
      <c r="B849" s="10">
        <v>42917</v>
      </c>
      <c r="C849">
        <v>18116.054666666667</v>
      </c>
      <c r="D849">
        <f t="shared" si="129"/>
        <v>3.1507339197219153E-2</v>
      </c>
      <c r="E849" s="14">
        <f t="shared" si="130"/>
        <v>2.8995064809816284E-2</v>
      </c>
      <c r="F849" s="14">
        <f t="shared" si="131"/>
        <v>3.7095152825408206E-2</v>
      </c>
      <c r="G849" s="14">
        <f t="shared" si="132"/>
        <v>3.2532518944147881E-2</v>
      </c>
      <c r="H849">
        <f t="shared" si="133"/>
        <v>0</v>
      </c>
      <c r="I849">
        <f t="shared" si="134"/>
        <v>0</v>
      </c>
      <c r="J849">
        <f t="shared" si="135"/>
        <v>0</v>
      </c>
      <c r="K849">
        <f t="shared" si="136"/>
        <v>0</v>
      </c>
      <c r="L849">
        <f t="shared" si="137"/>
        <v>0</v>
      </c>
      <c r="M849" s="18">
        <f t="shared" si="138"/>
        <v>0</v>
      </c>
      <c r="N849" s="12">
        <v>0</v>
      </c>
    </row>
    <row r="850" spans="2:14" x14ac:dyDescent="0.15">
      <c r="B850" s="9">
        <v>42948</v>
      </c>
      <c r="C850" s="2">
        <v>18163.558000000001</v>
      </c>
      <c r="D850">
        <f t="shared" si="129"/>
        <v>3.1424829752459971E-2</v>
      </c>
      <c r="E850" s="14">
        <f t="shared" si="130"/>
        <v>3.1507393499030201E-2</v>
      </c>
      <c r="F850" s="14">
        <f t="shared" si="131"/>
        <v>4.2189364895921955E-2</v>
      </c>
      <c r="G850" s="14">
        <f t="shared" si="132"/>
        <v>3.5040529382470709E-2</v>
      </c>
      <c r="H850">
        <f t="shared" si="133"/>
        <v>0</v>
      </c>
      <c r="I850">
        <f t="shared" si="134"/>
        <v>0</v>
      </c>
      <c r="J850">
        <f t="shared" si="135"/>
        <v>0</v>
      </c>
      <c r="K850">
        <f t="shared" si="136"/>
        <v>0</v>
      </c>
      <c r="L850">
        <f t="shared" si="137"/>
        <v>0</v>
      </c>
      <c r="M850" s="18">
        <f t="shared" si="138"/>
        <v>0</v>
      </c>
      <c r="N850" s="12">
        <v>0</v>
      </c>
    </row>
    <row r="851" spans="2:14" x14ac:dyDescent="0.15">
      <c r="B851" s="10">
        <v>42979</v>
      </c>
      <c r="C851">
        <v>18216.526666666665</v>
      </c>
      <c r="D851">
        <f t="shared" si="129"/>
        <v>3.4943538750532355E-2</v>
      </c>
      <c r="E851" s="14">
        <f t="shared" si="130"/>
        <v>3.2326323625301967E-2</v>
      </c>
      <c r="F851" s="14">
        <f t="shared" si="131"/>
        <v>4.6134960375475487E-2</v>
      </c>
      <c r="G851" s="14">
        <f t="shared" si="132"/>
        <v>3.7801607583769936E-2</v>
      </c>
      <c r="H851">
        <f t="shared" si="133"/>
        <v>0</v>
      </c>
      <c r="I851">
        <f t="shared" si="134"/>
        <v>0</v>
      </c>
      <c r="J851">
        <f t="shared" si="135"/>
        <v>0</v>
      </c>
      <c r="K851">
        <f t="shared" si="136"/>
        <v>0</v>
      </c>
      <c r="L851">
        <f t="shared" si="137"/>
        <v>0</v>
      </c>
      <c r="M851" s="18">
        <f t="shared" si="138"/>
        <v>0</v>
      </c>
      <c r="N851" s="12">
        <v>0</v>
      </c>
    </row>
    <row r="852" spans="2:14" x14ac:dyDescent="0.15">
      <c r="B852" s="9">
        <v>43009</v>
      </c>
      <c r="C852">
        <v>18269.495333333332</v>
      </c>
      <c r="D852">
        <f t="shared" si="129"/>
        <v>3.484207988168464E-2</v>
      </c>
      <c r="E852" s="14">
        <f t="shared" si="130"/>
        <v>3.4039676213289738E-2</v>
      </c>
      <c r="F852" s="14">
        <f t="shared" si="131"/>
        <v>4.8937853850105739E-2</v>
      </c>
      <c r="G852" s="14">
        <f t="shared" si="132"/>
        <v>3.9273203315026706E-2</v>
      </c>
      <c r="H852">
        <f t="shared" si="133"/>
        <v>0</v>
      </c>
      <c r="I852">
        <f t="shared" si="134"/>
        <v>0</v>
      </c>
      <c r="J852">
        <f t="shared" si="135"/>
        <v>0</v>
      </c>
      <c r="K852">
        <f t="shared" si="136"/>
        <v>0</v>
      </c>
      <c r="L852">
        <f t="shared" si="137"/>
        <v>0</v>
      </c>
      <c r="M852" s="18">
        <f t="shared" si="138"/>
        <v>0</v>
      </c>
      <c r="N852" s="12">
        <v>0</v>
      </c>
    </row>
    <row r="853" spans="2:14" x14ac:dyDescent="0.15">
      <c r="B853" s="10">
        <v>43040</v>
      </c>
      <c r="C853" s="2">
        <v>18322.464</v>
      </c>
      <c r="D853">
        <f t="shared" si="129"/>
        <v>3.4741208480916441E-2</v>
      </c>
      <c r="E853" s="14">
        <f t="shared" si="130"/>
        <v>3.484215331473095E-2</v>
      </c>
      <c r="F853" s="14">
        <f t="shared" si="131"/>
        <v>5.0605224192338483E-2</v>
      </c>
      <c r="G853" s="14">
        <f t="shared" si="132"/>
        <v>4.0062861995995291E-2</v>
      </c>
      <c r="H853">
        <f t="shared" si="133"/>
        <v>0</v>
      </c>
      <c r="I853">
        <f t="shared" si="134"/>
        <v>0</v>
      </c>
      <c r="J853">
        <f t="shared" si="135"/>
        <v>0</v>
      </c>
      <c r="K853">
        <f t="shared" si="136"/>
        <v>0</v>
      </c>
      <c r="L853">
        <f t="shared" si="137"/>
        <v>0</v>
      </c>
      <c r="M853" s="18">
        <f t="shared" si="138"/>
        <v>0</v>
      </c>
      <c r="N853" s="12">
        <v>0</v>
      </c>
    </row>
    <row r="854" spans="2:14" x14ac:dyDescent="0.15">
      <c r="B854" s="9">
        <v>43070</v>
      </c>
      <c r="C854">
        <v>18361.060666666664</v>
      </c>
      <c r="D854">
        <f t="shared" si="129"/>
        <v>2.5251672248991497E-2</v>
      </c>
      <c r="E854" s="14">
        <f t="shared" si="130"/>
        <v>3.2391040589430986E-2</v>
      </c>
      <c r="F854" s="14">
        <f t="shared" si="131"/>
        <v>5.0092662921215947E-2</v>
      </c>
      <c r="G854" s="14">
        <f t="shared" si="132"/>
        <v>3.5911791919879477E-2</v>
      </c>
      <c r="H854">
        <f t="shared" si="133"/>
        <v>0</v>
      </c>
      <c r="I854">
        <f t="shared" si="134"/>
        <v>0</v>
      </c>
      <c r="J854">
        <f t="shared" si="135"/>
        <v>0</v>
      </c>
      <c r="K854">
        <f t="shared" si="136"/>
        <v>0</v>
      </c>
      <c r="L854">
        <f t="shared" si="137"/>
        <v>0</v>
      </c>
      <c r="M854" s="18">
        <f t="shared" si="138"/>
        <v>0</v>
      </c>
      <c r="N854" s="12">
        <v>0</v>
      </c>
    </row>
    <row r="855" spans="2:14" x14ac:dyDescent="0.15">
      <c r="B855" s="10">
        <v>43101</v>
      </c>
      <c r="C855">
        <v>18399.657333333333</v>
      </c>
      <c r="D855">
        <f t="shared" si="129"/>
        <v>2.5198646565776528E-2</v>
      </c>
      <c r="E855" s="14">
        <f t="shared" si="130"/>
        <v>2.7607820826407448E-2</v>
      </c>
      <c r="F855" s="14">
        <f t="shared" si="131"/>
        <v>4.7417480305796289E-2</v>
      </c>
      <c r="G855" s="14">
        <f t="shared" si="132"/>
        <v>3.3407982565993422E-2</v>
      </c>
      <c r="H855">
        <f t="shared" si="133"/>
        <v>0</v>
      </c>
      <c r="I855">
        <f t="shared" si="134"/>
        <v>0</v>
      </c>
      <c r="J855">
        <f t="shared" si="135"/>
        <v>0</v>
      </c>
      <c r="K855">
        <f t="shared" si="136"/>
        <v>0</v>
      </c>
      <c r="L855">
        <f t="shared" si="137"/>
        <v>0</v>
      </c>
      <c r="M855" s="18">
        <f t="shared" si="138"/>
        <v>0</v>
      </c>
      <c r="N855" s="12">
        <v>0</v>
      </c>
    </row>
    <row r="856" spans="2:14" x14ac:dyDescent="0.15">
      <c r="B856" s="9">
        <v>43132</v>
      </c>
      <c r="C856" s="2">
        <v>18438.254000000001</v>
      </c>
      <c r="D856">
        <f t="shared" si="129"/>
        <v>2.5145843111964439E-2</v>
      </c>
      <c r="E856" s="14">
        <f t="shared" si="130"/>
        <v>2.5198674344355965E-2</v>
      </c>
      <c r="F856" s="14">
        <f t="shared" si="131"/>
        <v>4.2595763647842233E-2</v>
      </c>
      <c r="G856" s="14">
        <f t="shared" si="132"/>
        <v>3.0980093701387545E-2</v>
      </c>
      <c r="H856">
        <f t="shared" si="133"/>
        <v>0</v>
      </c>
      <c r="I856">
        <f t="shared" si="134"/>
        <v>0</v>
      </c>
      <c r="J856">
        <f t="shared" si="135"/>
        <v>0</v>
      </c>
      <c r="K856">
        <f t="shared" si="136"/>
        <v>0</v>
      </c>
      <c r="L856">
        <f t="shared" si="137"/>
        <v>0</v>
      </c>
      <c r="M856" s="18">
        <f t="shared" si="138"/>
        <v>0</v>
      </c>
      <c r="N856" s="12">
        <v>0</v>
      </c>
    </row>
    <row r="857" spans="2:14" x14ac:dyDescent="0.15">
      <c r="B857" s="10">
        <v>43160</v>
      </c>
      <c r="C857">
        <v>18491.547666666665</v>
      </c>
      <c r="D857">
        <f t="shared" si="129"/>
        <v>3.4634599433907454E-2</v>
      </c>
      <c r="E857" s="14">
        <f t="shared" si="130"/>
        <v>2.7534173594393252E-2</v>
      </c>
      <c r="F857" s="14">
        <f t="shared" si="131"/>
        <v>4.0961044629856502E-2</v>
      </c>
      <c r="G857" s="14">
        <f t="shared" si="132"/>
        <v>3.4376605886052403E-2</v>
      </c>
      <c r="H857">
        <f t="shared" si="133"/>
        <v>0</v>
      </c>
      <c r="I857">
        <f t="shared" si="134"/>
        <v>0</v>
      </c>
      <c r="J857">
        <f t="shared" si="135"/>
        <v>0</v>
      </c>
      <c r="K857">
        <f t="shared" si="136"/>
        <v>0</v>
      </c>
      <c r="L857">
        <f t="shared" si="137"/>
        <v>0</v>
      </c>
      <c r="M857" s="18">
        <f t="shared" si="138"/>
        <v>0</v>
      </c>
      <c r="N857" s="12">
        <v>0</v>
      </c>
    </row>
    <row r="858" spans="2:14" x14ac:dyDescent="0.15">
      <c r="B858" s="9">
        <v>43191</v>
      </c>
      <c r="C858">
        <v>18544.84133333333</v>
      </c>
      <c r="D858">
        <f t="shared" si="129"/>
        <v>3.45349240930517E-2</v>
      </c>
      <c r="E858" s="14">
        <f t="shared" si="130"/>
        <v>3.2240409993519847E-2</v>
      </c>
      <c r="F858" s="14">
        <f t="shared" si="131"/>
        <v>4.248954455582421E-2</v>
      </c>
      <c r="G858" s="14">
        <f t="shared" si="132"/>
        <v>3.6421626214131919E-2</v>
      </c>
      <c r="H858">
        <f t="shared" si="133"/>
        <v>0</v>
      </c>
      <c r="I858">
        <f t="shared" si="134"/>
        <v>0</v>
      </c>
      <c r="J858">
        <f t="shared" si="135"/>
        <v>0</v>
      </c>
      <c r="K858">
        <f t="shared" si="136"/>
        <v>0</v>
      </c>
      <c r="L858">
        <f t="shared" si="137"/>
        <v>0</v>
      </c>
      <c r="M858" s="18">
        <f t="shared" si="138"/>
        <v>0</v>
      </c>
      <c r="N858" s="12">
        <v>0</v>
      </c>
    </row>
    <row r="859" spans="2:14" x14ac:dyDescent="0.15">
      <c r="B859" s="10">
        <v>43221</v>
      </c>
      <c r="C859" s="2">
        <v>18598.134999999998</v>
      </c>
      <c r="D859">
        <f t="shared" si="129"/>
        <v>3.4435820819986418E-2</v>
      </c>
      <c r="E859" s="14">
        <f t="shared" si="130"/>
        <v>3.4534995601077867E-2</v>
      </c>
      <c r="F859" s="14">
        <f t="shared" si="131"/>
        <v>4.7157683319461796E-2</v>
      </c>
      <c r="G859" s="14">
        <f t="shared" si="132"/>
        <v>3.8709499913508694E-2</v>
      </c>
      <c r="H859">
        <f t="shared" si="133"/>
        <v>0</v>
      </c>
      <c r="I859">
        <f t="shared" si="134"/>
        <v>0</v>
      </c>
      <c r="J859">
        <f t="shared" si="135"/>
        <v>0</v>
      </c>
      <c r="K859">
        <f t="shared" si="136"/>
        <v>0</v>
      </c>
      <c r="L859">
        <f t="shared" si="137"/>
        <v>0</v>
      </c>
      <c r="M859" s="18">
        <f t="shared" si="138"/>
        <v>0</v>
      </c>
      <c r="N859" s="12">
        <v>0</v>
      </c>
    </row>
    <row r="860" spans="2:14" x14ac:dyDescent="0.15">
      <c r="B860" s="9">
        <v>43252</v>
      </c>
      <c r="C860">
        <v>18642.996666666666</v>
      </c>
      <c r="D860">
        <f t="shared" si="129"/>
        <v>2.8911058085903107E-2</v>
      </c>
      <c r="E860" s="14">
        <f t="shared" si="130"/>
        <v>3.3077547561543241E-2</v>
      </c>
      <c r="F860" s="14">
        <f t="shared" si="131"/>
        <v>4.9301872157730742E-2</v>
      </c>
      <c r="G860" s="14">
        <f t="shared" si="132"/>
        <v>3.709682593505903E-2</v>
      </c>
      <c r="H860">
        <f t="shared" si="133"/>
        <v>0</v>
      </c>
      <c r="I860">
        <f t="shared" si="134"/>
        <v>0</v>
      </c>
      <c r="J860">
        <f t="shared" si="135"/>
        <v>0</v>
      </c>
      <c r="K860">
        <f t="shared" si="136"/>
        <v>0</v>
      </c>
      <c r="L860">
        <f t="shared" si="137"/>
        <v>0</v>
      </c>
      <c r="M860" s="18">
        <f t="shared" si="138"/>
        <v>0</v>
      </c>
      <c r="N860" s="12">
        <v>0</v>
      </c>
    </row>
    <row r="861" spans="2:14" x14ac:dyDescent="0.15">
      <c r="B861" s="10">
        <v>43282</v>
      </c>
      <c r="C861">
        <v>18687.85833333333</v>
      </c>
      <c r="D861">
        <f t="shared" si="129"/>
        <v>2.8841571356977624E-2</v>
      </c>
      <c r="E861" s="14">
        <f t="shared" si="130"/>
        <v>3.0273033392870019E-2</v>
      </c>
      <c r="F861" s="14">
        <f t="shared" si="131"/>
        <v>4.8940901499470613E-2</v>
      </c>
      <c r="G861" s="14">
        <f t="shared" si="132"/>
        <v>3.6018502083106085E-2</v>
      </c>
      <c r="H861">
        <f t="shared" si="133"/>
        <v>0</v>
      </c>
      <c r="I861">
        <f t="shared" si="134"/>
        <v>0</v>
      </c>
      <c r="J861">
        <f t="shared" si="135"/>
        <v>0</v>
      </c>
      <c r="K861">
        <f t="shared" si="136"/>
        <v>0</v>
      </c>
      <c r="L861">
        <f t="shared" si="137"/>
        <v>0</v>
      </c>
      <c r="M861" s="18">
        <f t="shared" si="138"/>
        <v>0</v>
      </c>
      <c r="N861" s="12">
        <v>0</v>
      </c>
    </row>
    <row r="862" spans="2:14" x14ac:dyDescent="0.15">
      <c r="B862" s="9">
        <v>43313</v>
      </c>
      <c r="C862" s="2">
        <v>18732.72</v>
      </c>
      <c r="D862">
        <f t="shared" si="129"/>
        <v>2.8772417845239318E-2</v>
      </c>
      <c r="E862" s="14">
        <f t="shared" si="130"/>
        <v>2.8841613008939504E-2</v>
      </c>
      <c r="F862" s="14">
        <f t="shared" si="131"/>
        <v>4.6094225131433575E-2</v>
      </c>
      <c r="G862" s="14">
        <f t="shared" si="132"/>
        <v>3.4569418661870799E-2</v>
      </c>
      <c r="H862">
        <f t="shared" si="133"/>
        <v>0</v>
      </c>
      <c r="I862">
        <f t="shared" si="134"/>
        <v>0</v>
      </c>
      <c r="J862">
        <f t="shared" si="135"/>
        <v>0</v>
      </c>
      <c r="K862">
        <f t="shared" si="136"/>
        <v>0</v>
      </c>
      <c r="L862">
        <f t="shared" si="137"/>
        <v>0</v>
      </c>
      <c r="M862" s="18">
        <f t="shared" si="138"/>
        <v>0</v>
      </c>
      <c r="N862" s="12">
        <v>0</v>
      </c>
    </row>
    <row r="863" spans="2:14" x14ac:dyDescent="0.15">
      <c r="B863" s="10">
        <v>43344</v>
      </c>
      <c r="C863">
        <v>18749.662666666663</v>
      </c>
      <c r="D863">
        <f t="shared" si="129"/>
        <v>1.0848403937110618E-2</v>
      </c>
      <c r="E863" s="14">
        <f t="shared" si="130"/>
        <v>2.4304983224400445E-2</v>
      </c>
      <c r="F863" s="14">
        <f t="shared" si="131"/>
        <v>4.1187835343841073E-2</v>
      </c>
      <c r="G863" s="14">
        <f t="shared" si="132"/>
        <v>2.5447074168450712E-2</v>
      </c>
      <c r="H863">
        <f t="shared" si="133"/>
        <v>0</v>
      </c>
      <c r="I863">
        <f t="shared" si="134"/>
        <v>0</v>
      </c>
      <c r="J863">
        <f t="shared" si="135"/>
        <v>0</v>
      </c>
      <c r="K863">
        <f t="shared" si="136"/>
        <v>0</v>
      </c>
      <c r="L863">
        <f t="shared" si="137"/>
        <v>0</v>
      </c>
      <c r="M863" s="18">
        <f t="shared" si="138"/>
        <v>0</v>
      </c>
      <c r="N863" s="12">
        <v>0</v>
      </c>
    </row>
    <row r="864" spans="2:14" x14ac:dyDescent="0.15">
      <c r="B864" s="9">
        <v>43374</v>
      </c>
      <c r="C864">
        <v>18766.605333333333</v>
      </c>
      <c r="D864">
        <f t="shared" si="129"/>
        <v>1.0838605472265783E-2</v>
      </c>
      <c r="E864" s="14">
        <f t="shared" si="130"/>
        <v>1.5323257920513811E-2</v>
      </c>
      <c r="F864" s="14">
        <f t="shared" si="131"/>
        <v>3.423119656966378E-2</v>
      </c>
      <c r="G864" s="14">
        <f t="shared" si="132"/>
        <v>2.0131019987481125E-2</v>
      </c>
      <c r="H864">
        <f t="shared" si="133"/>
        <v>0</v>
      </c>
      <c r="I864">
        <f t="shared" si="134"/>
        <v>0</v>
      </c>
      <c r="J864">
        <f t="shared" si="135"/>
        <v>0</v>
      </c>
      <c r="K864">
        <f t="shared" si="136"/>
        <v>0</v>
      </c>
      <c r="L864">
        <f t="shared" si="137"/>
        <v>0</v>
      </c>
      <c r="M864" s="18">
        <f t="shared" si="138"/>
        <v>0</v>
      </c>
      <c r="N864" s="12">
        <v>0</v>
      </c>
    </row>
    <row r="865" spans="2:14" x14ac:dyDescent="0.15">
      <c r="B865" s="10">
        <v>43405</v>
      </c>
      <c r="C865" s="2">
        <v>18783.547999999999</v>
      </c>
      <c r="D865">
        <f t="shared" si="129"/>
        <v>1.08288246917283E-2</v>
      </c>
      <c r="E865" s="14">
        <f t="shared" si="130"/>
        <v>1.0838607682806867E-2</v>
      </c>
      <c r="F865" s="14">
        <f t="shared" si="131"/>
        <v>2.5229713627307859E-2</v>
      </c>
      <c r="G865" s="14">
        <f t="shared" si="132"/>
        <v>1.5632382000614342E-2</v>
      </c>
      <c r="H865">
        <f t="shared" si="133"/>
        <v>0</v>
      </c>
      <c r="I865">
        <f t="shared" si="134"/>
        <v>0</v>
      </c>
      <c r="J865">
        <f t="shared" si="135"/>
        <v>0</v>
      </c>
      <c r="K865">
        <f t="shared" si="136"/>
        <v>0</v>
      </c>
      <c r="L865">
        <f t="shared" si="137"/>
        <v>0</v>
      </c>
      <c r="M865" s="18">
        <f t="shared" si="138"/>
        <v>0</v>
      </c>
      <c r="N865" s="12">
        <v>0</v>
      </c>
    </row>
    <row r="866" spans="2:14" x14ac:dyDescent="0.15">
      <c r="B866" s="9">
        <v>43435</v>
      </c>
      <c r="C866">
        <v>18831.458999999995</v>
      </c>
      <c r="D866">
        <f t="shared" si="129"/>
        <v>3.0569305007247749E-2</v>
      </c>
      <c r="E866" s="14">
        <f t="shared" si="130"/>
        <v>1.5770645209446599E-2</v>
      </c>
      <c r="F866" s="14">
        <f t="shared" si="131"/>
        <v>2.2535914840894122E-2</v>
      </c>
      <c r="G866" s="14">
        <f t="shared" si="132"/>
        <v>2.2958621685862823E-2</v>
      </c>
      <c r="H866">
        <f t="shared" si="133"/>
        <v>0</v>
      </c>
      <c r="I866">
        <f t="shared" si="134"/>
        <v>0</v>
      </c>
      <c r="J866">
        <f t="shared" si="135"/>
        <v>0</v>
      </c>
      <c r="K866">
        <f t="shared" si="136"/>
        <v>0</v>
      </c>
      <c r="L866">
        <f t="shared" si="137"/>
        <v>0</v>
      </c>
      <c r="M866" s="18">
        <f t="shared" si="138"/>
        <v>0</v>
      </c>
      <c r="N866" s="12">
        <v>0</v>
      </c>
    </row>
    <row r="867" spans="2:14" x14ac:dyDescent="0.15">
      <c r="B867" s="10">
        <v>43466</v>
      </c>
      <c r="C867">
        <v>18879.369999999995</v>
      </c>
      <c r="D867">
        <f t="shared" si="129"/>
        <v>3.0491629305664958E-2</v>
      </c>
      <c r="E867" s="14">
        <f t="shared" si="130"/>
        <v>2.5618997647590902E-2</v>
      </c>
      <c r="F867" s="14">
        <f t="shared" si="131"/>
        <v>2.6118367585620916E-2</v>
      </c>
      <c r="G867" s="14">
        <f t="shared" si="132"/>
        <v>2.7409664846292259E-2</v>
      </c>
      <c r="H867">
        <f t="shared" si="133"/>
        <v>0</v>
      </c>
      <c r="I867">
        <f t="shared" si="134"/>
        <v>0</v>
      </c>
      <c r="J867">
        <f t="shared" si="135"/>
        <v>0</v>
      </c>
      <c r="K867">
        <f t="shared" si="136"/>
        <v>0</v>
      </c>
      <c r="L867">
        <f t="shared" si="137"/>
        <v>0</v>
      </c>
      <c r="M867" s="18">
        <f t="shared" si="138"/>
        <v>0</v>
      </c>
      <c r="N867" s="12">
        <v>0</v>
      </c>
    </row>
    <row r="868" spans="2:14" x14ac:dyDescent="0.15">
      <c r="B868" s="9">
        <v>43497</v>
      </c>
      <c r="C868" s="2">
        <v>18927.280999999999</v>
      </c>
      <c r="D868">
        <f t="shared" si="129"/>
        <v>3.0414347347104354E-2</v>
      </c>
      <c r="E868" s="14">
        <f t="shared" si="130"/>
        <v>3.0491678523297594E-2</v>
      </c>
      <c r="F868" s="14">
        <f t="shared" si="131"/>
        <v>3.5944879502320504E-2</v>
      </c>
      <c r="G868" s="14">
        <f t="shared" si="132"/>
        <v>3.2283635124240817E-2</v>
      </c>
      <c r="H868">
        <f t="shared" si="133"/>
        <v>0</v>
      </c>
      <c r="I868">
        <f t="shared" si="134"/>
        <v>0</v>
      </c>
      <c r="J868">
        <f t="shared" si="135"/>
        <v>0</v>
      </c>
      <c r="K868">
        <f t="shared" si="136"/>
        <v>0</v>
      </c>
      <c r="L868">
        <f t="shared" si="137"/>
        <v>0</v>
      </c>
      <c r="M868" s="18">
        <f t="shared" si="138"/>
        <v>0</v>
      </c>
      <c r="N868" s="12">
        <v>0</v>
      </c>
    </row>
    <row r="869" spans="2:14" x14ac:dyDescent="0.15">
      <c r="B869" s="10">
        <v>43525</v>
      </c>
      <c r="C869">
        <v>18958.80733333333</v>
      </c>
      <c r="D869">
        <f t="shared" si="129"/>
        <v>1.9971240313488181E-2</v>
      </c>
      <c r="E869" s="14">
        <f t="shared" si="130"/>
        <v>2.7820126032430892E-2</v>
      </c>
      <c r="F869" s="14">
        <f t="shared" si="131"/>
        <v>4.0709579517198335E-2</v>
      </c>
      <c r="G869" s="14">
        <f t="shared" si="132"/>
        <v>2.9500315287705803E-2</v>
      </c>
      <c r="H869">
        <f t="shared" si="133"/>
        <v>0</v>
      </c>
      <c r="I869">
        <f t="shared" si="134"/>
        <v>0</v>
      </c>
      <c r="J869">
        <f t="shared" si="135"/>
        <v>0</v>
      </c>
      <c r="K869">
        <f t="shared" si="136"/>
        <v>0</v>
      </c>
      <c r="L869">
        <f t="shared" si="137"/>
        <v>0</v>
      </c>
      <c r="M869" s="18">
        <f t="shared" si="138"/>
        <v>0</v>
      </c>
      <c r="N869" s="12">
        <v>0</v>
      </c>
    </row>
    <row r="870" spans="2:14" x14ac:dyDescent="0.15">
      <c r="B870" s="9">
        <v>43556</v>
      </c>
      <c r="C870">
        <v>18990.333666666666</v>
      </c>
      <c r="D870">
        <f t="shared" si="129"/>
        <v>1.9938057993535097E-2</v>
      </c>
      <c r="E870" s="14">
        <f t="shared" si="130"/>
        <v>2.2570974063949478E-2</v>
      </c>
      <c r="F870" s="14">
        <f t="shared" si="131"/>
        <v>4.0438608483128746E-2</v>
      </c>
      <c r="G870" s="14">
        <f t="shared" si="132"/>
        <v>2.7649213513537774E-2</v>
      </c>
      <c r="H870">
        <f t="shared" si="133"/>
        <v>0</v>
      </c>
      <c r="I870">
        <f t="shared" si="134"/>
        <v>0</v>
      </c>
      <c r="J870">
        <f t="shared" si="135"/>
        <v>0</v>
      </c>
      <c r="K870">
        <f t="shared" si="136"/>
        <v>0</v>
      </c>
      <c r="L870">
        <f t="shared" si="137"/>
        <v>0</v>
      </c>
      <c r="M870" s="18">
        <f t="shared" si="138"/>
        <v>0</v>
      </c>
      <c r="N870" s="12">
        <v>0</v>
      </c>
    </row>
    <row r="871" spans="2:14" x14ac:dyDescent="0.15">
      <c r="B871" s="10">
        <v>43586</v>
      </c>
      <c r="C871" s="2">
        <v>19021.86</v>
      </c>
      <c r="D871">
        <f t="shared" si="129"/>
        <v>1.9904985755914595E-2</v>
      </c>
      <c r="E871" s="14">
        <f t="shared" si="130"/>
        <v>1.9938071753802689E-2</v>
      </c>
      <c r="F871" s="14">
        <f t="shared" si="131"/>
        <v>3.5161822827063816E-2</v>
      </c>
      <c r="G871" s="14">
        <f t="shared" si="132"/>
        <v>2.5001626778927033E-2</v>
      </c>
      <c r="H871">
        <f t="shared" si="133"/>
        <v>0</v>
      </c>
      <c r="I871">
        <f t="shared" si="134"/>
        <v>0</v>
      </c>
      <c r="J871">
        <f t="shared" si="135"/>
        <v>0</v>
      </c>
      <c r="K871">
        <f t="shared" si="136"/>
        <v>0</v>
      </c>
      <c r="L871">
        <f t="shared" si="137"/>
        <v>0</v>
      </c>
      <c r="M871" s="18">
        <f t="shared" si="138"/>
        <v>0</v>
      </c>
      <c r="N871" s="12">
        <v>0</v>
      </c>
    </row>
    <row r="872" spans="2:14" x14ac:dyDescent="0.15">
      <c r="B872" s="9">
        <v>43617</v>
      </c>
      <c r="C872">
        <v>19054.944</v>
      </c>
      <c r="D872">
        <f t="shared" si="129"/>
        <v>2.0853015915228923E-2</v>
      </c>
      <c r="E872" s="14">
        <f t="shared" si="130"/>
        <v>2.0150455741127615E-2</v>
      </c>
      <c r="F872" s="14">
        <f t="shared" si="131"/>
        <v>3.18024942126236E-2</v>
      </c>
      <c r="G872" s="14">
        <f t="shared" si="132"/>
        <v>2.4268655289660046E-2</v>
      </c>
      <c r="H872">
        <f t="shared" si="133"/>
        <v>0</v>
      </c>
      <c r="I872">
        <f t="shared" si="134"/>
        <v>0</v>
      </c>
      <c r="J872">
        <f t="shared" si="135"/>
        <v>0</v>
      </c>
      <c r="K872">
        <f t="shared" si="136"/>
        <v>0</v>
      </c>
      <c r="L872">
        <f t="shared" si="137"/>
        <v>0</v>
      </c>
      <c r="M872" s="18">
        <f t="shared" si="138"/>
        <v>0</v>
      </c>
      <c r="N872" s="12">
        <v>0</v>
      </c>
    </row>
    <row r="873" spans="2:14" x14ac:dyDescent="0.15">
      <c r="B873" s="10">
        <v>43647</v>
      </c>
      <c r="C873">
        <v>19088.027999999998</v>
      </c>
      <c r="D873">
        <f t="shared" si="129"/>
        <v>2.0816841412347742E-2</v>
      </c>
      <c r="E873" s="14">
        <f t="shared" si="130"/>
        <v>2.0607158147697646E-2</v>
      </c>
      <c r="F873" s="14">
        <f t="shared" si="131"/>
        <v>3.0348029832339307E-2</v>
      </c>
      <c r="G873" s="14">
        <f t="shared" si="132"/>
        <v>2.3924009797461565E-2</v>
      </c>
      <c r="H873">
        <f t="shared" si="133"/>
        <v>0</v>
      </c>
      <c r="I873">
        <f t="shared" si="134"/>
        <v>0</v>
      </c>
      <c r="J873">
        <f t="shared" si="135"/>
        <v>0</v>
      </c>
      <c r="K873">
        <f t="shared" si="136"/>
        <v>0</v>
      </c>
      <c r="L873">
        <f t="shared" si="137"/>
        <v>0</v>
      </c>
      <c r="M873" s="18">
        <f t="shared" si="138"/>
        <v>0</v>
      </c>
      <c r="N873" s="12">
        <v>0</v>
      </c>
    </row>
    <row r="874" spans="2:14" x14ac:dyDescent="0.15">
      <c r="B874" s="9">
        <v>43678</v>
      </c>
      <c r="C874" s="2">
        <v>19121.112000000001</v>
      </c>
      <c r="D874">
        <f t="shared" si="129"/>
        <v>2.0780792198706877E-2</v>
      </c>
      <c r="E874" s="14">
        <f t="shared" si="130"/>
        <v>2.0816857073473471E-2</v>
      </c>
      <c r="F874" s="14">
        <f t="shared" si="131"/>
        <v>3.078742154174563E-2</v>
      </c>
      <c r="G874" s="14">
        <f t="shared" si="132"/>
        <v>2.4128356937975326E-2</v>
      </c>
      <c r="H874">
        <f t="shared" si="133"/>
        <v>0</v>
      </c>
      <c r="I874">
        <f t="shared" si="134"/>
        <v>0</v>
      </c>
      <c r="J874">
        <f t="shared" si="135"/>
        <v>0</v>
      </c>
      <c r="K874">
        <f t="shared" si="136"/>
        <v>0</v>
      </c>
      <c r="L874">
        <f t="shared" si="137"/>
        <v>0</v>
      </c>
      <c r="M874" s="18">
        <f t="shared" si="138"/>
        <v>0</v>
      </c>
      <c r="N874" s="12">
        <v>0</v>
      </c>
    </row>
    <row r="875" spans="2:14" x14ac:dyDescent="0.15">
      <c r="B875" s="10">
        <v>43709</v>
      </c>
      <c r="C875">
        <v>19154.731333333333</v>
      </c>
      <c r="D875">
        <f t="shared" si="129"/>
        <v>2.1080246370246414E-2</v>
      </c>
      <c r="E875" s="14">
        <f t="shared" si="130"/>
        <v>2.0864725523637162E-2</v>
      </c>
      <c r="F875" s="14">
        <f t="shared" si="131"/>
        <v>3.1117544207972969E-2</v>
      </c>
      <c r="G875" s="14">
        <f t="shared" si="132"/>
        <v>2.4354172033952182E-2</v>
      </c>
      <c r="H875">
        <f t="shared" si="133"/>
        <v>0</v>
      </c>
      <c r="I875">
        <f t="shared" si="134"/>
        <v>0</v>
      </c>
      <c r="J875">
        <f t="shared" si="135"/>
        <v>0</v>
      </c>
      <c r="K875">
        <f t="shared" si="136"/>
        <v>0</v>
      </c>
      <c r="L875">
        <f t="shared" si="137"/>
        <v>0</v>
      </c>
      <c r="M875" s="18">
        <f t="shared" si="138"/>
        <v>0</v>
      </c>
      <c r="N875" s="12">
        <v>0</v>
      </c>
    </row>
    <row r="876" spans="2:14" x14ac:dyDescent="0.15">
      <c r="B876" s="9">
        <v>43739</v>
      </c>
      <c r="C876">
        <v>19188.350666666665</v>
      </c>
      <c r="D876">
        <f t="shared" si="129"/>
        <v>2.104327990033994E-2</v>
      </c>
      <c r="E876" s="14">
        <f t="shared" si="130"/>
        <v>2.0996198388541387E-2</v>
      </c>
      <c r="F876" s="14">
        <f t="shared" si="131"/>
        <v>3.1338939990650516E-2</v>
      </c>
      <c r="G876" s="14">
        <f t="shared" si="132"/>
        <v>2.4459472759843948E-2</v>
      </c>
      <c r="H876">
        <f t="shared" si="133"/>
        <v>0</v>
      </c>
      <c r="I876">
        <f t="shared" si="134"/>
        <v>0</v>
      </c>
      <c r="J876">
        <f t="shared" si="135"/>
        <v>0</v>
      </c>
      <c r="K876">
        <f t="shared" si="136"/>
        <v>0</v>
      </c>
      <c r="L876">
        <f t="shared" si="137"/>
        <v>0</v>
      </c>
      <c r="M876" s="18">
        <f t="shared" si="138"/>
        <v>0</v>
      </c>
      <c r="N876" s="12">
        <v>0</v>
      </c>
    </row>
    <row r="877" spans="2:14" x14ac:dyDescent="0.15">
      <c r="B877" s="10">
        <v>43770</v>
      </c>
      <c r="C877" s="15">
        <v>19221.577896751467</v>
      </c>
      <c r="D877">
        <f t="shared" si="129"/>
        <v>2.0761655925554123E-2</v>
      </c>
      <c r="E877" s="14">
        <f t="shared" si="130"/>
        <v>2.0982046094804474E-2</v>
      </c>
      <c r="F877" s="14">
        <f>(LN(AVERAGE(C875:C876))-LN(AVERAGE(C872:C874)))*6</f>
        <v>2.6193645611503058E-2</v>
      </c>
      <c r="G877" s="14">
        <f t="shared" si="132"/>
        <v>2.2645782543953885E-2</v>
      </c>
      <c r="H877">
        <f t="shared" si="133"/>
        <v>0</v>
      </c>
      <c r="I877">
        <f t="shared" si="134"/>
        <v>0</v>
      </c>
      <c r="J877">
        <f t="shared" si="135"/>
        <v>0</v>
      </c>
      <c r="K877">
        <f t="shared" si="136"/>
        <v>0</v>
      </c>
      <c r="L877">
        <f t="shared" si="137"/>
        <v>0</v>
      </c>
      <c r="M877" s="18">
        <f t="shared" si="138"/>
        <v>0</v>
      </c>
      <c r="N877" s="12">
        <v>0</v>
      </c>
    </row>
    <row r="878" spans="2:14" x14ac:dyDescent="0.15">
      <c r="B878" s="9">
        <v>43800</v>
      </c>
      <c r="C878" s="15">
        <v>19256.185815885823</v>
      </c>
      <c r="D878">
        <f t="shared" si="129"/>
        <v>2.158624106643714E-2</v>
      </c>
      <c r="E878" s="14">
        <f t="shared" si="130"/>
        <v>2.1038328757420288E-2</v>
      </c>
      <c r="F878" s="14">
        <f t="shared" si="131"/>
        <v>3.1530256008974078E-2</v>
      </c>
      <c r="G878" s="14">
        <f t="shared" si="132"/>
        <v>2.4718275277610502E-2</v>
      </c>
      <c r="H878">
        <f t="shared" ref="H878:H880" si="139">IF(AND(E878&lt;0,F878&lt;0),1,0)</f>
        <v>0</v>
      </c>
      <c r="I878">
        <f t="shared" ref="I878:I880" si="140">IF(AND(F878&lt;0,G878&lt;0),1,0)</f>
        <v>0</v>
      </c>
      <c r="J878">
        <f t="shared" ref="J878:J880" si="141">IF(AND(E878&lt;0,G878&lt;0),1,0)</f>
        <v>0</v>
      </c>
      <c r="K878">
        <f t="shared" ref="K878:K880" si="142">IF(AND(J878=1,I878=1,H878=1),1,0)</f>
        <v>0</v>
      </c>
      <c r="L878">
        <f t="shared" ref="L878:L880" si="143">IF(AND(J878=1,N877=1),1,0)</f>
        <v>0</v>
      </c>
      <c r="M878" s="18">
        <f t="shared" ref="M878:M880" si="144">IF((K878+L878)&gt;0,1,0)</f>
        <v>0</v>
      </c>
      <c r="N878" s="12">
        <v>0</v>
      </c>
    </row>
    <row r="879" spans="2:14" x14ac:dyDescent="0.15">
      <c r="B879" s="10">
        <v>43831</v>
      </c>
      <c r="C879" s="16">
        <v>19252.031809419361</v>
      </c>
      <c r="D879">
        <f t="shared" si="129"/>
        <v>-2.5889579349680503E-3</v>
      </c>
      <c r="E879" s="14">
        <f t="shared" si="130"/>
        <v>1.5334084907959067E-2</v>
      </c>
      <c r="F879" s="14">
        <f t="shared" si="131"/>
        <v>2.7668317816640808E-2</v>
      </c>
      <c r="G879" s="14">
        <f t="shared" si="132"/>
        <v>1.3471148263210608E-2</v>
      </c>
      <c r="H879">
        <f t="shared" si="139"/>
        <v>0</v>
      </c>
      <c r="I879">
        <f t="shared" si="140"/>
        <v>0</v>
      </c>
      <c r="J879">
        <f t="shared" si="141"/>
        <v>0</v>
      </c>
      <c r="K879">
        <f t="shared" si="142"/>
        <v>0</v>
      </c>
      <c r="L879">
        <f t="shared" si="143"/>
        <v>0</v>
      </c>
      <c r="M879" s="18">
        <f t="shared" si="144"/>
        <v>0</v>
      </c>
      <c r="N879" s="12">
        <v>0</v>
      </c>
    </row>
    <row r="880" spans="2:14" x14ac:dyDescent="0.15">
      <c r="B880" s="9">
        <v>43862</v>
      </c>
      <c r="C880" s="16">
        <v>19370.832438003072</v>
      </c>
      <c r="D880">
        <f t="shared" si="129"/>
        <v>7.3822181074277182E-2</v>
      </c>
      <c r="E880" s="14">
        <f t="shared" si="130"/>
        <v>2.2583583547305608E-2</v>
      </c>
      <c r="F880" s="14">
        <f t="shared" si="131"/>
        <v>3.2679921034169723E-2</v>
      </c>
      <c r="G880" s="14">
        <f t="shared" si="132"/>
        <v>4.3028561885250838E-2</v>
      </c>
      <c r="H880">
        <f t="shared" si="139"/>
        <v>0</v>
      </c>
      <c r="I880">
        <f t="shared" si="140"/>
        <v>0</v>
      </c>
      <c r="J880">
        <f t="shared" si="141"/>
        <v>0</v>
      </c>
      <c r="K880">
        <f t="shared" si="142"/>
        <v>0</v>
      </c>
      <c r="L880">
        <f t="shared" si="143"/>
        <v>0</v>
      </c>
      <c r="M880" s="18">
        <f t="shared" si="144"/>
        <v>0</v>
      </c>
      <c r="N880" s="12">
        <v>0</v>
      </c>
    </row>
    <row r="881" spans="2:14" x14ac:dyDescent="0.15">
      <c r="B881" s="10"/>
      <c r="N881" s="12"/>
    </row>
    <row r="882" spans="2:14" x14ac:dyDescent="0.15">
      <c r="B882" s="9"/>
      <c r="N882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3"/>
  <sheetViews>
    <sheetView workbookViewId="0">
      <selection activeCell="A11" sqref="A11:B303"/>
    </sheetView>
  </sheetViews>
  <sheetFormatPr baseColWidth="10" defaultRowHeight="13" x14ac:dyDescent="0.15"/>
  <cols>
    <col min="1" max="256" width="20.6640625" customWidth="1"/>
  </cols>
  <sheetData>
    <row r="1" spans="1:2" x14ac:dyDescent="0.15">
      <c r="A1" t="s">
        <v>0</v>
      </c>
    </row>
    <row r="2" spans="1:2" x14ac:dyDescent="0.15">
      <c r="A2" t="s">
        <v>1</v>
      </c>
    </row>
    <row r="3" spans="1:2" x14ac:dyDescent="0.15">
      <c r="A3" t="s">
        <v>2</v>
      </c>
    </row>
    <row r="4" spans="1:2" x14ac:dyDescent="0.15">
      <c r="A4" t="s">
        <v>3</v>
      </c>
    </row>
    <row r="5" spans="1:2" x14ac:dyDescent="0.15">
      <c r="A5" t="s">
        <v>4</v>
      </c>
    </row>
    <row r="6" spans="1:2" x14ac:dyDescent="0.15">
      <c r="A6" t="s">
        <v>5</v>
      </c>
    </row>
    <row r="8" spans="1:2" x14ac:dyDescent="0.15">
      <c r="A8" t="s">
        <v>6</v>
      </c>
      <c r="B8" t="s">
        <v>7</v>
      </c>
    </row>
    <row r="10" spans="1:2" x14ac:dyDescent="0.15">
      <c r="A10" t="s">
        <v>8</v>
      </c>
    </row>
    <row r="11" spans="1:2" x14ac:dyDescent="0.15">
      <c r="A11" t="s">
        <v>9</v>
      </c>
      <c r="B11" t="s">
        <v>6</v>
      </c>
    </row>
    <row r="12" spans="1:2" x14ac:dyDescent="0.15">
      <c r="A12" s="1">
        <v>17168</v>
      </c>
      <c r="B12" s="2">
        <v>2033.0609999999999</v>
      </c>
    </row>
    <row r="13" spans="1:2" x14ac:dyDescent="0.15">
      <c r="A13" s="1">
        <v>17258</v>
      </c>
      <c r="B13" s="2">
        <v>2027.6389999999999</v>
      </c>
    </row>
    <row r="14" spans="1:2" x14ac:dyDescent="0.15">
      <c r="A14" s="1">
        <v>17349</v>
      </c>
      <c r="B14" s="2">
        <v>2023.452</v>
      </c>
    </row>
    <row r="15" spans="1:2" x14ac:dyDescent="0.15">
      <c r="A15" s="1">
        <v>17441</v>
      </c>
      <c r="B15" s="2">
        <v>2055.1030000000001</v>
      </c>
    </row>
    <row r="16" spans="1:2" x14ac:dyDescent="0.15">
      <c r="A16" s="1">
        <v>17533</v>
      </c>
      <c r="B16" s="2">
        <v>2086.0169999999998</v>
      </c>
    </row>
    <row r="17" spans="1:2" x14ac:dyDescent="0.15">
      <c r="A17" s="1">
        <v>17624</v>
      </c>
      <c r="B17" s="2">
        <v>2120.4499999999998</v>
      </c>
    </row>
    <row r="18" spans="1:2" x14ac:dyDescent="0.15">
      <c r="A18" s="1">
        <v>17715</v>
      </c>
      <c r="B18" s="2">
        <v>2132.598</v>
      </c>
    </row>
    <row r="19" spans="1:2" x14ac:dyDescent="0.15">
      <c r="A19" s="1">
        <v>17807</v>
      </c>
      <c r="B19" s="2">
        <v>2134.9810000000002</v>
      </c>
    </row>
    <row r="20" spans="1:2" x14ac:dyDescent="0.15">
      <c r="A20" s="1">
        <v>17899</v>
      </c>
      <c r="B20" s="2">
        <v>2105.5619999999999</v>
      </c>
    </row>
    <row r="21" spans="1:2" x14ac:dyDescent="0.15">
      <c r="A21" s="1">
        <v>17989</v>
      </c>
      <c r="B21" s="2">
        <v>2098.38</v>
      </c>
    </row>
    <row r="22" spans="1:2" x14ac:dyDescent="0.15">
      <c r="A22" s="1">
        <v>18080</v>
      </c>
      <c r="B22" s="2">
        <v>2120.0439999999999</v>
      </c>
    </row>
    <row r="23" spans="1:2" x14ac:dyDescent="0.15">
      <c r="A23" s="1">
        <v>18172</v>
      </c>
      <c r="B23" s="2">
        <v>2102.2510000000002</v>
      </c>
    </row>
    <row r="24" spans="1:2" x14ac:dyDescent="0.15">
      <c r="A24" s="1">
        <v>18264</v>
      </c>
      <c r="B24" s="2">
        <v>2184.8719999999998</v>
      </c>
    </row>
    <row r="25" spans="1:2" x14ac:dyDescent="0.15">
      <c r="A25" s="1">
        <v>18354</v>
      </c>
      <c r="B25" s="2">
        <v>2251.5070000000001</v>
      </c>
    </row>
    <row r="26" spans="1:2" x14ac:dyDescent="0.15">
      <c r="A26" s="1">
        <v>18445</v>
      </c>
      <c r="B26" s="2">
        <v>2338.5140000000001</v>
      </c>
    </row>
    <row r="27" spans="1:2" x14ac:dyDescent="0.15">
      <c r="A27" s="1">
        <v>18537</v>
      </c>
      <c r="B27" s="2">
        <v>2383.2910000000002</v>
      </c>
    </row>
    <row r="28" spans="1:2" x14ac:dyDescent="0.15">
      <c r="A28" s="1">
        <v>18629</v>
      </c>
      <c r="B28" s="2">
        <v>2415.66</v>
      </c>
    </row>
    <row r="29" spans="1:2" x14ac:dyDescent="0.15">
      <c r="A29" s="1">
        <v>18719</v>
      </c>
      <c r="B29" s="2">
        <v>2457.5169999999998</v>
      </c>
    </row>
    <row r="30" spans="1:2" x14ac:dyDescent="0.15">
      <c r="A30" s="1">
        <v>18810</v>
      </c>
      <c r="B30" s="2">
        <v>2508.1660000000002</v>
      </c>
    </row>
    <row r="31" spans="1:2" x14ac:dyDescent="0.15">
      <c r="A31" s="1">
        <v>18902</v>
      </c>
      <c r="B31" s="2">
        <v>2513.69</v>
      </c>
    </row>
    <row r="32" spans="1:2" x14ac:dyDescent="0.15">
      <c r="A32" s="1">
        <v>18994</v>
      </c>
      <c r="B32" s="2">
        <v>2540.5500000000002</v>
      </c>
    </row>
    <row r="33" spans="1:2" x14ac:dyDescent="0.15">
      <c r="A33" s="1">
        <v>19085</v>
      </c>
      <c r="B33" s="2">
        <v>2546.0219999999999</v>
      </c>
    </row>
    <row r="34" spans="1:2" x14ac:dyDescent="0.15">
      <c r="A34" s="1">
        <v>19176</v>
      </c>
      <c r="B34" s="2">
        <v>2564.4009999999998</v>
      </c>
    </row>
    <row r="35" spans="1:2" x14ac:dyDescent="0.15">
      <c r="A35" s="1">
        <v>19268</v>
      </c>
      <c r="B35" s="2">
        <v>2648.6210000000001</v>
      </c>
    </row>
    <row r="36" spans="1:2" x14ac:dyDescent="0.15">
      <c r="A36" s="1">
        <v>19360</v>
      </c>
      <c r="B36" s="2">
        <v>2697.855</v>
      </c>
    </row>
    <row r="37" spans="1:2" x14ac:dyDescent="0.15">
      <c r="A37" s="1">
        <v>19450</v>
      </c>
      <c r="B37" s="2">
        <v>2718.7089999999998</v>
      </c>
    </row>
    <row r="38" spans="1:2" x14ac:dyDescent="0.15">
      <c r="A38" s="1">
        <v>19541</v>
      </c>
      <c r="B38" s="2">
        <v>2703.4110000000001</v>
      </c>
    </row>
    <row r="39" spans="1:2" x14ac:dyDescent="0.15">
      <c r="A39" s="1">
        <v>19633</v>
      </c>
      <c r="B39" s="2">
        <v>2662.482</v>
      </c>
    </row>
    <row r="40" spans="1:2" x14ac:dyDescent="0.15">
      <c r="A40" s="1">
        <v>19725</v>
      </c>
      <c r="B40" s="2">
        <v>2649.7550000000001</v>
      </c>
    </row>
    <row r="41" spans="1:2" x14ac:dyDescent="0.15">
      <c r="A41" s="1">
        <v>19815</v>
      </c>
      <c r="B41" s="2">
        <v>2652.643</v>
      </c>
    </row>
    <row r="42" spans="1:2" x14ac:dyDescent="0.15">
      <c r="A42" s="1">
        <v>19906</v>
      </c>
      <c r="B42" s="2">
        <v>2682.6010000000001</v>
      </c>
    </row>
    <row r="43" spans="1:2" x14ac:dyDescent="0.15">
      <c r="A43" s="1">
        <v>19998</v>
      </c>
      <c r="B43" s="2">
        <v>2735.0909999999999</v>
      </c>
    </row>
    <row r="44" spans="1:2" x14ac:dyDescent="0.15">
      <c r="A44" s="1">
        <v>20090</v>
      </c>
      <c r="B44" s="2">
        <v>2813.212</v>
      </c>
    </row>
    <row r="45" spans="1:2" x14ac:dyDescent="0.15">
      <c r="A45" s="1">
        <v>20180</v>
      </c>
      <c r="B45" s="2">
        <v>2858.9879999999998</v>
      </c>
    </row>
    <row r="46" spans="1:2" x14ac:dyDescent="0.15">
      <c r="A46" s="1">
        <v>20271</v>
      </c>
      <c r="B46" s="2">
        <v>2897.598</v>
      </c>
    </row>
    <row r="47" spans="1:2" x14ac:dyDescent="0.15">
      <c r="A47" s="1">
        <v>20363</v>
      </c>
      <c r="B47" s="2">
        <v>2914.9929999999999</v>
      </c>
    </row>
    <row r="48" spans="1:2" x14ac:dyDescent="0.15">
      <c r="A48" s="1">
        <v>20455</v>
      </c>
      <c r="B48" s="2">
        <v>2903.6709999999998</v>
      </c>
    </row>
    <row r="49" spans="1:2" x14ac:dyDescent="0.15">
      <c r="A49" s="1">
        <v>20546</v>
      </c>
      <c r="B49" s="2">
        <v>2927.665</v>
      </c>
    </row>
    <row r="50" spans="1:2" x14ac:dyDescent="0.15">
      <c r="A50" s="1">
        <v>20637</v>
      </c>
      <c r="B50" s="2">
        <v>2925.0349999999999</v>
      </c>
    </row>
    <row r="51" spans="1:2" x14ac:dyDescent="0.15">
      <c r="A51" s="1">
        <v>20729</v>
      </c>
      <c r="B51" s="2">
        <v>2973.1790000000001</v>
      </c>
    </row>
    <row r="52" spans="1:2" x14ac:dyDescent="0.15">
      <c r="A52" s="1">
        <v>20821</v>
      </c>
      <c r="B52" s="2">
        <v>2992.2190000000001</v>
      </c>
    </row>
    <row r="53" spans="1:2" x14ac:dyDescent="0.15">
      <c r="A53" s="1">
        <v>20911</v>
      </c>
      <c r="B53" s="2">
        <v>2985.663</v>
      </c>
    </row>
    <row r="54" spans="1:2" x14ac:dyDescent="0.15">
      <c r="A54" s="1">
        <v>21002</v>
      </c>
      <c r="B54" s="2">
        <v>3014.9189999999999</v>
      </c>
    </row>
    <row r="55" spans="1:2" x14ac:dyDescent="0.15">
      <c r="A55" s="1">
        <v>21094</v>
      </c>
      <c r="B55" s="2">
        <v>2983.7269999999999</v>
      </c>
    </row>
    <row r="56" spans="1:2" x14ac:dyDescent="0.15">
      <c r="A56" s="1">
        <v>21186</v>
      </c>
      <c r="B56" s="2">
        <v>2906.2739999999999</v>
      </c>
    </row>
    <row r="57" spans="1:2" x14ac:dyDescent="0.15">
      <c r="A57" s="1">
        <v>21276</v>
      </c>
      <c r="B57" s="2">
        <v>2925.3789999999999</v>
      </c>
    </row>
    <row r="58" spans="1:2" x14ac:dyDescent="0.15">
      <c r="A58" s="1">
        <v>21367</v>
      </c>
      <c r="B58" s="2">
        <v>2993.0680000000002</v>
      </c>
    </row>
    <row r="59" spans="1:2" x14ac:dyDescent="0.15">
      <c r="A59" s="1">
        <v>21459</v>
      </c>
      <c r="B59" s="2">
        <v>3063.085</v>
      </c>
    </row>
    <row r="60" spans="1:2" x14ac:dyDescent="0.15">
      <c r="A60" s="1">
        <v>21551</v>
      </c>
      <c r="B60" s="2">
        <v>3121.9360000000001</v>
      </c>
    </row>
    <row r="61" spans="1:2" x14ac:dyDescent="0.15">
      <c r="A61" s="1">
        <v>21641</v>
      </c>
      <c r="B61" s="2">
        <v>3192.38</v>
      </c>
    </row>
    <row r="62" spans="1:2" x14ac:dyDescent="0.15">
      <c r="A62" s="1">
        <v>21732</v>
      </c>
      <c r="B62" s="2">
        <v>3194.6529999999998</v>
      </c>
    </row>
    <row r="63" spans="1:2" x14ac:dyDescent="0.15">
      <c r="A63" s="1">
        <v>21824</v>
      </c>
      <c r="B63" s="2">
        <v>3203.759</v>
      </c>
    </row>
    <row r="64" spans="1:2" x14ac:dyDescent="0.15">
      <c r="A64" s="1">
        <v>21916</v>
      </c>
      <c r="B64" s="2">
        <v>3275.7570000000001</v>
      </c>
    </row>
    <row r="65" spans="1:2" x14ac:dyDescent="0.15">
      <c r="A65" s="1">
        <v>22007</v>
      </c>
      <c r="B65" s="2">
        <v>3258.0880000000002</v>
      </c>
    </row>
    <row r="66" spans="1:2" x14ac:dyDescent="0.15">
      <c r="A66" s="1">
        <v>22098</v>
      </c>
      <c r="B66" s="2">
        <v>3274.029</v>
      </c>
    </row>
    <row r="67" spans="1:2" x14ac:dyDescent="0.15">
      <c r="A67" s="1">
        <v>22190</v>
      </c>
      <c r="B67" s="2">
        <v>3232.009</v>
      </c>
    </row>
    <row r="68" spans="1:2" x14ac:dyDescent="0.15">
      <c r="A68" s="1">
        <v>22282</v>
      </c>
      <c r="B68" s="2">
        <v>3253.826</v>
      </c>
    </row>
    <row r="69" spans="1:2" x14ac:dyDescent="0.15">
      <c r="A69" s="1">
        <v>22372</v>
      </c>
      <c r="B69" s="2">
        <v>3309.0590000000002</v>
      </c>
    </row>
    <row r="70" spans="1:2" x14ac:dyDescent="0.15">
      <c r="A70" s="1">
        <v>22463</v>
      </c>
      <c r="B70" s="2">
        <v>3372.5810000000001</v>
      </c>
    </row>
    <row r="71" spans="1:2" x14ac:dyDescent="0.15">
      <c r="A71" s="1">
        <v>22555</v>
      </c>
      <c r="B71" s="2">
        <v>3438.721</v>
      </c>
    </row>
    <row r="72" spans="1:2" x14ac:dyDescent="0.15">
      <c r="A72" s="1">
        <v>22647</v>
      </c>
      <c r="B72" s="2">
        <v>3500.0540000000001</v>
      </c>
    </row>
    <row r="73" spans="1:2" x14ac:dyDescent="0.15">
      <c r="A73" s="1">
        <v>22737</v>
      </c>
      <c r="B73" s="2">
        <v>3531.683</v>
      </c>
    </row>
    <row r="74" spans="1:2" x14ac:dyDescent="0.15">
      <c r="A74" s="1">
        <v>22828</v>
      </c>
      <c r="B74" s="2">
        <v>3575.07</v>
      </c>
    </row>
    <row r="75" spans="1:2" x14ac:dyDescent="0.15">
      <c r="A75" s="1">
        <v>22920</v>
      </c>
      <c r="B75" s="2">
        <v>3586.8270000000002</v>
      </c>
    </row>
    <row r="76" spans="1:2" x14ac:dyDescent="0.15">
      <c r="A76" s="1">
        <v>23012</v>
      </c>
      <c r="B76" s="2">
        <v>3625.9810000000002</v>
      </c>
    </row>
    <row r="77" spans="1:2" x14ac:dyDescent="0.15">
      <c r="A77" s="1">
        <v>23102</v>
      </c>
      <c r="B77" s="2">
        <v>3666.6689999999999</v>
      </c>
    </row>
    <row r="78" spans="1:2" x14ac:dyDescent="0.15">
      <c r="A78" s="1">
        <v>23193</v>
      </c>
      <c r="B78" s="2">
        <v>3747.2779999999998</v>
      </c>
    </row>
    <row r="79" spans="1:2" x14ac:dyDescent="0.15">
      <c r="A79" s="1">
        <v>23285</v>
      </c>
      <c r="B79" s="2">
        <v>3771.8449999999998</v>
      </c>
    </row>
    <row r="80" spans="1:2" x14ac:dyDescent="0.15">
      <c r="A80" s="1">
        <v>23377</v>
      </c>
      <c r="B80" s="2">
        <v>3851.366</v>
      </c>
    </row>
    <row r="81" spans="1:2" x14ac:dyDescent="0.15">
      <c r="A81" s="1">
        <v>23468</v>
      </c>
      <c r="B81" s="2">
        <v>3893.2959999999998</v>
      </c>
    </row>
    <row r="82" spans="1:2" x14ac:dyDescent="0.15">
      <c r="A82" s="1">
        <v>23559</v>
      </c>
      <c r="B82" s="2">
        <v>3954.1210000000001</v>
      </c>
    </row>
    <row r="83" spans="1:2" x14ac:dyDescent="0.15">
      <c r="A83" s="1">
        <v>23651</v>
      </c>
      <c r="B83" s="2">
        <v>3966.335</v>
      </c>
    </row>
    <row r="84" spans="1:2" x14ac:dyDescent="0.15">
      <c r="A84" s="1">
        <v>23743</v>
      </c>
      <c r="B84" s="2">
        <v>4062.3110000000001</v>
      </c>
    </row>
    <row r="85" spans="1:2" x14ac:dyDescent="0.15">
      <c r="A85" s="1">
        <v>23833</v>
      </c>
      <c r="B85" s="2">
        <v>4113.6289999999999</v>
      </c>
    </row>
    <row r="86" spans="1:2" x14ac:dyDescent="0.15">
      <c r="A86" s="1">
        <v>23924</v>
      </c>
      <c r="B86" s="2">
        <v>4205.0860000000002</v>
      </c>
    </row>
    <row r="87" spans="1:2" x14ac:dyDescent="0.15">
      <c r="A87" s="1">
        <v>24016</v>
      </c>
      <c r="B87" s="2">
        <v>4301.973</v>
      </c>
    </row>
    <row r="88" spans="1:2" x14ac:dyDescent="0.15">
      <c r="A88" s="1">
        <v>24108</v>
      </c>
      <c r="B88" s="2">
        <v>4406.6930000000002</v>
      </c>
    </row>
    <row r="89" spans="1:2" x14ac:dyDescent="0.15">
      <c r="A89" s="1">
        <v>24198</v>
      </c>
      <c r="B89" s="2">
        <v>4421.7470000000003</v>
      </c>
    </row>
    <row r="90" spans="1:2" x14ac:dyDescent="0.15">
      <c r="A90" s="1">
        <v>24289</v>
      </c>
      <c r="B90" s="2">
        <v>4459.1949999999997</v>
      </c>
    </row>
    <row r="91" spans="1:2" x14ac:dyDescent="0.15">
      <c r="A91" s="1">
        <v>24381</v>
      </c>
      <c r="B91" s="2">
        <v>4495.777</v>
      </c>
    </row>
    <row r="92" spans="1:2" x14ac:dyDescent="0.15">
      <c r="A92" s="1">
        <v>24473</v>
      </c>
      <c r="B92" s="2">
        <v>4535.5910000000003</v>
      </c>
    </row>
    <row r="93" spans="1:2" x14ac:dyDescent="0.15">
      <c r="A93" s="1">
        <v>24563</v>
      </c>
      <c r="B93" s="2">
        <v>4538.37</v>
      </c>
    </row>
    <row r="94" spans="1:2" x14ac:dyDescent="0.15">
      <c r="A94" s="1">
        <v>24654</v>
      </c>
      <c r="B94" s="2">
        <v>4581.3090000000002</v>
      </c>
    </row>
    <row r="95" spans="1:2" x14ac:dyDescent="0.15">
      <c r="A95" s="1">
        <v>24746</v>
      </c>
      <c r="B95" s="2">
        <v>4615.8530000000001</v>
      </c>
    </row>
    <row r="96" spans="1:2" x14ac:dyDescent="0.15">
      <c r="A96" s="1">
        <v>24838</v>
      </c>
      <c r="B96" s="2">
        <v>4709.9930000000004</v>
      </c>
    </row>
    <row r="97" spans="1:2" x14ac:dyDescent="0.15">
      <c r="A97" s="1">
        <v>24929</v>
      </c>
      <c r="B97" s="2">
        <v>4788.6880000000001</v>
      </c>
    </row>
    <row r="98" spans="1:2" x14ac:dyDescent="0.15">
      <c r="A98" s="1">
        <v>25020</v>
      </c>
      <c r="B98" s="2">
        <v>4825.799</v>
      </c>
    </row>
    <row r="99" spans="1:2" x14ac:dyDescent="0.15">
      <c r="A99" s="1">
        <v>25112</v>
      </c>
      <c r="B99" s="2">
        <v>4844.7790000000005</v>
      </c>
    </row>
    <row r="100" spans="1:2" x14ac:dyDescent="0.15">
      <c r="A100" s="1">
        <v>25204</v>
      </c>
      <c r="B100" s="2">
        <v>4920.6049999999996</v>
      </c>
    </row>
    <row r="101" spans="1:2" x14ac:dyDescent="0.15">
      <c r="A101" s="1">
        <v>25294</v>
      </c>
      <c r="B101" s="2">
        <v>4935.5640000000003</v>
      </c>
    </row>
    <row r="102" spans="1:2" x14ac:dyDescent="0.15">
      <c r="A102" s="1">
        <v>25385</v>
      </c>
      <c r="B102" s="2">
        <v>4968.1639999999998</v>
      </c>
    </row>
    <row r="103" spans="1:2" x14ac:dyDescent="0.15">
      <c r="A103" s="1">
        <v>25477</v>
      </c>
      <c r="B103" s="2">
        <v>4943.9350000000004</v>
      </c>
    </row>
    <row r="104" spans="1:2" x14ac:dyDescent="0.15">
      <c r="A104" s="1">
        <v>25569</v>
      </c>
      <c r="B104" s="2">
        <v>4936.5940000000001</v>
      </c>
    </row>
    <row r="105" spans="1:2" x14ac:dyDescent="0.15">
      <c r="A105" s="1">
        <v>25659</v>
      </c>
      <c r="B105" s="2">
        <v>4943.6000000000004</v>
      </c>
    </row>
    <row r="106" spans="1:2" x14ac:dyDescent="0.15">
      <c r="A106" s="1">
        <v>25750</v>
      </c>
      <c r="B106" s="2">
        <v>4989.1589999999997</v>
      </c>
    </row>
    <row r="107" spans="1:2" x14ac:dyDescent="0.15">
      <c r="A107" s="1">
        <v>25842</v>
      </c>
      <c r="B107" s="2">
        <v>4935.6930000000002</v>
      </c>
    </row>
    <row r="108" spans="1:2" x14ac:dyDescent="0.15">
      <c r="A108" s="1">
        <v>25934</v>
      </c>
      <c r="B108" s="2">
        <v>5069.7460000000001</v>
      </c>
    </row>
    <row r="109" spans="1:2" x14ac:dyDescent="0.15">
      <c r="A109" s="1">
        <v>26024</v>
      </c>
      <c r="B109" s="2">
        <v>5097.1790000000001</v>
      </c>
    </row>
    <row r="110" spans="1:2" x14ac:dyDescent="0.15">
      <c r="A110" s="1">
        <v>26115</v>
      </c>
      <c r="B110" s="2">
        <v>5139.1279999999997</v>
      </c>
    </row>
    <row r="111" spans="1:2" x14ac:dyDescent="0.15">
      <c r="A111" s="1">
        <v>26207</v>
      </c>
      <c r="B111" s="2">
        <v>5151.2449999999999</v>
      </c>
    </row>
    <row r="112" spans="1:2" x14ac:dyDescent="0.15">
      <c r="A112" s="1">
        <v>26299</v>
      </c>
      <c r="B112" s="2">
        <v>5245.9740000000002</v>
      </c>
    </row>
    <row r="113" spans="1:2" x14ac:dyDescent="0.15">
      <c r="A113" s="1">
        <v>26390</v>
      </c>
      <c r="B113" s="2">
        <v>5365.0450000000001</v>
      </c>
    </row>
    <row r="114" spans="1:2" x14ac:dyDescent="0.15">
      <c r="A114" s="1">
        <v>26481</v>
      </c>
      <c r="B114" s="2">
        <v>5415.7120000000004</v>
      </c>
    </row>
    <row r="115" spans="1:2" x14ac:dyDescent="0.15">
      <c r="A115" s="1">
        <v>26573</v>
      </c>
      <c r="B115" s="2">
        <v>5506.3959999999997</v>
      </c>
    </row>
    <row r="116" spans="1:2" x14ac:dyDescent="0.15">
      <c r="A116" s="1">
        <v>26665</v>
      </c>
      <c r="B116" s="2">
        <v>5642.6689999999999</v>
      </c>
    </row>
    <row r="117" spans="1:2" x14ac:dyDescent="0.15">
      <c r="A117" s="1">
        <v>26755</v>
      </c>
      <c r="B117" s="2">
        <v>5704.098</v>
      </c>
    </row>
    <row r="118" spans="1:2" x14ac:dyDescent="0.15">
      <c r="A118" s="1">
        <v>26846</v>
      </c>
      <c r="B118" s="2">
        <v>5674.1</v>
      </c>
    </row>
    <row r="119" spans="1:2" x14ac:dyDescent="0.15">
      <c r="A119" s="1">
        <v>26938</v>
      </c>
      <c r="B119" s="2">
        <v>5727.96</v>
      </c>
    </row>
    <row r="120" spans="1:2" x14ac:dyDescent="0.15">
      <c r="A120" s="1">
        <v>27030</v>
      </c>
      <c r="B120" s="2">
        <v>5678.7129999999997</v>
      </c>
    </row>
    <row r="121" spans="1:2" x14ac:dyDescent="0.15">
      <c r="A121" s="1">
        <v>27120</v>
      </c>
      <c r="B121" s="2">
        <v>5692.21</v>
      </c>
    </row>
    <row r="122" spans="1:2" x14ac:dyDescent="0.15">
      <c r="A122" s="1">
        <v>27211</v>
      </c>
      <c r="B122" s="2">
        <v>5638.4110000000001</v>
      </c>
    </row>
    <row r="123" spans="1:2" x14ac:dyDescent="0.15">
      <c r="A123" s="1">
        <v>27303</v>
      </c>
      <c r="B123" s="2">
        <v>5616.5259999999998</v>
      </c>
    </row>
    <row r="124" spans="1:2" x14ac:dyDescent="0.15">
      <c r="A124" s="1">
        <v>27395</v>
      </c>
      <c r="B124" s="2">
        <v>5548.1559999999999</v>
      </c>
    </row>
    <row r="125" spans="1:2" x14ac:dyDescent="0.15">
      <c r="A125" s="1">
        <v>27485</v>
      </c>
      <c r="B125" s="2">
        <v>5587.8</v>
      </c>
    </row>
    <row r="126" spans="1:2" x14ac:dyDescent="0.15">
      <c r="A126" s="1">
        <v>27576</v>
      </c>
      <c r="B126" s="2">
        <v>5683.4440000000004</v>
      </c>
    </row>
    <row r="127" spans="1:2" x14ac:dyDescent="0.15">
      <c r="A127" s="1">
        <v>27668</v>
      </c>
      <c r="B127" s="2">
        <v>5759.9719999999998</v>
      </c>
    </row>
    <row r="128" spans="1:2" x14ac:dyDescent="0.15">
      <c r="A128" s="1">
        <v>27760</v>
      </c>
      <c r="B128" s="2">
        <v>5889.5</v>
      </c>
    </row>
    <row r="129" spans="1:2" x14ac:dyDescent="0.15">
      <c r="A129" s="1">
        <v>27851</v>
      </c>
      <c r="B129" s="2">
        <v>5932.7110000000002</v>
      </c>
    </row>
    <row r="130" spans="1:2" x14ac:dyDescent="0.15">
      <c r="A130" s="1">
        <v>27942</v>
      </c>
      <c r="B130" s="2">
        <v>5965.2650000000003</v>
      </c>
    </row>
    <row r="131" spans="1:2" x14ac:dyDescent="0.15">
      <c r="A131" s="1">
        <v>28034</v>
      </c>
      <c r="B131" s="2">
        <v>6008.5039999999999</v>
      </c>
    </row>
    <row r="132" spans="1:2" x14ac:dyDescent="0.15">
      <c r="A132" s="1">
        <v>28126</v>
      </c>
      <c r="B132" s="2">
        <v>6079.4939999999997</v>
      </c>
    </row>
    <row r="133" spans="1:2" x14ac:dyDescent="0.15">
      <c r="A133" s="1">
        <v>28216</v>
      </c>
      <c r="B133" s="2">
        <v>6197.6859999999997</v>
      </c>
    </row>
    <row r="134" spans="1:2" x14ac:dyDescent="0.15">
      <c r="A134" s="1">
        <v>28307</v>
      </c>
      <c r="B134" s="2">
        <v>6309.5140000000001</v>
      </c>
    </row>
    <row r="135" spans="1:2" x14ac:dyDescent="0.15">
      <c r="A135" s="1">
        <v>28399</v>
      </c>
      <c r="B135" s="2">
        <v>6309.652</v>
      </c>
    </row>
    <row r="136" spans="1:2" x14ac:dyDescent="0.15">
      <c r="A136" s="1">
        <v>28491</v>
      </c>
      <c r="B136" s="2">
        <v>6329.7910000000002</v>
      </c>
    </row>
    <row r="137" spans="1:2" x14ac:dyDescent="0.15">
      <c r="A137" s="1">
        <v>28581</v>
      </c>
      <c r="B137" s="2">
        <v>6574.39</v>
      </c>
    </row>
    <row r="138" spans="1:2" x14ac:dyDescent="0.15">
      <c r="A138" s="1">
        <v>28672</v>
      </c>
      <c r="B138" s="2">
        <v>6640.4970000000003</v>
      </c>
    </row>
    <row r="139" spans="1:2" x14ac:dyDescent="0.15">
      <c r="A139" s="1">
        <v>28764</v>
      </c>
      <c r="B139" s="2">
        <v>6729.7550000000001</v>
      </c>
    </row>
    <row r="140" spans="1:2" x14ac:dyDescent="0.15">
      <c r="A140" s="1">
        <v>28856</v>
      </c>
      <c r="B140" s="2">
        <v>6741.8540000000003</v>
      </c>
    </row>
    <row r="141" spans="1:2" x14ac:dyDescent="0.15">
      <c r="A141" s="1">
        <v>28946</v>
      </c>
      <c r="B141" s="2">
        <v>6749.0630000000001</v>
      </c>
    </row>
    <row r="142" spans="1:2" x14ac:dyDescent="0.15">
      <c r="A142" s="1">
        <v>29037</v>
      </c>
      <c r="B142" s="2">
        <v>6799.2</v>
      </c>
    </row>
    <row r="143" spans="1:2" x14ac:dyDescent="0.15">
      <c r="A143" s="1">
        <v>29129</v>
      </c>
      <c r="B143" s="2">
        <v>6816.2030000000004</v>
      </c>
    </row>
    <row r="144" spans="1:2" x14ac:dyDescent="0.15">
      <c r="A144" s="1">
        <v>29221</v>
      </c>
      <c r="B144" s="2">
        <v>6837.6409999999996</v>
      </c>
    </row>
    <row r="145" spans="1:2" x14ac:dyDescent="0.15">
      <c r="A145" s="1">
        <v>29312</v>
      </c>
      <c r="B145" s="2">
        <v>6696.7529999999997</v>
      </c>
    </row>
    <row r="146" spans="1:2" x14ac:dyDescent="0.15">
      <c r="A146" s="1">
        <v>29403</v>
      </c>
      <c r="B146" s="2">
        <v>6688.7939999999999</v>
      </c>
    </row>
    <row r="147" spans="1:2" x14ac:dyDescent="0.15">
      <c r="A147" s="1">
        <v>29495</v>
      </c>
      <c r="B147" s="2">
        <v>6813.5349999999999</v>
      </c>
    </row>
    <row r="148" spans="1:2" x14ac:dyDescent="0.15">
      <c r="A148" s="1">
        <v>29587</v>
      </c>
      <c r="B148" s="2">
        <v>6947.0420000000004</v>
      </c>
    </row>
    <row r="149" spans="1:2" x14ac:dyDescent="0.15">
      <c r="A149" s="1">
        <v>29677</v>
      </c>
      <c r="B149" s="2">
        <v>6895.5590000000002</v>
      </c>
    </row>
    <row r="150" spans="1:2" x14ac:dyDescent="0.15">
      <c r="A150" s="1">
        <v>29768</v>
      </c>
      <c r="B150" s="2">
        <v>6978.1350000000002</v>
      </c>
    </row>
    <row r="151" spans="1:2" x14ac:dyDescent="0.15">
      <c r="A151" s="1">
        <v>29860</v>
      </c>
      <c r="B151" s="2">
        <v>6902.1049999999996</v>
      </c>
    </row>
    <row r="152" spans="1:2" x14ac:dyDescent="0.15">
      <c r="A152" s="1">
        <v>29952</v>
      </c>
      <c r="B152" s="2">
        <v>6794.8779999999997</v>
      </c>
    </row>
    <row r="153" spans="1:2" x14ac:dyDescent="0.15">
      <c r="A153" s="1">
        <v>30042</v>
      </c>
      <c r="B153" s="2">
        <v>6825.8760000000002</v>
      </c>
    </row>
    <row r="154" spans="1:2" x14ac:dyDescent="0.15">
      <c r="A154" s="1">
        <v>30133</v>
      </c>
      <c r="B154" s="2">
        <v>6799.7809999999999</v>
      </c>
    </row>
    <row r="155" spans="1:2" x14ac:dyDescent="0.15">
      <c r="A155" s="1">
        <v>30225</v>
      </c>
      <c r="B155" s="2">
        <v>6802.4970000000003</v>
      </c>
    </row>
    <row r="156" spans="1:2" x14ac:dyDescent="0.15">
      <c r="A156" s="1">
        <v>30317</v>
      </c>
      <c r="B156" s="2">
        <v>6892.1440000000002</v>
      </c>
    </row>
    <row r="157" spans="1:2" x14ac:dyDescent="0.15">
      <c r="A157" s="1">
        <v>30407</v>
      </c>
      <c r="B157" s="2">
        <v>7048.982</v>
      </c>
    </row>
    <row r="158" spans="1:2" x14ac:dyDescent="0.15">
      <c r="A158" s="1">
        <v>30498</v>
      </c>
      <c r="B158" s="2">
        <v>7189.8959999999997</v>
      </c>
    </row>
    <row r="159" spans="1:2" x14ac:dyDescent="0.15">
      <c r="A159" s="1">
        <v>30590</v>
      </c>
      <c r="B159" s="2">
        <v>7339.893</v>
      </c>
    </row>
    <row r="160" spans="1:2" x14ac:dyDescent="0.15">
      <c r="A160" s="1">
        <v>30682</v>
      </c>
      <c r="B160" s="2">
        <v>7483.3710000000001</v>
      </c>
    </row>
    <row r="161" spans="1:2" x14ac:dyDescent="0.15">
      <c r="A161" s="1">
        <v>30773</v>
      </c>
      <c r="B161" s="2">
        <v>7612.6679999999997</v>
      </c>
    </row>
    <row r="162" spans="1:2" x14ac:dyDescent="0.15">
      <c r="A162" s="1">
        <v>30864</v>
      </c>
      <c r="B162" s="2">
        <v>7686.0590000000002</v>
      </c>
    </row>
    <row r="163" spans="1:2" x14ac:dyDescent="0.15">
      <c r="A163" s="1">
        <v>30956</v>
      </c>
      <c r="B163" s="2">
        <v>7749.1509999999998</v>
      </c>
    </row>
    <row r="164" spans="1:2" x14ac:dyDescent="0.15">
      <c r="A164" s="1">
        <v>31048</v>
      </c>
      <c r="B164" s="2">
        <v>7824.2470000000003</v>
      </c>
    </row>
    <row r="165" spans="1:2" x14ac:dyDescent="0.15">
      <c r="A165" s="1">
        <v>31138</v>
      </c>
      <c r="B165" s="2">
        <v>7893.1360000000004</v>
      </c>
    </row>
    <row r="166" spans="1:2" x14ac:dyDescent="0.15">
      <c r="A166" s="1">
        <v>31229</v>
      </c>
      <c r="B166" s="2">
        <v>8013.674</v>
      </c>
    </row>
    <row r="167" spans="1:2" x14ac:dyDescent="0.15">
      <c r="A167" s="1">
        <v>31321</v>
      </c>
      <c r="B167" s="2">
        <v>8073.2389999999996</v>
      </c>
    </row>
    <row r="168" spans="1:2" x14ac:dyDescent="0.15">
      <c r="A168" s="1">
        <v>31413</v>
      </c>
      <c r="B168" s="2">
        <v>8148.6030000000001</v>
      </c>
    </row>
    <row r="169" spans="1:2" x14ac:dyDescent="0.15">
      <c r="A169" s="1">
        <v>31503</v>
      </c>
      <c r="B169" s="2">
        <v>8185.3029999999999</v>
      </c>
    </row>
    <row r="170" spans="1:2" x14ac:dyDescent="0.15">
      <c r="A170" s="1">
        <v>31594</v>
      </c>
      <c r="B170" s="2">
        <v>8263.6389999999992</v>
      </c>
    </row>
    <row r="171" spans="1:2" x14ac:dyDescent="0.15">
      <c r="A171" s="1">
        <v>31686</v>
      </c>
      <c r="B171" s="2">
        <v>8308.0210000000006</v>
      </c>
    </row>
    <row r="172" spans="1:2" x14ac:dyDescent="0.15">
      <c r="A172" s="1">
        <v>31778</v>
      </c>
      <c r="B172" s="2">
        <v>8369.93</v>
      </c>
    </row>
    <row r="173" spans="1:2" x14ac:dyDescent="0.15">
      <c r="A173" s="1">
        <v>31868</v>
      </c>
      <c r="B173" s="2">
        <v>8460.2330000000002</v>
      </c>
    </row>
    <row r="174" spans="1:2" x14ac:dyDescent="0.15">
      <c r="A174" s="1">
        <v>31959</v>
      </c>
      <c r="B174" s="2">
        <v>8533.6350000000002</v>
      </c>
    </row>
    <row r="175" spans="1:2" x14ac:dyDescent="0.15">
      <c r="A175" s="1">
        <v>32051</v>
      </c>
      <c r="B175" s="2">
        <v>8680.1620000000003</v>
      </c>
    </row>
    <row r="176" spans="1:2" x14ac:dyDescent="0.15">
      <c r="A176" s="1">
        <v>32143</v>
      </c>
      <c r="B176" s="2">
        <v>8725.0059999999994</v>
      </c>
    </row>
    <row r="177" spans="1:2" x14ac:dyDescent="0.15">
      <c r="A177" s="1">
        <v>32234</v>
      </c>
      <c r="B177" s="2">
        <v>8839.6409999999996</v>
      </c>
    </row>
    <row r="178" spans="1:2" x14ac:dyDescent="0.15">
      <c r="A178" s="1">
        <v>32325</v>
      </c>
      <c r="B178" s="2">
        <v>8891.4349999999995</v>
      </c>
    </row>
    <row r="179" spans="1:2" x14ac:dyDescent="0.15">
      <c r="A179" s="1">
        <v>32417</v>
      </c>
      <c r="B179" s="2">
        <v>9009.9130000000005</v>
      </c>
    </row>
    <row r="180" spans="1:2" x14ac:dyDescent="0.15">
      <c r="A180" s="1">
        <v>32509</v>
      </c>
      <c r="B180" s="2">
        <v>9101.5079999999998</v>
      </c>
    </row>
    <row r="181" spans="1:2" x14ac:dyDescent="0.15">
      <c r="A181" s="1">
        <v>32599</v>
      </c>
      <c r="B181" s="2">
        <v>9170.9770000000008</v>
      </c>
    </row>
    <row r="182" spans="1:2" x14ac:dyDescent="0.15">
      <c r="A182" s="1">
        <v>32690</v>
      </c>
      <c r="B182" s="2">
        <v>9238.9230000000007</v>
      </c>
    </row>
    <row r="183" spans="1:2" x14ac:dyDescent="0.15">
      <c r="A183" s="1">
        <v>32782</v>
      </c>
      <c r="B183" s="2">
        <v>9257.1280000000006</v>
      </c>
    </row>
    <row r="184" spans="1:2" x14ac:dyDescent="0.15">
      <c r="A184" s="1">
        <v>32874</v>
      </c>
      <c r="B184" s="2">
        <v>9358.2890000000007</v>
      </c>
    </row>
    <row r="185" spans="1:2" x14ac:dyDescent="0.15">
      <c r="A185" s="1">
        <v>32964</v>
      </c>
      <c r="B185" s="2">
        <v>9392.2510000000002</v>
      </c>
    </row>
    <row r="186" spans="1:2" x14ac:dyDescent="0.15">
      <c r="A186" s="1">
        <v>33055</v>
      </c>
      <c r="B186" s="2">
        <v>9398.4989999999998</v>
      </c>
    </row>
    <row r="187" spans="1:2" x14ac:dyDescent="0.15">
      <c r="A187" s="1">
        <v>33147</v>
      </c>
      <c r="B187" s="2">
        <v>9312.9369999999999</v>
      </c>
    </row>
    <row r="188" spans="1:2" x14ac:dyDescent="0.15">
      <c r="A188" s="1">
        <v>33239</v>
      </c>
      <c r="B188" s="2">
        <v>9269.3670000000002</v>
      </c>
    </row>
    <row r="189" spans="1:2" x14ac:dyDescent="0.15">
      <c r="A189" s="1">
        <v>33329</v>
      </c>
      <c r="B189" s="2">
        <v>9341.6419999999998</v>
      </c>
    </row>
    <row r="190" spans="1:2" x14ac:dyDescent="0.15">
      <c r="A190" s="1">
        <v>33420</v>
      </c>
      <c r="B190" s="2">
        <v>9388.8449999999993</v>
      </c>
    </row>
    <row r="191" spans="1:2" x14ac:dyDescent="0.15">
      <c r="A191" s="1">
        <v>33512</v>
      </c>
      <c r="B191" s="2">
        <v>9421.5650000000005</v>
      </c>
    </row>
    <row r="192" spans="1:2" x14ac:dyDescent="0.15">
      <c r="A192" s="1">
        <v>33604</v>
      </c>
      <c r="B192" s="2">
        <v>9534.3459999999995</v>
      </c>
    </row>
    <row r="193" spans="1:2" x14ac:dyDescent="0.15">
      <c r="A193" s="1">
        <v>33695</v>
      </c>
      <c r="B193" s="2">
        <v>9637.732</v>
      </c>
    </row>
    <row r="194" spans="1:2" x14ac:dyDescent="0.15">
      <c r="A194" s="1">
        <v>33786</v>
      </c>
      <c r="B194" s="2">
        <v>9732.9789999999994</v>
      </c>
    </row>
    <row r="195" spans="1:2" x14ac:dyDescent="0.15">
      <c r="A195" s="1">
        <v>33878</v>
      </c>
      <c r="B195" s="2">
        <v>9834.51</v>
      </c>
    </row>
    <row r="196" spans="1:2" x14ac:dyDescent="0.15">
      <c r="A196" s="1">
        <v>33970</v>
      </c>
      <c r="B196" s="2">
        <v>9850.973</v>
      </c>
    </row>
    <row r="197" spans="1:2" x14ac:dyDescent="0.15">
      <c r="A197" s="1">
        <v>34060</v>
      </c>
      <c r="B197" s="2">
        <v>9908.3469999999998</v>
      </c>
    </row>
    <row r="198" spans="1:2" x14ac:dyDescent="0.15">
      <c r="A198" s="1">
        <v>34151</v>
      </c>
      <c r="B198" s="2">
        <v>9955.6409999999996</v>
      </c>
    </row>
    <row r="199" spans="1:2" x14ac:dyDescent="0.15">
      <c r="A199" s="1">
        <v>34243</v>
      </c>
      <c r="B199" s="2">
        <v>10091.049000000001</v>
      </c>
    </row>
    <row r="200" spans="1:2" x14ac:dyDescent="0.15">
      <c r="A200" s="1">
        <v>34335</v>
      </c>
      <c r="B200" s="2">
        <v>10188.954</v>
      </c>
    </row>
    <row r="201" spans="1:2" x14ac:dyDescent="0.15">
      <c r="A201" s="1">
        <v>34425</v>
      </c>
      <c r="B201" s="2">
        <v>10327.019</v>
      </c>
    </row>
    <row r="202" spans="1:2" x14ac:dyDescent="0.15">
      <c r="A202" s="1">
        <v>34516</v>
      </c>
      <c r="B202" s="2">
        <v>10387.382</v>
      </c>
    </row>
    <row r="203" spans="1:2" x14ac:dyDescent="0.15">
      <c r="A203" s="1">
        <v>34608</v>
      </c>
      <c r="B203" s="2">
        <v>10506.371999999999</v>
      </c>
    </row>
    <row r="204" spans="1:2" x14ac:dyDescent="0.15">
      <c r="A204" s="1">
        <v>34700</v>
      </c>
      <c r="B204" s="2">
        <v>10543.644</v>
      </c>
    </row>
    <row r="205" spans="1:2" x14ac:dyDescent="0.15">
      <c r="A205" s="1">
        <v>34790</v>
      </c>
      <c r="B205" s="2">
        <v>10575.1</v>
      </c>
    </row>
    <row r="206" spans="1:2" x14ac:dyDescent="0.15">
      <c r="A206" s="1">
        <v>34881</v>
      </c>
      <c r="B206" s="2">
        <v>10665.06</v>
      </c>
    </row>
    <row r="207" spans="1:2" x14ac:dyDescent="0.15">
      <c r="A207" s="1">
        <v>34973</v>
      </c>
      <c r="B207" s="2">
        <v>10737.477999999999</v>
      </c>
    </row>
    <row r="208" spans="1:2" x14ac:dyDescent="0.15">
      <c r="A208" s="1">
        <v>35065</v>
      </c>
      <c r="B208" s="2">
        <v>10817.896000000001</v>
      </c>
    </row>
    <row r="209" spans="1:2" x14ac:dyDescent="0.15">
      <c r="A209" s="1">
        <v>35156</v>
      </c>
      <c r="B209" s="2">
        <v>10998.322</v>
      </c>
    </row>
    <row r="210" spans="1:2" x14ac:dyDescent="0.15">
      <c r="A210" s="1">
        <v>35247</v>
      </c>
      <c r="B210" s="2">
        <v>11096.976000000001</v>
      </c>
    </row>
    <row r="211" spans="1:2" x14ac:dyDescent="0.15">
      <c r="A211" s="1">
        <v>35339</v>
      </c>
      <c r="B211" s="2">
        <v>11212.205</v>
      </c>
    </row>
    <row r="212" spans="1:2" x14ac:dyDescent="0.15">
      <c r="A212" s="1">
        <v>35431</v>
      </c>
      <c r="B212" s="2">
        <v>11284.587</v>
      </c>
    </row>
    <row r="213" spans="1:2" x14ac:dyDescent="0.15">
      <c r="A213" s="1">
        <v>35521</v>
      </c>
      <c r="B213" s="2">
        <v>11472.137000000001</v>
      </c>
    </row>
    <row r="214" spans="1:2" x14ac:dyDescent="0.15">
      <c r="A214" s="1">
        <v>35612</v>
      </c>
      <c r="B214" s="2">
        <v>11615.636</v>
      </c>
    </row>
    <row r="215" spans="1:2" x14ac:dyDescent="0.15">
      <c r="A215" s="1">
        <v>35704</v>
      </c>
      <c r="B215" s="2">
        <v>11715.393</v>
      </c>
    </row>
    <row r="216" spans="1:2" x14ac:dyDescent="0.15">
      <c r="A216" s="1">
        <v>35796</v>
      </c>
      <c r="B216" s="2">
        <v>11832.486000000001</v>
      </c>
    </row>
    <row r="217" spans="1:2" x14ac:dyDescent="0.15">
      <c r="A217" s="1">
        <v>35886</v>
      </c>
      <c r="B217" s="2">
        <v>11942.031999999999</v>
      </c>
    </row>
    <row r="218" spans="1:2" x14ac:dyDescent="0.15">
      <c r="A218" s="1">
        <v>35977</v>
      </c>
      <c r="B218" s="2">
        <v>12091.614</v>
      </c>
    </row>
    <row r="219" spans="1:2" x14ac:dyDescent="0.15">
      <c r="A219" s="1">
        <v>36069</v>
      </c>
      <c r="B219" s="2">
        <v>12287</v>
      </c>
    </row>
    <row r="220" spans="1:2" x14ac:dyDescent="0.15">
      <c r="A220" s="1">
        <v>36161</v>
      </c>
      <c r="B220" s="2">
        <v>12403.293</v>
      </c>
    </row>
    <row r="221" spans="1:2" x14ac:dyDescent="0.15">
      <c r="A221" s="1">
        <v>36251</v>
      </c>
      <c r="B221" s="2">
        <v>12498.694</v>
      </c>
    </row>
    <row r="222" spans="1:2" x14ac:dyDescent="0.15">
      <c r="A222" s="1">
        <v>36342</v>
      </c>
      <c r="B222" s="2">
        <v>12662.385</v>
      </c>
    </row>
    <row r="223" spans="1:2" x14ac:dyDescent="0.15">
      <c r="A223" s="1">
        <v>36434</v>
      </c>
      <c r="B223" s="2">
        <v>12877.593000000001</v>
      </c>
    </row>
    <row r="224" spans="1:2" x14ac:dyDescent="0.15">
      <c r="A224" s="1">
        <v>36526</v>
      </c>
      <c r="B224" s="2">
        <v>12924.179</v>
      </c>
    </row>
    <row r="225" spans="1:2" x14ac:dyDescent="0.15">
      <c r="A225" s="1">
        <v>36617</v>
      </c>
      <c r="B225" s="2">
        <v>13160.842000000001</v>
      </c>
    </row>
    <row r="226" spans="1:2" x14ac:dyDescent="0.15">
      <c r="A226" s="1">
        <v>36708</v>
      </c>
      <c r="B226" s="2">
        <v>13178.419</v>
      </c>
    </row>
    <row r="227" spans="1:2" x14ac:dyDescent="0.15">
      <c r="A227" s="1">
        <v>36800</v>
      </c>
      <c r="B227" s="2">
        <v>13260.505999999999</v>
      </c>
    </row>
    <row r="228" spans="1:2" x14ac:dyDescent="0.15">
      <c r="A228" s="1">
        <v>36892</v>
      </c>
      <c r="B228" s="2">
        <v>13222.69</v>
      </c>
    </row>
    <row r="229" spans="1:2" x14ac:dyDescent="0.15">
      <c r="A229" s="1">
        <v>36982</v>
      </c>
      <c r="B229" s="2">
        <v>13299.984</v>
      </c>
    </row>
    <row r="230" spans="1:2" x14ac:dyDescent="0.15">
      <c r="A230" s="1">
        <v>37073</v>
      </c>
      <c r="B230" s="2">
        <v>13244.784</v>
      </c>
    </row>
    <row r="231" spans="1:2" x14ac:dyDescent="0.15">
      <c r="A231" s="1">
        <v>37165</v>
      </c>
      <c r="B231" s="2">
        <v>13280.859</v>
      </c>
    </row>
    <row r="232" spans="1:2" x14ac:dyDescent="0.15">
      <c r="A232" s="1">
        <v>37257</v>
      </c>
      <c r="B232" s="2">
        <v>13397.002</v>
      </c>
    </row>
    <row r="233" spans="1:2" x14ac:dyDescent="0.15">
      <c r="A233" s="1">
        <v>37347</v>
      </c>
      <c r="B233" s="2">
        <v>13478.152</v>
      </c>
    </row>
    <row r="234" spans="1:2" x14ac:dyDescent="0.15">
      <c r="A234" s="1">
        <v>37438</v>
      </c>
      <c r="B234" s="2">
        <v>13538.072</v>
      </c>
    </row>
    <row r="235" spans="1:2" x14ac:dyDescent="0.15">
      <c r="A235" s="1">
        <v>37530</v>
      </c>
      <c r="B235" s="2">
        <v>13559.031999999999</v>
      </c>
    </row>
    <row r="236" spans="1:2" x14ac:dyDescent="0.15">
      <c r="A236" s="1">
        <v>37622</v>
      </c>
      <c r="B236" s="2">
        <v>13634.253000000001</v>
      </c>
    </row>
    <row r="237" spans="1:2" x14ac:dyDescent="0.15">
      <c r="A237" s="1">
        <v>37712</v>
      </c>
      <c r="B237" s="2">
        <v>13751.543</v>
      </c>
    </row>
    <row r="238" spans="1:2" x14ac:dyDescent="0.15">
      <c r="A238" s="1">
        <v>37803</v>
      </c>
      <c r="B238" s="2">
        <v>13985.073</v>
      </c>
    </row>
    <row r="239" spans="1:2" x14ac:dyDescent="0.15">
      <c r="A239" s="1">
        <v>37895</v>
      </c>
      <c r="B239" s="2">
        <v>14145.645</v>
      </c>
    </row>
    <row r="240" spans="1:2" x14ac:dyDescent="0.15">
      <c r="A240" s="1">
        <v>37987</v>
      </c>
      <c r="B240" s="2">
        <v>14221.147000000001</v>
      </c>
    </row>
    <row r="241" spans="1:2" x14ac:dyDescent="0.15">
      <c r="A241" s="1">
        <v>38078</v>
      </c>
      <c r="B241" s="2">
        <v>14329.522999999999</v>
      </c>
    </row>
    <row r="242" spans="1:2" x14ac:dyDescent="0.15">
      <c r="A242" s="1">
        <v>38169</v>
      </c>
      <c r="B242" s="2">
        <v>14464.984</v>
      </c>
    </row>
    <row r="243" spans="1:2" x14ac:dyDescent="0.15">
      <c r="A243" s="1">
        <v>38261</v>
      </c>
      <c r="B243" s="2">
        <v>14609.876</v>
      </c>
    </row>
    <row r="244" spans="1:2" x14ac:dyDescent="0.15">
      <c r="A244" s="1">
        <v>38353</v>
      </c>
      <c r="B244" s="2">
        <v>14771.602000000001</v>
      </c>
    </row>
    <row r="245" spans="1:2" x14ac:dyDescent="0.15">
      <c r="A245" s="1">
        <v>38443</v>
      </c>
      <c r="B245" s="2">
        <v>14839.781999999999</v>
      </c>
    </row>
    <row r="246" spans="1:2" x14ac:dyDescent="0.15">
      <c r="A246" s="1">
        <v>38534</v>
      </c>
      <c r="B246" s="2">
        <v>14972.054</v>
      </c>
    </row>
    <row r="247" spans="1:2" x14ac:dyDescent="0.15">
      <c r="A247" s="1">
        <v>38626</v>
      </c>
      <c r="B247" s="2">
        <v>15066.597</v>
      </c>
    </row>
    <row r="248" spans="1:2" x14ac:dyDescent="0.15">
      <c r="A248" s="1">
        <v>38718</v>
      </c>
      <c r="B248" s="2">
        <v>15267.026</v>
      </c>
    </row>
    <row r="249" spans="1:2" x14ac:dyDescent="0.15">
      <c r="A249" s="1">
        <v>38808</v>
      </c>
      <c r="B249" s="2">
        <v>15302.705</v>
      </c>
    </row>
    <row r="250" spans="1:2" x14ac:dyDescent="0.15">
      <c r="A250" s="1">
        <v>38899</v>
      </c>
      <c r="B250" s="2">
        <v>15326.368</v>
      </c>
    </row>
    <row r="251" spans="1:2" x14ac:dyDescent="0.15">
      <c r="A251" s="1">
        <v>38991</v>
      </c>
      <c r="B251" s="2">
        <v>15456.928</v>
      </c>
    </row>
    <row r="252" spans="1:2" x14ac:dyDescent="0.15">
      <c r="A252" s="1">
        <v>39083</v>
      </c>
      <c r="B252" s="2">
        <v>15493.328</v>
      </c>
    </row>
    <row r="253" spans="1:2" x14ac:dyDescent="0.15">
      <c r="A253" s="1">
        <v>39173</v>
      </c>
      <c r="B253" s="2">
        <v>15582.084999999999</v>
      </c>
    </row>
    <row r="254" spans="1:2" x14ac:dyDescent="0.15">
      <c r="A254" s="1">
        <v>39264</v>
      </c>
      <c r="B254" s="2">
        <v>15666.737999999999</v>
      </c>
    </row>
    <row r="255" spans="1:2" x14ac:dyDescent="0.15">
      <c r="A255" s="1">
        <v>39356</v>
      </c>
      <c r="B255" s="2">
        <v>15761.967000000001</v>
      </c>
    </row>
    <row r="256" spans="1:2" x14ac:dyDescent="0.15">
      <c r="A256" s="1">
        <v>39448</v>
      </c>
      <c r="B256" s="2">
        <v>15671.383</v>
      </c>
    </row>
    <row r="257" spans="1:2" x14ac:dyDescent="0.15">
      <c r="A257" s="1">
        <v>39539</v>
      </c>
      <c r="B257" s="2">
        <v>15752.308000000001</v>
      </c>
    </row>
    <row r="258" spans="1:2" x14ac:dyDescent="0.15">
      <c r="A258" s="1">
        <v>39630</v>
      </c>
      <c r="B258" s="2">
        <v>15667.031999999999</v>
      </c>
    </row>
    <row r="259" spans="1:2" x14ac:dyDescent="0.15">
      <c r="A259" s="1">
        <v>39722</v>
      </c>
      <c r="B259" s="2">
        <v>15328.027</v>
      </c>
    </row>
    <row r="260" spans="1:2" x14ac:dyDescent="0.15">
      <c r="A260" s="1">
        <v>39814</v>
      </c>
      <c r="B260" s="2">
        <v>15155.94</v>
      </c>
    </row>
    <row r="261" spans="1:2" x14ac:dyDescent="0.15">
      <c r="A261" s="1">
        <v>39904</v>
      </c>
      <c r="B261" s="2">
        <v>15134.117</v>
      </c>
    </row>
    <row r="262" spans="1:2" x14ac:dyDescent="0.15">
      <c r="A262" s="1">
        <v>39995</v>
      </c>
      <c r="B262" s="2">
        <v>15189.222</v>
      </c>
    </row>
    <row r="263" spans="1:2" x14ac:dyDescent="0.15">
      <c r="A263" s="1">
        <v>40087</v>
      </c>
      <c r="B263" s="2">
        <v>15356.058000000001</v>
      </c>
    </row>
    <row r="264" spans="1:2" x14ac:dyDescent="0.15">
      <c r="A264" s="1">
        <v>40179</v>
      </c>
      <c r="B264" s="2">
        <v>15415.145</v>
      </c>
    </row>
    <row r="265" spans="1:2" x14ac:dyDescent="0.15">
      <c r="A265" s="1">
        <v>40269</v>
      </c>
      <c r="B265" s="2">
        <v>15557.277</v>
      </c>
    </row>
    <row r="266" spans="1:2" x14ac:dyDescent="0.15">
      <c r="A266" s="1">
        <v>40360</v>
      </c>
      <c r="B266" s="2">
        <v>15671.967000000001</v>
      </c>
    </row>
    <row r="267" spans="1:2" x14ac:dyDescent="0.15">
      <c r="A267" s="1">
        <v>40452</v>
      </c>
      <c r="B267" s="2">
        <v>15750.625</v>
      </c>
    </row>
    <row r="268" spans="1:2" x14ac:dyDescent="0.15">
      <c r="A268" s="1">
        <v>40544</v>
      </c>
      <c r="B268" s="2">
        <v>15712.754000000001</v>
      </c>
    </row>
    <row r="269" spans="1:2" x14ac:dyDescent="0.15">
      <c r="A269" s="1">
        <v>40634</v>
      </c>
      <c r="B269" s="2">
        <v>15825.096</v>
      </c>
    </row>
    <row r="270" spans="1:2" x14ac:dyDescent="0.15">
      <c r="A270" s="1">
        <v>40725</v>
      </c>
      <c r="B270" s="2">
        <v>15820.7</v>
      </c>
    </row>
    <row r="271" spans="1:2" x14ac:dyDescent="0.15">
      <c r="A271" s="1">
        <v>40817</v>
      </c>
      <c r="B271" s="2">
        <v>16004.107</v>
      </c>
    </row>
    <row r="272" spans="1:2" x14ac:dyDescent="0.15">
      <c r="A272" s="1">
        <v>40909</v>
      </c>
      <c r="B272" s="2">
        <v>16129.418</v>
      </c>
    </row>
    <row r="273" spans="1:2" x14ac:dyDescent="0.15">
      <c r="A273" s="1">
        <v>41000</v>
      </c>
      <c r="B273" s="2">
        <v>16198.807000000001</v>
      </c>
    </row>
    <row r="274" spans="1:2" x14ac:dyDescent="0.15">
      <c r="A274" s="1">
        <v>41091</v>
      </c>
      <c r="B274" s="2">
        <v>16220.666999999999</v>
      </c>
    </row>
    <row r="275" spans="1:2" x14ac:dyDescent="0.15">
      <c r="A275" s="1">
        <v>41183</v>
      </c>
      <c r="B275" s="2">
        <v>16239.138000000001</v>
      </c>
    </row>
    <row r="276" spans="1:2" x14ac:dyDescent="0.15">
      <c r="A276" s="1">
        <v>41275</v>
      </c>
      <c r="B276" s="2">
        <v>16382.964</v>
      </c>
    </row>
    <row r="277" spans="1:2" x14ac:dyDescent="0.15">
      <c r="A277" s="1">
        <v>41365</v>
      </c>
      <c r="B277" s="2">
        <v>16403.18</v>
      </c>
    </row>
    <row r="278" spans="1:2" x14ac:dyDescent="0.15">
      <c r="A278" s="1">
        <v>41456</v>
      </c>
      <c r="B278" s="2">
        <v>16531.685000000001</v>
      </c>
    </row>
    <row r="279" spans="1:2" x14ac:dyDescent="0.15">
      <c r="A279" s="1">
        <v>41548</v>
      </c>
      <c r="B279" s="2">
        <v>16663.649000000001</v>
      </c>
    </row>
    <row r="280" spans="1:2" x14ac:dyDescent="0.15">
      <c r="A280" s="1">
        <v>41640</v>
      </c>
      <c r="B280" s="2">
        <v>16616.54</v>
      </c>
    </row>
    <row r="281" spans="1:2" x14ac:dyDescent="0.15">
      <c r="A281" s="1">
        <v>41730</v>
      </c>
      <c r="B281" s="2">
        <v>16841.474999999999</v>
      </c>
    </row>
    <row r="282" spans="1:2" x14ac:dyDescent="0.15">
      <c r="A282" s="1">
        <v>41821</v>
      </c>
      <c r="B282" s="2">
        <v>17047.098000000002</v>
      </c>
    </row>
    <row r="283" spans="1:2" x14ac:dyDescent="0.15">
      <c r="A283" s="1">
        <v>41913</v>
      </c>
      <c r="B283" s="2">
        <v>17143.038</v>
      </c>
    </row>
    <row r="284" spans="1:2" x14ac:dyDescent="0.15">
      <c r="A284" s="1">
        <v>42005</v>
      </c>
      <c r="B284" s="2">
        <v>17277.580000000002</v>
      </c>
    </row>
    <row r="285" spans="1:2" x14ac:dyDescent="0.15">
      <c r="A285" s="1">
        <v>42095</v>
      </c>
      <c r="B285" s="2">
        <v>17405.669000000002</v>
      </c>
    </row>
    <row r="286" spans="1:2" x14ac:dyDescent="0.15">
      <c r="A286" s="1">
        <v>42186</v>
      </c>
      <c r="B286" s="2">
        <v>17463.222000000002</v>
      </c>
    </row>
    <row r="287" spans="1:2" x14ac:dyDescent="0.15">
      <c r="A287" s="1">
        <v>42278</v>
      </c>
      <c r="B287" s="2">
        <v>17468.901999999998</v>
      </c>
    </row>
    <row r="288" spans="1:2" x14ac:dyDescent="0.15">
      <c r="A288" s="1">
        <v>42370</v>
      </c>
      <c r="B288" s="2">
        <v>17556.839</v>
      </c>
    </row>
    <row r="289" spans="1:2" x14ac:dyDescent="0.15">
      <c r="A289" s="1">
        <v>42461</v>
      </c>
      <c r="B289" s="2">
        <v>17639.417000000001</v>
      </c>
    </row>
    <row r="290" spans="1:2" x14ac:dyDescent="0.15">
      <c r="A290" s="1">
        <v>42552</v>
      </c>
      <c r="B290" s="2">
        <v>17735.074000000001</v>
      </c>
    </row>
    <row r="291" spans="1:2" x14ac:dyDescent="0.15">
      <c r="A291" s="1">
        <v>42644</v>
      </c>
      <c r="B291" s="2">
        <v>17824.231</v>
      </c>
    </row>
    <row r="292" spans="1:2" x14ac:dyDescent="0.15">
      <c r="A292" s="1">
        <v>42736</v>
      </c>
      <c r="B292" s="2">
        <v>17925.256000000001</v>
      </c>
    </row>
    <row r="293" spans="1:2" x14ac:dyDescent="0.15">
      <c r="A293" s="1">
        <v>42826</v>
      </c>
      <c r="B293" s="2">
        <v>18021.047999999999</v>
      </c>
    </row>
    <row r="294" spans="1:2" x14ac:dyDescent="0.15">
      <c r="A294" s="1">
        <v>42917</v>
      </c>
      <c r="B294" s="2">
        <v>18163.558000000001</v>
      </c>
    </row>
    <row r="295" spans="1:2" x14ac:dyDescent="0.15">
      <c r="A295" s="1">
        <v>43009</v>
      </c>
      <c r="B295" s="2">
        <v>18322.464</v>
      </c>
    </row>
    <row r="296" spans="1:2" x14ac:dyDescent="0.15">
      <c r="A296" s="1">
        <v>43101</v>
      </c>
      <c r="B296" s="2">
        <v>18438.254000000001</v>
      </c>
    </row>
    <row r="297" spans="1:2" x14ac:dyDescent="0.15">
      <c r="A297" s="1">
        <v>43191</v>
      </c>
      <c r="B297" s="2">
        <v>18598.134999999998</v>
      </c>
    </row>
    <row r="298" spans="1:2" x14ac:dyDescent="0.15">
      <c r="A298" s="1">
        <v>43282</v>
      </c>
      <c r="B298" s="2">
        <v>18732.72</v>
      </c>
    </row>
    <row r="299" spans="1:2" x14ac:dyDescent="0.15">
      <c r="A299" s="1">
        <v>43374</v>
      </c>
      <c r="B299" s="2">
        <v>18783.547999999999</v>
      </c>
    </row>
    <row r="300" spans="1:2" x14ac:dyDescent="0.15">
      <c r="A300" s="1">
        <v>43466</v>
      </c>
      <c r="B300" s="2">
        <v>18927.280999999999</v>
      </c>
    </row>
    <row r="301" spans="1:2" x14ac:dyDescent="0.15">
      <c r="A301" s="1">
        <v>43556</v>
      </c>
      <c r="B301" s="2">
        <v>19021.86</v>
      </c>
    </row>
    <row r="302" spans="1:2" x14ac:dyDescent="0.15">
      <c r="A302" s="1">
        <v>43647</v>
      </c>
      <c r="B302" s="2">
        <v>19121.112000000001</v>
      </c>
    </row>
    <row r="303" spans="1:2" x14ac:dyDescent="0.15">
      <c r="A303" s="1">
        <v>43739</v>
      </c>
      <c r="B303" s="2">
        <v>19221.97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S880"/>
  <sheetViews>
    <sheetView workbookViewId="0">
      <selection activeCell="C5" sqref="C5"/>
    </sheetView>
  </sheetViews>
  <sheetFormatPr baseColWidth="10" defaultRowHeight="13" x14ac:dyDescent="0.15"/>
  <cols>
    <col min="3" max="3" width="18.5" customWidth="1"/>
    <col min="12" max="12" width="13.5" customWidth="1"/>
  </cols>
  <sheetData>
    <row r="4" spans="3:19" x14ac:dyDescent="0.15">
      <c r="G4" s="4" t="s">
        <v>10</v>
      </c>
    </row>
    <row r="5" spans="3:19" x14ac:dyDescent="0.15">
      <c r="C5" t="s">
        <v>9</v>
      </c>
      <c r="D5" t="s">
        <v>6</v>
      </c>
      <c r="G5" s="3">
        <v>17168</v>
      </c>
      <c r="I5" s="4" t="s">
        <v>11</v>
      </c>
      <c r="J5" s="4" t="s">
        <v>11</v>
      </c>
      <c r="L5" s="4" t="s">
        <v>12</v>
      </c>
      <c r="M5" s="4" t="s">
        <v>12</v>
      </c>
      <c r="P5" s="4" t="s">
        <v>13</v>
      </c>
      <c r="Q5" s="4" t="s">
        <v>13</v>
      </c>
    </row>
    <row r="6" spans="3:19" x14ac:dyDescent="0.15">
      <c r="C6" s="1">
        <v>17168</v>
      </c>
      <c r="D6" s="2">
        <v>2033.0609999999999</v>
      </c>
      <c r="G6" s="6">
        <v>17199</v>
      </c>
      <c r="I6" s="5">
        <v>17199</v>
      </c>
      <c r="J6" s="2">
        <v>2033.0609999999999</v>
      </c>
      <c r="L6" s="1">
        <v>17168</v>
      </c>
      <c r="N6" s="2">
        <v>2033.0609999999999</v>
      </c>
      <c r="P6" s="3">
        <v>17227</v>
      </c>
      <c r="Q6">
        <f>((2/3)*S6)+((S7*(1/3)))</f>
        <v>2031.2536666666665</v>
      </c>
      <c r="S6" s="2">
        <v>2033.0609999999999</v>
      </c>
    </row>
    <row r="7" spans="3:19" x14ac:dyDescent="0.15">
      <c r="C7" s="1">
        <v>17258</v>
      </c>
      <c r="D7" s="2">
        <v>2027.6389999999999</v>
      </c>
      <c r="G7" s="3">
        <v>17227</v>
      </c>
      <c r="I7" s="3">
        <v>17288</v>
      </c>
      <c r="J7" s="2">
        <v>2027.6389999999999</v>
      </c>
      <c r="L7" s="1">
        <v>17258</v>
      </c>
      <c r="M7">
        <f>((2/3)*N7)+((1/3)*N6)</f>
        <v>2029.4463333333331</v>
      </c>
      <c r="N7" s="2">
        <v>2027.6389999999999</v>
      </c>
      <c r="P7" s="3">
        <v>17319</v>
      </c>
      <c r="Q7">
        <f t="shared" ref="Q7:Q70" si="0">((2/3)*S7)+((S8*(1/3)))</f>
        <v>2026.2433333333331</v>
      </c>
      <c r="S7" s="2">
        <v>2027.6389999999999</v>
      </c>
    </row>
    <row r="8" spans="3:19" x14ac:dyDescent="0.15">
      <c r="C8" s="1">
        <v>17349</v>
      </c>
      <c r="D8" s="2">
        <v>2023.452</v>
      </c>
      <c r="G8" s="5">
        <v>17258</v>
      </c>
      <c r="I8" s="3">
        <v>17380</v>
      </c>
      <c r="J8" s="2">
        <v>2023.452</v>
      </c>
      <c r="L8" s="1">
        <v>17349</v>
      </c>
      <c r="M8">
        <f t="shared" ref="M8:M71" si="1">((2/3)*N8)+((1/3)*N7)</f>
        <v>2024.8476666666666</v>
      </c>
      <c r="N8" s="2">
        <v>2023.452</v>
      </c>
      <c r="P8" s="3">
        <v>17411</v>
      </c>
      <c r="Q8">
        <f t="shared" si="0"/>
        <v>2034.0023333333331</v>
      </c>
      <c r="S8" s="2">
        <v>2023.452</v>
      </c>
    </row>
    <row r="9" spans="3:19" x14ac:dyDescent="0.15">
      <c r="C9" s="1">
        <v>17441</v>
      </c>
      <c r="D9" s="2">
        <v>2055.1030000000001</v>
      </c>
      <c r="G9" s="7">
        <v>17288</v>
      </c>
      <c r="I9" s="3">
        <v>17472</v>
      </c>
      <c r="J9" s="2">
        <v>2055.1030000000001</v>
      </c>
      <c r="L9" s="1">
        <v>17441</v>
      </c>
      <c r="M9">
        <f t="shared" si="1"/>
        <v>2044.5526666666665</v>
      </c>
      <c r="N9" s="2">
        <v>2055.1030000000001</v>
      </c>
      <c r="P9" s="3">
        <v>17502</v>
      </c>
      <c r="Q9">
        <f t="shared" si="0"/>
        <v>2065.4076666666665</v>
      </c>
      <c r="S9" s="2">
        <v>2055.1030000000001</v>
      </c>
    </row>
    <row r="10" spans="3:19" x14ac:dyDescent="0.15">
      <c r="C10" s="1">
        <v>17533</v>
      </c>
      <c r="D10" s="2">
        <v>2086.0169999999998</v>
      </c>
      <c r="G10" s="5">
        <v>17319</v>
      </c>
      <c r="I10" s="5">
        <v>17564</v>
      </c>
      <c r="J10" s="2">
        <v>2086.0169999999998</v>
      </c>
      <c r="L10" s="1">
        <v>17533</v>
      </c>
      <c r="M10">
        <f t="shared" si="1"/>
        <v>2075.7123333333329</v>
      </c>
      <c r="N10" s="2">
        <v>2086.0169999999998</v>
      </c>
      <c r="P10" s="3">
        <v>17593</v>
      </c>
      <c r="Q10">
        <f t="shared" si="0"/>
        <v>2097.4946666666665</v>
      </c>
      <c r="S10" s="2">
        <v>2086.0169999999998</v>
      </c>
    </row>
    <row r="11" spans="3:19" x14ac:dyDescent="0.15">
      <c r="C11" s="1">
        <v>17624</v>
      </c>
      <c r="D11" s="2">
        <v>2120.4499999999998</v>
      </c>
      <c r="G11" s="3">
        <v>17349</v>
      </c>
      <c r="I11" s="3">
        <v>17654</v>
      </c>
      <c r="J11" s="2">
        <v>2120.4499999999998</v>
      </c>
      <c r="L11" s="1">
        <v>17624</v>
      </c>
      <c r="M11">
        <f t="shared" si="1"/>
        <v>2108.9723333333332</v>
      </c>
      <c r="N11" s="2">
        <v>2120.4499999999998</v>
      </c>
      <c r="P11" s="3">
        <v>17685</v>
      </c>
      <c r="Q11">
        <f t="shared" si="0"/>
        <v>2124.4993333333332</v>
      </c>
      <c r="S11" s="2">
        <v>2120.4499999999998</v>
      </c>
    </row>
    <row r="12" spans="3:19" x14ac:dyDescent="0.15">
      <c r="C12" s="1">
        <v>17715</v>
      </c>
      <c r="D12" s="2">
        <v>2132.598</v>
      </c>
      <c r="G12" s="5">
        <v>17380</v>
      </c>
      <c r="I12" s="3">
        <v>17746</v>
      </c>
      <c r="J12" s="2">
        <v>2132.598</v>
      </c>
      <c r="L12" s="1">
        <v>17715</v>
      </c>
      <c r="M12">
        <f t="shared" si="1"/>
        <v>2128.5486666666666</v>
      </c>
      <c r="N12" s="2">
        <v>2132.598</v>
      </c>
      <c r="P12" s="3">
        <v>17777</v>
      </c>
      <c r="Q12">
        <f t="shared" si="0"/>
        <v>2133.3923333333332</v>
      </c>
      <c r="S12" s="2">
        <v>2132.598</v>
      </c>
    </row>
    <row r="13" spans="3:19" x14ac:dyDescent="0.15">
      <c r="C13" s="1">
        <v>17807</v>
      </c>
      <c r="D13" s="2">
        <v>2134.9810000000002</v>
      </c>
      <c r="G13" s="3">
        <v>17411</v>
      </c>
      <c r="I13" s="3">
        <v>17838</v>
      </c>
      <c r="J13" s="2">
        <v>2134.9810000000002</v>
      </c>
      <c r="L13" s="1">
        <v>17807</v>
      </c>
      <c r="M13">
        <f t="shared" si="1"/>
        <v>2134.1866666666665</v>
      </c>
      <c r="N13" s="2">
        <v>2134.9810000000002</v>
      </c>
      <c r="P13" s="3">
        <v>17868</v>
      </c>
      <c r="Q13">
        <f t="shared" si="0"/>
        <v>2125.1746666666668</v>
      </c>
      <c r="S13" s="2">
        <v>2134.9810000000002</v>
      </c>
    </row>
    <row r="14" spans="3:19" x14ac:dyDescent="0.15">
      <c r="C14" s="1">
        <v>17899</v>
      </c>
      <c r="D14" s="2">
        <v>2105.5619999999999</v>
      </c>
      <c r="G14" s="5">
        <v>17441</v>
      </c>
      <c r="I14" s="5">
        <v>17930</v>
      </c>
      <c r="J14" s="2">
        <v>2105.5619999999999</v>
      </c>
      <c r="L14" s="1">
        <v>17899</v>
      </c>
      <c r="M14">
        <f t="shared" si="1"/>
        <v>2115.3683333333333</v>
      </c>
      <c r="N14" s="2">
        <v>2105.5619999999999</v>
      </c>
      <c r="P14" s="3">
        <v>17958</v>
      </c>
      <c r="Q14">
        <f t="shared" si="0"/>
        <v>2103.1679999999997</v>
      </c>
      <c r="S14" s="2">
        <v>2105.5619999999999</v>
      </c>
    </row>
    <row r="15" spans="3:19" x14ac:dyDescent="0.15">
      <c r="C15" s="1">
        <v>17989</v>
      </c>
      <c r="D15" s="2">
        <v>2098.38</v>
      </c>
      <c r="G15" s="3">
        <v>17472</v>
      </c>
      <c r="I15" s="3">
        <v>18019</v>
      </c>
      <c r="J15" s="2">
        <v>2098.38</v>
      </c>
      <c r="L15" s="1">
        <v>17989</v>
      </c>
      <c r="M15">
        <f t="shared" si="1"/>
        <v>2100.7739999999999</v>
      </c>
      <c r="N15" s="2">
        <v>2098.38</v>
      </c>
      <c r="P15" s="3">
        <v>18050</v>
      </c>
      <c r="Q15">
        <f t="shared" si="0"/>
        <v>2105.6013333333331</v>
      </c>
      <c r="S15" s="2">
        <v>2098.38</v>
      </c>
    </row>
    <row r="16" spans="3:19" x14ac:dyDescent="0.15">
      <c r="C16" s="1">
        <v>18080</v>
      </c>
      <c r="D16" s="2">
        <v>2120.0439999999999</v>
      </c>
      <c r="G16" s="5">
        <v>17502</v>
      </c>
      <c r="I16" s="3">
        <v>18111</v>
      </c>
      <c r="J16" s="2">
        <v>2120.0439999999999</v>
      </c>
      <c r="L16" s="1">
        <v>18080</v>
      </c>
      <c r="M16">
        <f t="shared" si="1"/>
        <v>2112.8226666666665</v>
      </c>
      <c r="N16" s="2">
        <v>2120.0439999999999</v>
      </c>
      <c r="P16" s="3">
        <v>18142</v>
      </c>
      <c r="Q16">
        <f t="shared" si="0"/>
        <v>2114.1129999999998</v>
      </c>
      <c r="S16" s="2">
        <v>2120.0439999999999</v>
      </c>
    </row>
    <row r="17" spans="3:19" x14ac:dyDescent="0.15">
      <c r="C17" s="1">
        <v>18172</v>
      </c>
      <c r="D17" s="2">
        <v>2102.2510000000002</v>
      </c>
      <c r="G17" s="3">
        <v>17533</v>
      </c>
      <c r="I17" s="3">
        <v>18203</v>
      </c>
      <c r="J17" s="2">
        <v>2102.2510000000002</v>
      </c>
      <c r="L17" s="1">
        <v>18172</v>
      </c>
      <c r="M17">
        <f t="shared" si="1"/>
        <v>2108.1819999999998</v>
      </c>
      <c r="N17" s="2">
        <v>2102.2510000000002</v>
      </c>
      <c r="P17" s="3">
        <v>18233</v>
      </c>
      <c r="Q17">
        <f t="shared" si="0"/>
        <v>2129.7913333333336</v>
      </c>
      <c r="S17" s="2">
        <v>2102.2510000000002</v>
      </c>
    </row>
    <row r="18" spans="3:19" x14ac:dyDescent="0.15">
      <c r="C18" s="1">
        <v>18264</v>
      </c>
      <c r="D18" s="2">
        <v>2184.8719999999998</v>
      </c>
      <c r="G18" s="5">
        <v>17564</v>
      </c>
      <c r="I18" s="5">
        <v>18295</v>
      </c>
      <c r="J18" s="2">
        <v>2184.8719999999998</v>
      </c>
      <c r="L18" s="1">
        <v>18264</v>
      </c>
      <c r="M18">
        <f t="shared" si="1"/>
        <v>2157.3316666666665</v>
      </c>
      <c r="N18" s="2">
        <v>2184.8719999999998</v>
      </c>
      <c r="P18" s="3">
        <v>18323</v>
      </c>
      <c r="Q18">
        <f t="shared" si="0"/>
        <v>2207.0836666666664</v>
      </c>
      <c r="S18" s="2">
        <v>2184.8719999999998</v>
      </c>
    </row>
    <row r="19" spans="3:19" x14ac:dyDescent="0.15">
      <c r="C19" s="1">
        <v>18354</v>
      </c>
      <c r="D19" s="2">
        <v>2251.5070000000001</v>
      </c>
      <c r="G19" s="3">
        <v>17593</v>
      </c>
      <c r="I19" s="3">
        <v>18384</v>
      </c>
      <c r="J19" s="2">
        <v>2251.5070000000001</v>
      </c>
      <c r="L19" s="1">
        <v>18354</v>
      </c>
      <c r="M19">
        <f t="shared" si="1"/>
        <v>2229.2953333333335</v>
      </c>
      <c r="N19" s="2">
        <v>2251.5070000000001</v>
      </c>
      <c r="P19" s="3">
        <v>18415</v>
      </c>
      <c r="Q19">
        <f t="shared" si="0"/>
        <v>2280.5093333333334</v>
      </c>
      <c r="S19" s="2">
        <v>2251.5070000000001</v>
      </c>
    </row>
    <row r="20" spans="3:19" x14ac:dyDescent="0.15">
      <c r="C20" s="1">
        <v>18445</v>
      </c>
      <c r="D20" s="2">
        <v>2338.5140000000001</v>
      </c>
      <c r="G20" s="5">
        <v>17624</v>
      </c>
      <c r="I20" s="3">
        <v>18476</v>
      </c>
      <c r="J20" s="2">
        <v>2338.5140000000001</v>
      </c>
      <c r="L20" s="1">
        <v>18445</v>
      </c>
      <c r="M20">
        <f t="shared" si="1"/>
        <v>2309.5116666666668</v>
      </c>
      <c r="N20" s="2">
        <v>2338.5140000000001</v>
      </c>
      <c r="P20" s="3">
        <v>18507</v>
      </c>
      <c r="Q20">
        <f t="shared" si="0"/>
        <v>2353.4396666666667</v>
      </c>
      <c r="S20" s="2">
        <v>2338.5140000000001</v>
      </c>
    </row>
    <row r="21" spans="3:19" x14ac:dyDescent="0.15">
      <c r="C21" s="1">
        <v>18537</v>
      </c>
      <c r="D21" s="2">
        <v>2383.2910000000002</v>
      </c>
      <c r="G21" s="3">
        <v>17654</v>
      </c>
      <c r="I21" s="3">
        <v>18568</v>
      </c>
      <c r="J21" s="2">
        <v>2383.2910000000002</v>
      </c>
      <c r="L21" s="1">
        <v>18537</v>
      </c>
      <c r="M21">
        <f t="shared" si="1"/>
        <v>2368.3653333333332</v>
      </c>
      <c r="N21" s="2">
        <v>2383.2910000000002</v>
      </c>
      <c r="P21" s="3">
        <v>18598</v>
      </c>
      <c r="Q21">
        <f t="shared" si="0"/>
        <v>2394.0806666666667</v>
      </c>
      <c r="S21" s="2">
        <v>2383.2910000000002</v>
      </c>
    </row>
    <row r="22" spans="3:19" x14ac:dyDescent="0.15">
      <c r="C22" s="1">
        <v>18629</v>
      </c>
      <c r="D22" s="2">
        <v>2415.66</v>
      </c>
      <c r="G22" s="5">
        <v>17685</v>
      </c>
      <c r="I22" s="5">
        <v>18660</v>
      </c>
      <c r="J22" s="2">
        <v>2415.66</v>
      </c>
      <c r="L22" s="1">
        <v>18629</v>
      </c>
      <c r="M22">
        <f t="shared" si="1"/>
        <v>2404.8703333333333</v>
      </c>
      <c r="N22" s="2">
        <v>2415.66</v>
      </c>
      <c r="P22" s="3">
        <v>18688</v>
      </c>
      <c r="Q22">
        <f t="shared" si="0"/>
        <v>2429.612333333333</v>
      </c>
      <c r="S22" s="2">
        <v>2415.66</v>
      </c>
    </row>
    <row r="23" spans="3:19" x14ac:dyDescent="0.15">
      <c r="C23" s="1">
        <v>18719</v>
      </c>
      <c r="D23" s="2">
        <v>2457.5169999999998</v>
      </c>
      <c r="G23" s="3">
        <v>17715</v>
      </c>
      <c r="I23" s="3">
        <v>18749</v>
      </c>
      <c r="J23" s="2">
        <v>2457.5169999999998</v>
      </c>
      <c r="L23" s="1">
        <v>18719</v>
      </c>
      <c r="M23">
        <f t="shared" si="1"/>
        <v>2443.5646666666662</v>
      </c>
      <c r="N23" s="2">
        <v>2457.5169999999998</v>
      </c>
      <c r="P23" s="3">
        <v>18780</v>
      </c>
      <c r="Q23">
        <f t="shared" si="0"/>
        <v>2474.3999999999996</v>
      </c>
      <c r="S23" s="2">
        <v>2457.5169999999998</v>
      </c>
    </row>
    <row r="24" spans="3:19" x14ac:dyDescent="0.15">
      <c r="C24" s="1">
        <v>18810</v>
      </c>
      <c r="D24" s="2">
        <v>2508.1660000000002</v>
      </c>
      <c r="G24" s="5">
        <v>17746</v>
      </c>
      <c r="I24" s="3">
        <v>18841</v>
      </c>
      <c r="J24" s="2">
        <v>2508.1660000000002</v>
      </c>
      <c r="L24" s="1">
        <v>18810</v>
      </c>
      <c r="M24">
        <f t="shared" si="1"/>
        <v>2491.2829999999999</v>
      </c>
      <c r="N24" s="2">
        <v>2508.1660000000002</v>
      </c>
      <c r="P24" s="3">
        <v>18872</v>
      </c>
      <c r="Q24">
        <f t="shared" si="0"/>
        <v>2510.0073333333335</v>
      </c>
      <c r="S24" s="2">
        <v>2508.1660000000002</v>
      </c>
    </row>
    <row r="25" spans="3:19" x14ac:dyDescent="0.15">
      <c r="C25" s="1">
        <v>18902</v>
      </c>
      <c r="D25" s="2">
        <v>2513.69</v>
      </c>
      <c r="G25" s="3">
        <v>17777</v>
      </c>
      <c r="I25" s="3">
        <v>18933</v>
      </c>
      <c r="J25" s="2">
        <v>2513.69</v>
      </c>
      <c r="L25" s="1">
        <v>18902</v>
      </c>
      <c r="M25">
        <f t="shared" si="1"/>
        <v>2511.8486666666668</v>
      </c>
      <c r="N25" s="2">
        <v>2513.69</v>
      </c>
      <c r="P25" s="3">
        <v>18963</v>
      </c>
      <c r="Q25">
        <f t="shared" si="0"/>
        <v>2522.6433333333334</v>
      </c>
      <c r="S25" s="2">
        <v>2513.69</v>
      </c>
    </row>
    <row r="26" spans="3:19" x14ac:dyDescent="0.15">
      <c r="C26" s="1">
        <v>18994</v>
      </c>
      <c r="D26" s="2">
        <v>2540.5500000000002</v>
      </c>
      <c r="G26" s="5">
        <v>17807</v>
      </c>
      <c r="I26" s="5">
        <v>19025</v>
      </c>
      <c r="J26" s="2">
        <v>2540.5500000000002</v>
      </c>
      <c r="L26" s="1">
        <v>18994</v>
      </c>
      <c r="M26">
        <f t="shared" si="1"/>
        <v>2531.5966666666668</v>
      </c>
      <c r="N26" s="2">
        <v>2540.5500000000002</v>
      </c>
      <c r="P26" s="3">
        <v>19054</v>
      </c>
      <c r="Q26">
        <f t="shared" si="0"/>
        <v>2542.3739999999998</v>
      </c>
      <c r="S26" s="2">
        <v>2540.5500000000002</v>
      </c>
    </row>
    <row r="27" spans="3:19" x14ac:dyDescent="0.15">
      <c r="C27" s="1">
        <v>19085</v>
      </c>
      <c r="D27" s="2">
        <v>2546.0219999999999</v>
      </c>
      <c r="G27" s="3">
        <v>17838</v>
      </c>
      <c r="I27" s="3">
        <v>19115</v>
      </c>
      <c r="J27" s="2">
        <v>2546.0219999999999</v>
      </c>
      <c r="L27" s="1">
        <v>19085</v>
      </c>
      <c r="M27">
        <f t="shared" si="1"/>
        <v>2544.1979999999999</v>
      </c>
      <c r="N27" s="2">
        <v>2546.0219999999999</v>
      </c>
      <c r="P27" s="3">
        <v>19146</v>
      </c>
      <c r="Q27">
        <f t="shared" si="0"/>
        <v>2552.1483333333331</v>
      </c>
      <c r="S27" s="2">
        <v>2546.0219999999999</v>
      </c>
    </row>
    <row r="28" spans="3:19" x14ac:dyDescent="0.15">
      <c r="C28" s="1">
        <v>19176</v>
      </c>
      <c r="D28" s="2">
        <v>2564.4009999999998</v>
      </c>
      <c r="G28" s="5">
        <v>17868</v>
      </c>
      <c r="I28" s="3">
        <v>19207</v>
      </c>
      <c r="J28" s="2">
        <v>2564.4009999999998</v>
      </c>
      <c r="L28" s="1">
        <v>19176</v>
      </c>
      <c r="M28">
        <f t="shared" si="1"/>
        <v>2558.2746666666662</v>
      </c>
      <c r="N28" s="2">
        <v>2564.4009999999998</v>
      </c>
      <c r="P28" s="3">
        <v>19238</v>
      </c>
      <c r="Q28">
        <f t="shared" si="0"/>
        <v>2592.4743333333331</v>
      </c>
      <c r="S28" s="2">
        <v>2564.4009999999998</v>
      </c>
    </row>
    <row r="29" spans="3:19" x14ac:dyDescent="0.15">
      <c r="C29" s="1">
        <v>19268</v>
      </c>
      <c r="D29" s="2">
        <v>2648.6210000000001</v>
      </c>
      <c r="G29" s="3">
        <v>17899</v>
      </c>
      <c r="I29" s="3">
        <v>19299</v>
      </c>
      <c r="J29" s="2">
        <v>2648.6210000000001</v>
      </c>
      <c r="L29" s="1">
        <v>19268</v>
      </c>
      <c r="M29">
        <f t="shared" si="1"/>
        <v>2620.5476666666664</v>
      </c>
      <c r="N29" s="2">
        <v>2648.6210000000001</v>
      </c>
      <c r="P29" s="3">
        <v>19329</v>
      </c>
      <c r="Q29">
        <f t="shared" si="0"/>
        <v>2665.0323333333331</v>
      </c>
      <c r="S29" s="2">
        <v>2648.6210000000001</v>
      </c>
    </row>
    <row r="30" spans="3:19" x14ac:dyDescent="0.15">
      <c r="C30" s="1">
        <v>19360</v>
      </c>
      <c r="D30" s="2">
        <v>2697.855</v>
      </c>
      <c r="G30" s="5">
        <v>17930</v>
      </c>
      <c r="I30" s="5">
        <v>19391</v>
      </c>
      <c r="J30" s="2">
        <v>2697.855</v>
      </c>
      <c r="L30" s="1">
        <v>19360</v>
      </c>
      <c r="M30">
        <f t="shared" si="1"/>
        <v>2681.4436666666666</v>
      </c>
      <c r="N30" s="2">
        <v>2697.855</v>
      </c>
      <c r="P30" s="3">
        <v>19419</v>
      </c>
      <c r="Q30">
        <f t="shared" si="0"/>
        <v>2704.806333333333</v>
      </c>
      <c r="S30" s="2">
        <v>2697.855</v>
      </c>
    </row>
    <row r="31" spans="3:19" x14ac:dyDescent="0.15">
      <c r="C31" s="1">
        <v>19450</v>
      </c>
      <c r="D31" s="2">
        <v>2718.7089999999998</v>
      </c>
      <c r="G31" s="3">
        <v>17958</v>
      </c>
      <c r="I31" s="3">
        <v>19480</v>
      </c>
      <c r="J31" s="2">
        <v>2718.7089999999998</v>
      </c>
      <c r="L31" s="1">
        <v>19450</v>
      </c>
      <c r="M31">
        <f t="shared" si="1"/>
        <v>2711.7576666666664</v>
      </c>
      <c r="N31" s="2">
        <v>2718.7089999999998</v>
      </c>
      <c r="P31" s="3">
        <v>19511</v>
      </c>
      <c r="Q31">
        <f t="shared" si="0"/>
        <v>2713.6096666666663</v>
      </c>
      <c r="S31" s="2">
        <v>2718.7089999999998</v>
      </c>
    </row>
    <row r="32" spans="3:19" x14ac:dyDescent="0.15">
      <c r="C32" s="1">
        <v>19541</v>
      </c>
      <c r="D32" s="2">
        <v>2703.4110000000001</v>
      </c>
      <c r="G32" s="5">
        <v>17989</v>
      </c>
      <c r="I32" s="3">
        <v>19572</v>
      </c>
      <c r="J32" s="2">
        <v>2703.4110000000001</v>
      </c>
      <c r="L32" s="1">
        <v>19541</v>
      </c>
      <c r="M32">
        <f t="shared" si="1"/>
        <v>2708.5103333333332</v>
      </c>
      <c r="N32" s="2">
        <v>2703.4110000000001</v>
      </c>
      <c r="P32" s="3">
        <v>19603</v>
      </c>
      <c r="Q32">
        <f t="shared" si="0"/>
        <v>2689.768</v>
      </c>
      <c r="S32" s="2">
        <v>2703.4110000000001</v>
      </c>
    </row>
    <row r="33" spans="3:19" x14ac:dyDescent="0.15">
      <c r="C33" s="1">
        <v>19633</v>
      </c>
      <c r="D33" s="2">
        <v>2662.482</v>
      </c>
      <c r="G33" s="3">
        <v>18019</v>
      </c>
      <c r="I33" s="3">
        <v>19664</v>
      </c>
      <c r="J33" s="2">
        <v>2662.482</v>
      </c>
      <c r="L33" s="1">
        <v>19633</v>
      </c>
      <c r="M33">
        <f t="shared" si="1"/>
        <v>2676.125</v>
      </c>
      <c r="N33" s="2">
        <v>2662.482</v>
      </c>
      <c r="P33" s="3">
        <v>19694</v>
      </c>
      <c r="Q33">
        <f t="shared" si="0"/>
        <v>2658.2396666666664</v>
      </c>
      <c r="S33" s="2">
        <v>2662.482</v>
      </c>
    </row>
    <row r="34" spans="3:19" x14ac:dyDescent="0.15">
      <c r="C34" s="1">
        <v>19725</v>
      </c>
      <c r="D34" s="2">
        <v>2649.7550000000001</v>
      </c>
      <c r="G34" s="5">
        <v>18050</v>
      </c>
      <c r="I34" s="5">
        <v>19756</v>
      </c>
      <c r="J34" s="2">
        <v>2649.7550000000001</v>
      </c>
      <c r="L34" s="1">
        <v>19725</v>
      </c>
      <c r="M34">
        <f t="shared" si="1"/>
        <v>2653.9973333333332</v>
      </c>
      <c r="N34" s="2">
        <v>2649.7550000000001</v>
      </c>
      <c r="P34" s="3">
        <v>19784</v>
      </c>
      <c r="Q34">
        <f t="shared" si="0"/>
        <v>2650.7176666666664</v>
      </c>
      <c r="S34" s="2">
        <v>2649.7550000000001</v>
      </c>
    </row>
    <row r="35" spans="3:19" x14ac:dyDescent="0.15">
      <c r="C35" s="1">
        <v>19815</v>
      </c>
      <c r="D35" s="2">
        <v>2652.643</v>
      </c>
      <c r="G35" s="3">
        <v>18080</v>
      </c>
      <c r="I35" s="3">
        <v>19845</v>
      </c>
      <c r="J35" s="2">
        <v>2652.643</v>
      </c>
      <c r="L35" s="1">
        <v>19815</v>
      </c>
      <c r="M35">
        <f t="shared" si="1"/>
        <v>2651.6803333333332</v>
      </c>
      <c r="N35" s="2">
        <v>2652.643</v>
      </c>
      <c r="P35" s="3">
        <v>19876</v>
      </c>
      <c r="Q35">
        <f t="shared" si="0"/>
        <v>2662.6289999999999</v>
      </c>
      <c r="S35" s="2">
        <v>2652.643</v>
      </c>
    </row>
    <row r="36" spans="3:19" x14ac:dyDescent="0.15">
      <c r="C36" s="1">
        <v>19906</v>
      </c>
      <c r="D36" s="2">
        <v>2682.6010000000001</v>
      </c>
      <c r="G36" s="5">
        <v>18111</v>
      </c>
      <c r="I36" s="3">
        <v>19937</v>
      </c>
      <c r="J36" s="2">
        <v>2682.6010000000001</v>
      </c>
      <c r="L36" s="1">
        <v>19906</v>
      </c>
      <c r="M36">
        <f t="shared" si="1"/>
        <v>2672.6149999999998</v>
      </c>
      <c r="N36" s="2">
        <v>2682.6010000000001</v>
      </c>
      <c r="P36" s="3">
        <v>19968</v>
      </c>
      <c r="Q36">
        <f t="shared" si="0"/>
        <v>2700.0976666666666</v>
      </c>
      <c r="S36" s="2">
        <v>2682.6010000000001</v>
      </c>
    </row>
    <row r="37" spans="3:19" x14ac:dyDescent="0.15">
      <c r="C37" s="1">
        <v>19998</v>
      </c>
      <c r="D37" s="2">
        <v>2735.0909999999999</v>
      </c>
      <c r="G37" s="3">
        <v>18142</v>
      </c>
      <c r="I37" s="3">
        <v>20029</v>
      </c>
      <c r="J37" s="2">
        <v>2735.0909999999999</v>
      </c>
      <c r="L37" s="1">
        <v>19998</v>
      </c>
      <c r="M37">
        <f t="shared" si="1"/>
        <v>2717.594333333333</v>
      </c>
      <c r="N37" s="2">
        <v>2735.0909999999999</v>
      </c>
      <c r="P37" s="3">
        <v>20059</v>
      </c>
      <c r="Q37">
        <f t="shared" si="0"/>
        <v>2761.1313333333328</v>
      </c>
      <c r="S37" s="2">
        <v>2735.0909999999999</v>
      </c>
    </row>
    <row r="38" spans="3:19" x14ac:dyDescent="0.15">
      <c r="C38" s="1">
        <v>20090</v>
      </c>
      <c r="D38" s="2">
        <v>2813.212</v>
      </c>
      <c r="G38" s="5">
        <v>18172</v>
      </c>
      <c r="I38" s="5">
        <v>20121</v>
      </c>
      <c r="J38" s="2">
        <v>2813.212</v>
      </c>
      <c r="L38" s="1">
        <v>20090</v>
      </c>
      <c r="M38">
        <f t="shared" si="1"/>
        <v>2787.1716666666662</v>
      </c>
      <c r="N38" s="2">
        <v>2813.212</v>
      </c>
      <c r="P38" s="3">
        <v>20149</v>
      </c>
      <c r="Q38">
        <f t="shared" si="0"/>
        <v>2828.4706666666661</v>
      </c>
      <c r="S38" s="2">
        <v>2813.212</v>
      </c>
    </row>
    <row r="39" spans="3:19" x14ac:dyDescent="0.15">
      <c r="C39" s="1">
        <v>20180</v>
      </c>
      <c r="D39" s="2">
        <v>2858.9879999999998</v>
      </c>
      <c r="G39" s="3">
        <v>18203</v>
      </c>
      <c r="I39" s="3">
        <v>20210</v>
      </c>
      <c r="J39" s="2">
        <v>2858.9879999999998</v>
      </c>
      <c r="L39" s="1">
        <v>20180</v>
      </c>
      <c r="M39">
        <f t="shared" si="1"/>
        <v>2843.7293333333328</v>
      </c>
      <c r="N39" s="2">
        <v>2858.9879999999998</v>
      </c>
      <c r="P39" s="3">
        <v>20241</v>
      </c>
      <c r="Q39">
        <f t="shared" si="0"/>
        <v>2871.8579999999997</v>
      </c>
      <c r="S39" s="2">
        <v>2858.9879999999998</v>
      </c>
    </row>
    <row r="40" spans="3:19" x14ac:dyDescent="0.15">
      <c r="C40" s="1">
        <v>20271</v>
      </c>
      <c r="D40" s="2">
        <v>2897.598</v>
      </c>
      <c r="G40" s="5">
        <v>18233</v>
      </c>
      <c r="I40" s="3">
        <v>20302</v>
      </c>
      <c r="J40" s="2">
        <v>2897.598</v>
      </c>
      <c r="L40" s="1">
        <v>20271</v>
      </c>
      <c r="M40">
        <f t="shared" si="1"/>
        <v>2884.7280000000001</v>
      </c>
      <c r="N40" s="2">
        <v>2897.598</v>
      </c>
      <c r="P40" s="3">
        <v>20333</v>
      </c>
      <c r="Q40">
        <f t="shared" si="0"/>
        <v>2903.3963333333331</v>
      </c>
      <c r="S40" s="2">
        <v>2897.598</v>
      </c>
    </row>
    <row r="41" spans="3:19" x14ac:dyDescent="0.15">
      <c r="C41" s="1">
        <v>20363</v>
      </c>
      <c r="D41" s="2">
        <v>2914.9929999999999</v>
      </c>
      <c r="G41" s="3">
        <v>18264</v>
      </c>
      <c r="I41" s="3">
        <v>20394</v>
      </c>
      <c r="J41" s="2">
        <v>2914.9929999999999</v>
      </c>
      <c r="L41" s="1">
        <v>20363</v>
      </c>
      <c r="M41">
        <f t="shared" si="1"/>
        <v>2909.1946666666663</v>
      </c>
      <c r="N41" s="2">
        <v>2914.9929999999999</v>
      </c>
      <c r="P41" s="3">
        <v>20424</v>
      </c>
      <c r="Q41">
        <f t="shared" si="0"/>
        <v>2911.2190000000001</v>
      </c>
      <c r="S41" s="2">
        <v>2914.9929999999999</v>
      </c>
    </row>
    <row r="42" spans="3:19" x14ac:dyDescent="0.15">
      <c r="C42" s="1">
        <v>20455</v>
      </c>
      <c r="D42" s="2">
        <v>2903.6709999999998</v>
      </c>
      <c r="G42" s="5">
        <v>18295</v>
      </c>
      <c r="I42" s="5">
        <v>20486</v>
      </c>
      <c r="J42" s="2">
        <v>2903.6709999999998</v>
      </c>
      <c r="L42" s="1">
        <v>20455</v>
      </c>
      <c r="M42">
        <f t="shared" si="1"/>
        <v>2907.4449999999997</v>
      </c>
      <c r="N42" s="2">
        <v>2903.6709999999998</v>
      </c>
      <c r="P42" s="3">
        <v>20515</v>
      </c>
      <c r="Q42">
        <f t="shared" si="0"/>
        <v>2911.6689999999999</v>
      </c>
      <c r="S42" s="2">
        <v>2903.6709999999998</v>
      </c>
    </row>
    <row r="43" spans="3:19" x14ac:dyDescent="0.15">
      <c r="C43" s="1">
        <v>20546</v>
      </c>
      <c r="D43" s="2">
        <v>2927.665</v>
      </c>
      <c r="G43" s="3">
        <v>18323</v>
      </c>
      <c r="I43" s="3">
        <v>20576</v>
      </c>
      <c r="J43" s="2">
        <v>2927.665</v>
      </c>
      <c r="L43" s="1">
        <v>20546</v>
      </c>
      <c r="M43">
        <f t="shared" si="1"/>
        <v>2919.6669999999999</v>
      </c>
      <c r="N43" s="2">
        <v>2927.665</v>
      </c>
      <c r="P43" s="3">
        <v>20607</v>
      </c>
      <c r="Q43">
        <f t="shared" si="0"/>
        <v>2926.788333333333</v>
      </c>
      <c r="S43" s="2">
        <v>2927.665</v>
      </c>
    </row>
    <row r="44" spans="3:19" x14ac:dyDescent="0.15">
      <c r="C44" s="1">
        <v>20637</v>
      </c>
      <c r="D44" s="2">
        <v>2925.0349999999999</v>
      </c>
      <c r="G44" s="5">
        <v>18354</v>
      </c>
      <c r="I44" s="3">
        <v>20668</v>
      </c>
      <c r="J44" s="2">
        <v>2925.0349999999999</v>
      </c>
      <c r="L44" s="1">
        <v>20637</v>
      </c>
      <c r="M44">
        <f t="shared" si="1"/>
        <v>2925.9116666666664</v>
      </c>
      <c r="N44" s="2">
        <v>2925.0349999999999</v>
      </c>
      <c r="P44" s="3">
        <v>20699</v>
      </c>
      <c r="Q44">
        <f t="shared" si="0"/>
        <v>2941.0829999999996</v>
      </c>
      <c r="S44" s="2">
        <v>2925.0349999999999</v>
      </c>
    </row>
    <row r="45" spans="3:19" x14ac:dyDescent="0.15">
      <c r="C45" s="1">
        <v>20729</v>
      </c>
      <c r="D45" s="2">
        <v>2973.1790000000001</v>
      </c>
      <c r="G45" s="3">
        <v>18384</v>
      </c>
      <c r="I45" s="3">
        <v>20760</v>
      </c>
      <c r="J45" s="2">
        <v>2973.1790000000001</v>
      </c>
      <c r="L45" s="1">
        <v>20729</v>
      </c>
      <c r="M45">
        <f t="shared" si="1"/>
        <v>2957.1309999999999</v>
      </c>
      <c r="N45" s="2">
        <v>2973.1790000000001</v>
      </c>
      <c r="P45" s="3">
        <v>20790</v>
      </c>
      <c r="Q45">
        <f t="shared" si="0"/>
        <v>2979.5256666666664</v>
      </c>
      <c r="S45" s="2">
        <v>2973.1790000000001</v>
      </c>
    </row>
    <row r="46" spans="3:19" x14ac:dyDescent="0.15">
      <c r="C46" s="1">
        <v>20821</v>
      </c>
      <c r="D46" s="2">
        <v>2992.2190000000001</v>
      </c>
      <c r="G46" s="5">
        <v>18415</v>
      </c>
      <c r="I46" s="5">
        <v>20852</v>
      </c>
      <c r="J46" s="2">
        <v>2992.2190000000001</v>
      </c>
      <c r="L46" s="1">
        <v>20821</v>
      </c>
      <c r="M46">
        <f t="shared" si="1"/>
        <v>2985.8723333333332</v>
      </c>
      <c r="N46" s="2">
        <v>2992.2190000000001</v>
      </c>
      <c r="P46" s="3">
        <v>20880</v>
      </c>
      <c r="Q46">
        <f t="shared" si="0"/>
        <v>2990.0336666666667</v>
      </c>
      <c r="S46" s="2">
        <v>2992.2190000000001</v>
      </c>
    </row>
    <row r="47" spans="3:19" x14ac:dyDescent="0.15">
      <c r="C47" s="1">
        <v>20911</v>
      </c>
      <c r="D47" s="2">
        <v>2985.663</v>
      </c>
      <c r="G47" s="3">
        <v>18445</v>
      </c>
      <c r="I47" s="3">
        <v>20941</v>
      </c>
      <c r="J47" s="2">
        <v>2985.663</v>
      </c>
      <c r="L47" s="1">
        <v>20911</v>
      </c>
      <c r="M47">
        <f t="shared" si="1"/>
        <v>2987.8483333333334</v>
      </c>
      <c r="N47" s="2">
        <v>2985.663</v>
      </c>
      <c r="P47" s="3">
        <v>20972</v>
      </c>
      <c r="Q47">
        <f t="shared" si="0"/>
        <v>2995.415</v>
      </c>
      <c r="S47" s="2">
        <v>2985.663</v>
      </c>
    </row>
    <row r="48" spans="3:19" x14ac:dyDescent="0.15">
      <c r="C48" s="1">
        <v>21002</v>
      </c>
      <c r="D48" s="2">
        <v>3014.9189999999999</v>
      </c>
      <c r="G48" s="5">
        <v>18476</v>
      </c>
      <c r="I48" s="3">
        <v>21033</v>
      </c>
      <c r="J48" s="2">
        <v>3014.9189999999999</v>
      </c>
      <c r="L48" s="1">
        <v>21002</v>
      </c>
      <c r="M48">
        <f t="shared" si="1"/>
        <v>3005.1669999999999</v>
      </c>
      <c r="N48" s="2">
        <v>3014.9189999999999</v>
      </c>
      <c r="P48" s="3">
        <v>21064</v>
      </c>
      <c r="Q48">
        <f t="shared" si="0"/>
        <v>3004.5216666666665</v>
      </c>
      <c r="S48" s="2">
        <v>3014.9189999999999</v>
      </c>
    </row>
    <row r="49" spans="3:19" x14ac:dyDescent="0.15">
      <c r="C49" s="1">
        <v>21094</v>
      </c>
      <c r="D49" s="2">
        <v>2983.7269999999999</v>
      </c>
      <c r="G49" s="3">
        <v>18507</v>
      </c>
      <c r="I49" s="3">
        <v>21125</v>
      </c>
      <c r="J49" s="2">
        <v>2983.7269999999999</v>
      </c>
      <c r="L49" s="1">
        <v>21094</v>
      </c>
      <c r="M49">
        <f t="shared" si="1"/>
        <v>2994.1243333333332</v>
      </c>
      <c r="N49" s="2">
        <v>2983.7269999999999</v>
      </c>
      <c r="P49" s="3">
        <v>21155</v>
      </c>
      <c r="Q49">
        <f t="shared" si="0"/>
        <v>2957.9093333333331</v>
      </c>
      <c r="S49" s="2">
        <v>2983.7269999999999</v>
      </c>
    </row>
    <row r="50" spans="3:19" x14ac:dyDescent="0.15">
      <c r="C50" s="1">
        <v>21186</v>
      </c>
      <c r="D50" s="2">
        <v>2906.2739999999999</v>
      </c>
      <c r="G50" s="5">
        <v>18537</v>
      </c>
      <c r="I50" s="5">
        <v>21217</v>
      </c>
      <c r="J50" s="2">
        <v>2906.2739999999999</v>
      </c>
      <c r="L50" s="1">
        <v>21186</v>
      </c>
      <c r="M50">
        <f t="shared" si="1"/>
        <v>2932.0916666666662</v>
      </c>
      <c r="N50" s="2">
        <v>2906.2739999999999</v>
      </c>
      <c r="P50" s="3">
        <v>21245</v>
      </c>
      <c r="Q50">
        <f t="shared" si="0"/>
        <v>2912.6423333333332</v>
      </c>
      <c r="S50" s="2">
        <v>2906.2739999999999</v>
      </c>
    </row>
    <row r="51" spans="3:19" x14ac:dyDescent="0.15">
      <c r="C51" s="1">
        <v>21276</v>
      </c>
      <c r="D51" s="2">
        <v>2925.3789999999999</v>
      </c>
      <c r="G51" s="3">
        <v>18568</v>
      </c>
      <c r="I51" s="3">
        <v>21306</v>
      </c>
      <c r="J51" s="2">
        <v>2925.3789999999999</v>
      </c>
      <c r="L51" s="1">
        <v>21276</v>
      </c>
      <c r="M51">
        <f t="shared" si="1"/>
        <v>2919.0106666666666</v>
      </c>
      <c r="N51" s="2">
        <v>2925.3789999999999</v>
      </c>
      <c r="P51" s="3">
        <v>21337</v>
      </c>
      <c r="Q51">
        <f t="shared" si="0"/>
        <v>2947.942</v>
      </c>
      <c r="S51" s="2">
        <v>2925.3789999999999</v>
      </c>
    </row>
    <row r="52" spans="3:19" x14ac:dyDescent="0.15">
      <c r="C52" s="1">
        <v>21367</v>
      </c>
      <c r="D52" s="2">
        <v>2993.0680000000002</v>
      </c>
      <c r="G52" s="5">
        <v>18598</v>
      </c>
      <c r="I52" s="3">
        <v>21398</v>
      </c>
      <c r="J52" s="2">
        <v>2993.0680000000002</v>
      </c>
      <c r="L52" s="1">
        <v>21367</v>
      </c>
      <c r="M52">
        <f t="shared" si="1"/>
        <v>2970.5050000000001</v>
      </c>
      <c r="N52" s="2">
        <v>2993.0680000000002</v>
      </c>
      <c r="P52" s="3">
        <v>21429</v>
      </c>
      <c r="Q52">
        <f t="shared" si="0"/>
        <v>3016.4070000000002</v>
      </c>
      <c r="S52" s="2">
        <v>2993.0680000000002</v>
      </c>
    </row>
    <row r="53" spans="3:19" x14ac:dyDescent="0.15">
      <c r="C53" s="1">
        <v>21459</v>
      </c>
      <c r="D53" s="2">
        <v>3063.085</v>
      </c>
      <c r="G53" s="3">
        <v>18629</v>
      </c>
      <c r="I53" s="3">
        <v>21490</v>
      </c>
      <c r="J53" s="2">
        <v>3063.085</v>
      </c>
      <c r="L53" s="1">
        <v>21459</v>
      </c>
      <c r="M53">
        <f t="shared" si="1"/>
        <v>3039.7460000000001</v>
      </c>
      <c r="N53" s="2">
        <v>3063.085</v>
      </c>
      <c r="P53" s="3">
        <v>21520</v>
      </c>
      <c r="Q53">
        <f t="shared" si="0"/>
        <v>3082.7020000000002</v>
      </c>
      <c r="S53" s="2">
        <v>3063.085</v>
      </c>
    </row>
    <row r="54" spans="3:19" x14ac:dyDescent="0.15">
      <c r="C54" s="1">
        <v>21551</v>
      </c>
      <c r="D54" s="2">
        <v>3121.9360000000001</v>
      </c>
      <c r="G54" s="5">
        <v>18660</v>
      </c>
      <c r="I54" s="5">
        <v>21582</v>
      </c>
      <c r="J54" s="2">
        <v>3121.9360000000001</v>
      </c>
      <c r="L54" s="1">
        <v>21551</v>
      </c>
      <c r="M54">
        <f t="shared" si="1"/>
        <v>3102.319</v>
      </c>
      <c r="N54" s="2">
        <v>3121.9360000000001</v>
      </c>
      <c r="P54" s="3">
        <v>21610</v>
      </c>
      <c r="Q54">
        <f t="shared" si="0"/>
        <v>3145.4173333333333</v>
      </c>
      <c r="S54" s="2">
        <v>3121.9360000000001</v>
      </c>
    </row>
    <row r="55" spans="3:19" x14ac:dyDescent="0.15">
      <c r="C55" s="1">
        <v>21641</v>
      </c>
      <c r="D55" s="2">
        <v>3192.38</v>
      </c>
      <c r="G55" s="3">
        <v>18688</v>
      </c>
      <c r="I55" s="3">
        <v>21671</v>
      </c>
      <c r="J55" s="2">
        <v>3192.38</v>
      </c>
      <c r="L55" s="1">
        <v>21641</v>
      </c>
      <c r="M55">
        <f t="shared" si="1"/>
        <v>3168.8986666666665</v>
      </c>
      <c r="N55" s="2">
        <v>3192.38</v>
      </c>
      <c r="P55" s="3">
        <v>21702</v>
      </c>
      <c r="Q55">
        <f t="shared" si="0"/>
        <v>3193.1376666666665</v>
      </c>
      <c r="S55" s="2">
        <v>3192.38</v>
      </c>
    </row>
    <row r="56" spans="3:19" x14ac:dyDescent="0.15">
      <c r="C56" s="1">
        <v>21732</v>
      </c>
      <c r="D56" s="2">
        <v>3194.6529999999998</v>
      </c>
      <c r="G56" s="5">
        <v>18719</v>
      </c>
      <c r="I56" s="3">
        <v>21763</v>
      </c>
      <c r="J56" s="2">
        <v>3194.6529999999998</v>
      </c>
      <c r="L56" s="1">
        <v>21732</v>
      </c>
      <c r="M56">
        <f t="shared" si="1"/>
        <v>3193.8953333333329</v>
      </c>
      <c r="N56" s="2">
        <v>3194.6529999999998</v>
      </c>
      <c r="P56" s="3">
        <v>21794</v>
      </c>
      <c r="Q56">
        <f t="shared" si="0"/>
        <v>3197.688333333333</v>
      </c>
      <c r="S56" s="2">
        <v>3194.6529999999998</v>
      </c>
    </row>
    <row r="57" spans="3:19" x14ac:dyDescent="0.15">
      <c r="C57" s="1">
        <v>21824</v>
      </c>
      <c r="D57" s="2">
        <v>3203.759</v>
      </c>
      <c r="G57" s="3">
        <v>18749</v>
      </c>
      <c r="I57" s="3">
        <v>21855</v>
      </c>
      <c r="J57" s="2">
        <v>3203.759</v>
      </c>
      <c r="L57" s="1">
        <v>21824</v>
      </c>
      <c r="M57">
        <f t="shared" si="1"/>
        <v>3200.7236666666668</v>
      </c>
      <c r="N57" s="2">
        <v>3203.759</v>
      </c>
      <c r="P57" s="3">
        <v>21885</v>
      </c>
      <c r="Q57">
        <f t="shared" si="0"/>
        <v>3227.7583333333332</v>
      </c>
      <c r="S57" s="2">
        <v>3203.759</v>
      </c>
    </row>
    <row r="58" spans="3:19" x14ac:dyDescent="0.15">
      <c r="C58" s="1">
        <v>21916</v>
      </c>
      <c r="D58" s="2">
        <v>3275.7570000000001</v>
      </c>
      <c r="G58" s="5">
        <v>18780</v>
      </c>
      <c r="I58" s="5">
        <v>21947</v>
      </c>
      <c r="J58" s="2">
        <v>3275.7570000000001</v>
      </c>
      <c r="L58" s="1">
        <v>21916</v>
      </c>
      <c r="M58">
        <f t="shared" si="1"/>
        <v>3251.7576666666664</v>
      </c>
      <c r="N58" s="2">
        <v>3275.7570000000001</v>
      </c>
      <c r="P58" s="3">
        <v>21976</v>
      </c>
      <c r="Q58">
        <f t="shared" si="0"/>
        <v>3269.8673333333331</v>
      </c>
      <c r="S58" s="2">
        <v>3275.7570000000001</v>
      </c>
    </row>
    <row r="59" spans="3:19" x14ac:dyDescent="0.15">
      <c r="C59" s="1">
        <v>22007</v>
      </c>
      <c r="D59" s="2">
        <v>3258.0880000000002</v>
      </c>
      <c r="G59" s="3">
        <v>18810</v>
      </c>
      <c r="I59" s="3">
        <v>22037</v>
      </c>
      <c r="J59" s="2">
        <v>3258.0880000000002</v>
      </c>
      <c r="L59" s="1">
        <v>22007</v>
      </c>
      <c r="M59">
        <f t="shared" si="1"/>
        <v>3263.9776666666667</v>
      </c>
      <c r="N59" s="2">
        <v>3258.0880000000002</v>
      </c>
      <c r="P59" s="3">
        <v>22068</v>
      </c>
      <c r="Q59">
        <f t="shared" si="0"/>
        <v>3263.4016666666666</v>
      </c>
      <c r="S59" s="2">
        <v>3258.0880000000002</v>
      </c>
    </row>
    <row r="60" spans="3:19" x14ac:dyDescent="0.15">
      <c r="C60" s="1">
        <v>22098</v>
      </c>
      <c r="D60" s="2">
        <v>3274.029</v>
      </c>
      <c r="G60" s="5">
        <v>18841</v>
      </c>
      <c r="I60" s="3">
        <v>22129</v>
      </c>
      <c r="J60" s="2">
        <v>3274.029</v>
      </c>
      <c r="L60" s="1">
        <v>22098</v>
      </c>
      <c r="M60">
        <f t="shared" si="1"/>
        <v>3268.7153333333331</v>
      </c>
      <c r="N60" s="2">
        <v>3274.029</v>
      </c>
      <c r="P60" s="3">
        <v>22160</v>
      </c>
      <c r="Q60">
        <f t="shared" si="0"/>
        <v>3260.0223333333329</v>
      </c>
      <c r="S60" s="2">
        <v>3274.029</v>
      </c>
    </row>
    <row r="61" spans="3:19" x14ac:dyDescent="0.15">
      <c r="C61" s="1">
        <v>22190</v>
      </c>
      <c r="D61" s="2">
        <v>3232.009</v>
      </c>
      <c r="G61" s="3">
        <v>18872</v>
      </c>
      <c r="I61" s="3">
        <v>22221</v>
      </c>
      <c r="J61" s="2">
        <v>3232.009</v>
      </c>
      <c r="L61" s="1">
        <v>22190</v>
      </c>
      <c r="M61">
        <f t="shared" si="1"/>
        <v>3246.0156666666662</v>
      </c>
      <c r="N61" s="2">
        <v>3232.009</v>
      </c>
      <c r="P61" s="3">
        <v>22251</v>
      </c>
      <c r="Q61">
        <f t="shared" si="0"/>
        <v>3239.2813333333329</v>
      </c>
      <c r="S61" s="2">
        <v>3232.009</v>
      </c>
    </row>
    <row r="62" spans="3:19" x14ac:dyDescent="0.15">
      <c r="C62" s="1">
        <v>22282</v>
      </c>
      <c r="D62" s="2">
        <v>3253.826</v>
      </c>
      <c r="G62" s="5">
        <v>18902</v>
      </c>
      <c r="I62" s="5">
        <v>22313</v>
      </c>
      <c r="J62" s="2">
        <v>3253.826</v>
      </c>
      <c r="L62" s="1">
        <v>22282</v>
      </c>
      <c r="M62">
        <f t="shared" si="1"/>
        <v>3246.5536666666662</v>
      </c>
      <c r="N62" s="2">
        <v>3253.826</v>
      </c>
      <c r="P62" s="3">
        <v>22341</v>
      </c>
      <c r="Q62">
        <f t="shared" si="0"/>
        <v>3272.2369999999996</v>
      </c>
      <c r="S62" s="2">
        <v>3253.826</v>
      </c>
    </row>
    <row r="63" spans="3:19" x14ac:dyDescent="0.15">
      <c r="C63" s="1">
        <v>22372</v>
      </c>
      <c r="D63" s="2">
        <v>3309.0590000000002</v>
      </c>
      <c r="G63" s="3">
        <v>18933</v>
      </c>
      <c r="I63" s="3">
        <v>22402</v>
      </c>
      <c r="J63" s="2">
        <v>3309.0590000000002</v>
      </c>
      <c r="L63" s="1">
        <v>22372</v>
      </c>
      <c r="M63">
        <f t="shared" si="1"/>
        <v>3290.6479999999997</v>
      </c>
      <c r="N63" s="2">
        <v>3309.0590000000002</v>
      </c>
      <c r="P63" s="3">
        <v>22433</v>
      </c>
      <c r="Q63">
        <f t="shared" si="0"/>
        <v>3330.2329999999997</v>
      </c>
      <c r="S63" s="2">
        <v>3309.0590000000002</v>
      </c>
    </row>
    <row r="64" spans="3:19" x14ac:dyDescent="0.15">
      <c r="C64" s="1">
        <v>22463</v>
      </c>
      <c r="D64" s="2">
        <v>3372.5810000000001</v>
      </c>
      <c r="G64" s="5">
        <v>18963</v>
      </c>
      <c r="I64" s="3">
        <v>22494</v>
      </c>
      <c r="J64" s="2">
        <v>3372.5810000000001</v>
      </c>
      <c r="L64" s="1">
        <v>22463</v>
      </c>
      <c r="M64">
        <f t="shared" si="1"/>
        <v>3351.4069999999997</v>
      </c>
      <c r="N64" s="2">
        <v>3372.5810000000001</v>
      </c>
      <c r="P64" s="3">
        <v>22525</v>
      </c>
      <c r="Q64">
        <f t="shared" si="0"/>
        <v>3394.6276666666663</v>
      </c>
      <c r="S64" s="2">
        <v>3372.5810000000001</v>
      </c>
    </row>
    <row r="65" spans="3:19" x14ac:dyDescent="0.15">
      <c r="C65" s="1">
        <v>22555</v>
      </c>
      <c r="D65" s="2">
        <v>3438.721</v>
      </c>
      <c r="G65" s="3">
        <v>18994</v>
      </c>
      <c r="I65" s="3">
        <v>22586</v>
      </c>
      <c r="J65" s="2">
        <v>3438.721</v>
      </c>
      <c r="L65" s="1">
        <v>22555</v>
      </c>
      <c r="M65">
        <f t="shared" si="1"/>
        <v>3416.6743333333329</v>
      </c>
      <c r="N65" s="2">
        <v>3438.721</v>
      </c>
      <c r="P65" s="3">
        <v>22616</v>
      </c>
      <c r="Q65">
        <f t="shared" si="0"/>
        <v>3459.1653333333329</v>
      </c>
      <c r="S65" s="2">
        <v>3438.721</v>
      </c>
    </row>
    <row r="66" spans="3:19" x14ac:dyDescent="0.15">
      <c r="C66" s="1">
        <v>22647</v>
      </c>
      <c r="D66" s="2">
        <v>3500.0540000000001</v>
      </c>
      <c r="G66" s="5">
        <v>19025</v>
      </c>
      <c r="I66" s="5">
        <v>22678</v>
      </c>
      <c r="J66" s="2">
        <v>3500.0540000000001</v>
      </c>
      <c r="L66" s="1">
        <v>22647</v>
      </c>
      <c r="M66">
        <f t="shared" si="1"/>
        <v>3479.6096666666663</v>
      </c>
      <c r="N66" s="2">
        <v>3500.0540000000001</v>
      </c>
      <c r="P66" s="3">
        <v>22706</v>
      </c>
      <c r="Q66">
        <f t="shared" si="0"/>
        <v>3510.5969999999998</v>
      </c>
      <c r="S66" s="2">
        <v>3500.0540000000001</v>
      </c>
    </row>
    <row r="67" spans="3:19" x14ac:dyDescent="0.15">
      <c r="C67" s="1">
        <v>22737</v>
      </c>
      <c r="D67" s="2">
        <v>3531.683</v>
      </c>
      <c r="G67" s="3">
        <v>19054</v>
      </c>
      <c r="I67" s="3">
        <v>22767</v>
      </c>
      <c r="J67" s="2">
        <v>3531.683</v>
      </c>
      <c r="L67" s="1">
        <v>22737</v>
      </c>
      <c r="M67">
        <f t="shared" si="1"/>
        <v>3521.14</v>
      </c>
      <c r="N67" s="2">
        <v>3531.683</v>
      </c>
      <c r="P67" s="3">
        <v>22798</v>
      </c>
      <c r="Q67">
        <f t="shared" si="0"/>
        <v>3546.1453333333334</v>
      </c>
      <c r="S67" s="2">
        <v>3531.683</v>
      </c>
    </row>
    <row r="68" spans="3:19" x14ac:dyDescent="0.15">
      <c r="C68" s="1">
        <v>22828</v>
      </c>
      <c r="D68" s="2">
        <v>3575.07</v>
      </c>
      <c r="G68" s="5">
        <v>19085</v>
      </c>
      <c r="I68" s="3">
        <v>22859</v>
      </c>
      <c r="J68" s="2">
        <v>3575.07</v>
      </c>
      <c r="L68" s="1">
        <v>22828</v>
      </c>
      <c r="M68">
        <f t="shared" si="1"/>
        <v>3560.6076666666668</v>
      </c>
      <c r="N68" s="2">
        <v>3575.07</v>
      </c>
      <c r="P68" s="3">
        <v>22890</v>
      </c>
      <c r="Q68">
        <f t="shared" si="0"/>
        <v>3578.989</v>
      </c>
      <c r="S68" s="2">
        <v>3575.07</v>
      </c>
    </row>
    <row r="69" spans="3:19" x14ac:dyDescent="0.15">
      <c r="C69" s="1">
        <v>22920</v>
      </c>
      <c r="D69" s="2">
        <v>3586.8270000000002</v>
      </c>
      <c r="G69" s="3">
        <v>19115</v>
      </c>
      <c r="I69" s="3">
        <v>22951</v>
      </c>
      <c r="J69" s="2">
        <v>3586.8270000000002</v>
      </c>
      <c r="L69" s="1">
        <v>22920</v>
      </c>
      <c r="M69">
        <f t="shared" si="1"/>
        <v>3582.9079999999999</v>
      </c>
      <c r="N69" s="2">
        <v>3586.8270000000002</v>
      </c>
      <c r="P69" s="3">
        <v>22981</v>
      </c>
      <c r="Q69">
        <f t="shared" si="0"/>
        <v>3599.8783333333331</v>
      </c>
      <c r="S69" s="2">
        <v>3586.8270000000002</v>
      </c>
    </row>
    <row r="70" spans="3:19" x14ac:dyDescent="0.15">
      <c r="C70" s="1">
        <v>23012</v>
      </c>
      <c r="D70" s="2">
        <v>3625.9810000000002</v>
      </c>
      <c r="G70" s="5">
        <v>19146</v>
      </c>
      <c r="I70" s="5">
        <v>23043</v>
      </c>
      <c r="J70" s="2">
        <v>3625.9810000000002</v>
      </c>
      <c r="L70" s="1">
        <v>23012</v>
      </c>
      <c r="M70">
        <f t="shared" si="1"/>
        <v>3612.9296666666664</v>
      </c>
      <c r="N70" s="2">
        <v>3625.9810000000002</v>
      </c>
      <c r="P70" s="3">
        <v>23071</v>
      </c>
      <c r="Q70">
        <f t="shared" si="0"/>
        <v>3639.5436666666665</v>
      </c>
      <c r="S70" s="2">
        <v>3625.9810000000002</v>
      </c>
    </row>
    <row r="71" spans="3:19" x14ac:dyDescent="0.15">
      <c r="C71" s="1">
        <v>23102</v>
      </c>
      <c r="D71" s="2">
        <v>3666.6689999999999</v>
      </c>
      <c r="G71" s="3">
        <v>19176</v>
      </c>
      <c r="I71" s="3">
        <v>23132</v>
      </c>
      <c r="J71" s="2">
        <v>3666.6689999999999</v>
      </c>
      <c r="L71" s="1">
        <v>23102</v>
      </c>
      <c r="M71">
        <f t="shared" si="1"/>
        <v>3653.1063333333332</v>
      </c>
      <c r="N71" s="2">
        <v>3666.6689999999999</v>
      </c>
      <c r="P71" s="3">
        <v>23163</v>
      </c>
      <c r="Q71">
        <f t="shared" ref="Q71:Q134" si="2">((2/3)*S71)+((S72*(1/3)))</f>
        <v>3693.5386666666664</v>
      </c>
      <c r="S71" s="2">
        <v>3666.6689999999999</v>
      </c>
    </row>
    <row r="72" spans="3:19" x14ac:dyDescent="0.15">
      <c r="C72" s="1">
        <v>23193</v>
      </c>
      <c r="D72" s="2">
        <v>3747.2779999999998</v>
      </c>
      <c r="G72" s="5">
        <v>19207</v>
      </c>
      <c r="I72" s="3">
        <v>23224</v>
      </c>
      <c r="J72" s="2">
        <v>3747.2779999999998</v>
      </c>
      <c r="L72" s="1">
        <v>23193</v>
      </c>
      <c r="M72">
        <f t="shared" ref="M72:M135" si="3">((2/3)*N72)+((1/3)*N71)</f>
        <v>3720.4083333333328</v>
      </c>
      <c r="N72" s="2">
        <v>3747.2779999999998</v>
      </c>
      <c r="P72" s="3">
        <v>23255</v>
      </c>
      <c r="Q72">
        <f t="shared" si="2"/>
        <v>3755.4669999999996</v>
      </c>
      <c r="S72" s="2">
        <v>3747.2779999999998</v>
      </c>
    </row>
    <row r="73" spans="3:19" x14ac:dyDescent="0.15">
      <c r="C73" s="1">
        <v>23285</v>
      </c>
      <c r="D73" s="2">
        <v>3771.8449999999998</v>
      </c>
      <c r="G73" s="3">
        <v>19238</v>
      </c>
      <c r="I73" s="3">
        <v>23316</v>
      </c>
      <c r="J73" s="2">
        <v>3771.8449999999998</v>
      </c>
      <c r="L73" s="1">
        <v>23285</v>
      </c>
      <c r="M73">
        <f t="shared" si="3"/>
        <v>3763.6559999999995</v>
      </c>
      <c r="N73" s="2">
        <v>3771.8449999999998</v>
      </c>
      <c r="P73" s="3">
        <v>23346</v>
      </c>
      <c r="Q73">
        <f t="shared" si="2"/>
        <v>3798.3519999999999</v>
      </c>
      <c r="S73" s="2">
        <v>3771.8449999999998</v>
      </c>
    </row>
    <row r="74" spans="3:19" x14ac:dyDescent="0.15">
      <c r="C74" s="1">
        <v>23377</v>
      </c>
      <c r="D74" s="2">
        <v>3851.366</v>
      </c>
      <c r="G74" s="5">
        <v>19268</v>
      </c>
      <c r="I74" s="5">
        <v>23408</v>
      </c>
      <c r="J74" s="2">
        <v>3851.366</v>
      </c>
      <c r="L74" s="1">
        <v>23377</v>
      </c>
      <c r="M74">
        <f t="shared" si="3"/>
        <v>3824.8589999999995</v>
      </c>
      <c r="N74" s="2">
        <v>3851.366</v>
      </c>
      <c r="P74" s="3">
        <v>23437</v>
      </c>
      <c r="Q74">
        <f t="shared" si="2"/>
        <v>3865.3426666666664</v>
      </c>
      <c r="S74" s="2">
        <v>3851.366</v>
      </c>
    </row>
    <row r="75" spans="3:19" x14ac:dyDescent="0.15">
      <c r="C75" s="1">
        <v>23468</v>
      </c>
      <c r="D75" s="2">
        <v>3893.2959999999998</v>
      </c>
      <c r="G75" s="3">
        <v>19299</v>
      </c>
      <c r="I75" s="3">
        <v>23498</v>
      </c>
      <c r="J75" s="2">
        <v>3893.2959999999998</v>
      </c>
      <c r="L75" s="1">
        <v>23468</v>
      </c>
      <c r="M75">
        <f t="shared" si="3"/>
        <v>3879.3193333333329</v>
      </c>
      <c r="N75" s="2">
        <v>3893.2959999999998</v>
      </c>
      <c r="P75" s="3">
        <v>23529</v>
      </c>
      <c r="Q75">
        <f t="shared" si="2"/>
        <v>3913.5709999999999</v>
      </c>
      <c r="S75" s="2">
        <v>3893.2959999999998</v>
      </c>
    </row>
    <row r="76" spans="3:19" x14ac:dyDescent="0.15">
      <c r="C76" s="1">
        <v>23559</v>
      </c>
      <c r="D76" s="2">
        <v>3954.1210000000001</v>
      </c>
      <c r="G76" s="5">
        <v>19329</v>
      </c>
      <c r="I76" s="3">
        <v>23590</v>
      </c>
      <c r="J76" s="2">
        <v>3954.1210000000001</v>
      </c>
      <c r="L76" s="1">
        <v>23559</v>
      </c>
      <c r="M76">
        <f t="shared" si="3"/>
        <v>3933.846</v>
      </c>
      <c r="N76" s="2">
        <v>3954.1210000000001</v>
      </c>
      <c r="P76" s="3">
        <v>23621</v>
      </c>
      <c r="Q76">
        <f t="shared" si="2"/>
        <v>3958.1923333333334</v>
      </c>
      <c r="S76" s="2">
        <v>3954.1210000000001</v>
      </c>
    </row>
    <row r="77" spans="3:19" x14ac:dyDescent="0.15">
      <c r="C77" s="1">
        <v>23651</v>
      </c>
      <c r="D77" s="2">
        <v>3966.335</v>
      </c>
      <c r="G77" s="3">
        <v>19360</v>
      </c>
      <c r="I77" s="3">
        <v>23682</v>
      </c>
      <c r="J77" s="2">
        <v>3966.335</v>
      </c>
      <c r="L77" s="1">
        <v>23651</v>
      </c>
      <c r="M77">
        <f t="shared" si="3"/>
        <v>3962.2636666666667</v>
      </c>
      <c r="N77" s="2">
        <v>3966.335</v>
      </c>
      <c r="P77" s="3">
        <v>23712</v>
      </c>
      <c r="Q77">
        <f t="shared" si="2"/>
        <v>3998.3270000000002</v>
      </c>
      <c r="S77" s="2">
        <v>3966.335</v>
      </c>
    </row>
    <row r="78" spans="3:19" x14ac:dyDescent="0.15">
      <c r="C78" s="1">
        <v>23743</v>
      </c>
      <c r="D78" s="2">
        <v>4062.3110000000001</v>
      </c>
      <c r="G78" s="5">
        <v>19391</v>
      </c>
      <c r="I78" s="5">
        <v>23774</v>
      </c>
      <c r="J78" s="2">
        <v>4062.3110000000001</v>
      </c>
      <c r="L78" s="1">
        <v>23743</v>
      </c>
      <c r="M78">
        <f t="shared" si="3"/>
        <v>4030.319</v>
      </c>
      <c r="N78" s="2">
        <v>4062.3110000000001</v>
      </c>
      <c r="P78" s="3">
        <v>23802</v>
      </c>
      <c r="Q78">
        <f t="shared" si="2"/>
        <v>4079.4169999999999</v>
      </c>
      <c r="S78" s="2">
        <v>4062.3110000000001</v>
      </c>
    </row>
    <row r="79" spans="3:19" x14ac:dyDescent="0.15">
      <c r="C79" s="1">
        <v>23833</v>
      </c>
      <c r="D79" s="2">
        <v>4113.6289999999999</v>
      </c>
      <c r="G79" s="3">
        <v>19419</v>
      </c>
      <c r="I79" s="3">
        <v>23863</v>
      </c>
      <c r="J79" s="2">
        <v>4113.6289999999999</v>
      </c>
      <c r="L79" s="1">
        <v>23833</v>
      </c>
      <c r="M79">
        <f t="shared" si="3"/>
        <v>4096.5230000000001</v>
      </c>
      <c r="N79" s="2">
        <v>4113.6289999999999</v>
      </c>
      <c r="P79" s="3">
        <v>23894</v>
      </c>
      <c r="Q79">
        <f t="shared" si="2"/>
        <v>4144.1146666666664</v>
      </c>
      <c r="S79" s="2">
        <v>4113.6289999999999</v>
      </c>
    </row>
    <row r="80" spans="3:19" x14ac:dyDescent="0.15">
      <c r="C80" s="1">
        <v>23924</v>
      </c>
      <c r="D80" s="2">
        <v>4205.0860000000002</v>
      </c>
      <c r="G80" s="5">
        <v>19450</v>
      </c>
      <c r="I80" s="3">
        <v>23955</v>
      </c>
      <c r="J80" s="2">
        <v>4205.0860000000002</v>
      </c>
      <c r="L80" s="1">
        <v>23924</v>
      </c>
      <c r="M80">
        <f t="shared" si="3"/>
        <v>4174.6003333333338</v>
      </c>
      <c r="N80" s="2">
        <v>4205.0860000000002</v>
      </c>
      <c r="P80" s="3">
        <v>23986</v>
      </c>
      <c r="Q80">
        <f t="shared" si="2"/>
        <v>4237.3816666666662</v>
      </c>
      <c r="S80" s="2">
        <v>4205.0860000000002</v>
      </c>
    </row>
    <row r="81" spans="3:19" x14ac:dyDescent="0.15">
      <c r="C81" s="1">
        <v>24016</v>
      </c>
      <c r="D81" s="2">
        <v>4301.973</v>
      </c>
      <c r="G81" s="3">
        <v>19480</v>
      </c>
      <c r="I81" s="3">
        <v>24047</v>
      </c>
      <c r="J81" s="2">
        <v>4301.973</v>
      </c>
      <c r="L81" s="1">
        <v>24016</v>
      </c>
      <c r="M81">
        <f t="shared" si="3"/>
        <v>4269.6773333333331</v>
      </c>
      <c r="N81" s="2">
        <v>4301.973</v>
      </c>
      <c r="P81" s="3">
        <v>24077</v>
      </c>
      <c r="Q81">
        <f t="shared" si="2"/>
        <v>4336.8796666666667</v>
      </c>
      <c r="S81" s="2">
        <v>4301.973</v>
      </c>
    </row>
    <row r="82" spans="3:19" x14ac:dyDescent="0.15">
      <c r="C82" s="1">
        <v>24108</v>
      </c>
      <c r="D82" s="2">
        <v>4406.6930000000002</v>
      </c>
      <c r="G82" s="5">
        <v>19511</v>
      </c>
      <c r="I82" s="5">
        <v>24139</v>
      </c>
      <c r="J82" s="2">
        <v>4406.6930000000002</v>
      </c>
      <c r="L82" s="1">
        <v>24108</v>
      </c>
      <c r="M82">
        <f t="shared" si="3"/>
        <v>4371.7863333333335</v>
      </c>
      <c r="N82" s="2">
        <v>4406.6930000000002</v>
      </c>
      <c r="P82" s="3">
        <v>24167</v>
      </c>
      <c r="Q82">
        <f t="shared" si="2"/>
        <v>4411.7110000000002</v>
      </c>
      <c r="S82" s="2">
        <v>4406.6930000000002</v>
      </c>
    </row>
    <row r="83" spans="3:19" x14ac:dyDescent="0.15">
      <c r="C83" s="1">
        <v>24198</v>
      </c>
      <c r="D83" s="2">
        <v>4421.7470000000003</v>
      </c>
      <c r="G83" s="3">
        <v>19541</v>
      </c>
      <c r="I83" s="3">
        <v>24228</v>
      </c>
      <c r="J83" s="2">
        <v>4421.7470000000003</v>
      </c>
      <c r="L83" s="1">
        <v>24198</v>
      </c>
      <c r="M83">
        <f t="shared" si="3"/>
        <v>4416.7290000000003</v>
      </c>
      <c r="N83" s="2">
        <v>4421.7470000000003</v>
      </c>
      <c r="P83" s="3">
        <v>24259</v>
      </c>
      <c r="Q83">
        <f t="shared" si="2"/>
        <v>4434.2296666666662</v>
      </c>
      <c r="S83" s="2">
        <v>4421.7470000000003</v>
      </c>
    </row>
    <row r="84" spans="3:19" x14ac:dyDescent="0.15">
      <c r="C84" s="1">
        <v>24289</v>
      </c>
      <c r="D84" s="2">
        <v>4459.1949999999997</v>
      </c>
      <c r="G84" s="5">
        <v>19572</v>
      </c>
      <c r="I84" s="3">
        <v>24320</v>
      </c>
      <c r="J84" s="2">
        <v>4459.1949999999997</v>
      </c>
      <c r="L84" s="1">
        <v>24289</v>
      </c>
      <c r="M84">
        <f t="shared" si="3"/>
        <v>4446.7123333333329</v>
      </c>
      <c r="N84" s="2">
        <v>4459.1949999999997</v>
      </c>
      <c r="P84" s="3">
        <v>24351</v>
      </c>
      <c r="Q84">
        <f t="shared" si="2"/>
        <v>4471.3889999999992</v>
      </c>
      <c r="S84" s="2">
        <v>4459.1949999999997</v>
      </c>
    </row>
    <row r="85" spans="3:19" x14ac:dyDescent="0.15">
      <c r="C85" s="1">
        <v>24381</v>
      </c>
      <c r="D85" s="2">
        <v>4495.777</v>
      </c>
      <c r="G85" s="3">
        <v>19603</v>
      </c>
      <c r="I85" s="3">
        <v>24412</v>
      </c>
      <c r="J85" s="2">
        <v>4495.777</v>
      </c>
      <c r="L85" s="1">
        <v>24381</v>
      </c>
      <c r="M85">
        <f t="shared" si="3"/>
        <v>4483.5829999999996</v>
      </c>
      <c r="N85" s="2">
        <v>4495.777</v>
      </c>
      <c r="P85" s="3">
        <v>24442</v>
      </c>
      <c r="Q85">
        <f t="shared" si="2"/>
        <v>4509.0483333333332</v>
      </c>
      <c r="S85" s="2">
        <v>4495.777</v>
      </c>
    </row>
    <row r="86" spans="3:19" x14ac:dyDescent="0.15">
      <c r="C86" s="1">
        <v>24473</v>
      </c>
      <c r="D86" s="2">
        <v>4535.5910000000003</v>
      </c>
      <c r="G86" s="5">
        <v>19633</v>
      </c>
      <c r="I86" s="5">
        <v>24504</v>
      </c>
      <c r="J86" s="2">
        <v>4535.5910000000003</v>
      </c>
      <c r="L86" s="1">
        <v>24473</v>
      </c>
      <c r="M86">
        <f t="shared" si="3"/>
        <v>4522.3196666666663</v>
      </c>
      <c r="N86" s="2">
        <v>4535.5910000000003</v>
      </c>
      <c r="P86" s="3">
        <v>24532</v>
      </c>
      <c r="Q86">
        <f t="shared" si="2"/>
        <v>4536.5173333333332</v>
      </c>
      <c r="S86" s="2">
        <v>4535.5910000000003</v>
      </c>
    </row>
    <row r="87" spans="3:19" x14ac:dyDescent="0.15">
      <c r="C87" s="1">
        <v>24563</v>
      </c>
      <c r="D87" s="2">
        <v>4538.37</v>
      </c>
      <c r="G87" s="3">
        <v>19664</v>
      </c>
      <c r="I87" s="3">
        <v>24593</v>
      </c>
      <c r="J87" s="2">
        <v>4538.37</v>
      </c>
      <c r="L87" s="1">
        <v>24563</v>
      </c>
      <c r="M87">
        <f t="shared" si="3"/>
        <v>4537.4436666666661</v>
      </c>
      <c r="N87" s="2">
        <v>4538.37</v>
      </c>
      <c r="P87" s="3">
        <v>24624</v>
      </c>
      <c r="Q87">
        <f t="shared" si="2"/>
        <v>4552.683</v>
      </c>
      <c r="S87" s="2">
        <v>4538.37</v>
      </c>
    </row>
    <row r="88" spans="3:19" x14ac:dyDescent="0.15">
      <c r="C88" s="1">
        <v>24654</v>
      </c>
      <c r="D88" s="2">
        <v>4581.3090000000002</v>
      </c>
      <c r="G88" s="5">
        <v>19694</v>
      </c>
      <c r="I88" s="3">
        <v>24685</v>
      </c>
      <c r="J88" s="2">
        <v>4581.3090000000002</v>
      </c>
      <c r="L88" s="1">
        <v>24654</v>
      </c>
      <c r="M88">
        <f t="shared" si="3"/>
        <v>4566.9960000000001</v>
      </c>
      <c r="N88" s="2">
        <v>4581.3090000000002</v>
      </c>
      <c r="P88" s="3">
        <v>24716</v>
      </c>
      <c r="Q88">
        <f t="shared" si="2"/>
        <v>4592.8236666666671</v>
      </c>
      <c r="S88" s="2">
        <v>4581.3090000000002</v>
      </c>
    </row>
    <row r="89" spans="3:19" x14ac:dyDescent="0.15">
      <c r="C89" s="1">
        <v>24746</v>
      </c>
      <c r="D89" s="2">
        <v>4615.8530000000001</v>
      </c>
      <c r="G89" s="3">
        <v>19725</v>
      </c>
      <c r="I89" s="3">
        <v>24777</v>
      </c>
      <c r="J89" s="2">
        <v>4615.8530000000001</v>
      </c>
      <c r="L89" s="1">
        <v>24746</v>
      </c>
      <c r="M89">
        <f t="shared" si="3"/>
        <v>4604.3383333333331</v>
      </c>
      <c r="N89" s="2">
        <v>4615.8530000000001</v>
      </c>
      <c r="P89" s="3">
        <v>24807</v>
      </c>
      <c r="Q89">
        <f t="shared" si="2"/>
        <v>4647.2330000000002</v>
      </c>
      <c r="S89" s="2">
        <v>4615.8530000000001</v>
      </c>
    </row>
    <row r="90" spans="3:19" x14ac:dyDescent="0.15">
      <c r="C90" s="1">
        <v>24838</v>
      </c>
      <c r="D90" s="2">
        <v>4709.9930000000004</v>
      </c>
      <c r="G90" s="5">
        <v>19756</v>
      </c>
      <c r="I90" s="5">
        <v>24869</v>
      </c>
      <c r="J90" s="2">
        <v>4709.9930000000004</v>
      </c>
      <c r="L90" s="1">
        <v>24838</v>
      </c>
      <c r="M90">
        <f t="shared" si="3"/>
        <v>4678.6129999999994</v>
      </c>
      <c r="N90" s="2">
        <v>4709.9930000000004</v>
      </c>
      <c r="P90" s="3">
        <v>24898</v>
      </c>
      <c r="Q90">
        <f t="shared" si="2"/>
        <v>4736.224666666667</v>
      </c>
      <c r="S90" s="2">
        <v>4709.9930000000004</v>
      </c>
    </row>
    <row r="91" spans="3:19" x14ac:dyDescent="0.15">
      <c r="C91" s="1">
        <v>24929</v>
      </c>
      <c r="D91" s="2">
        <v>4788.6880000000001</v>
      </c>
      <c r="G91" s="3">
        <v>19784</v>
      </c>
      <c r="I91" s="3">
        <v>24959</v>
      </c>
      <c r="J91" s="2">
        <v>4788.6880000000001</v>
      </c>
      <c r="L91" s="1">
        <v>24929</v>
      </c>
      <c r="M91">
        <f t="shared" si="3"/>
        <v>4762.4563333333335</v>
      </c>
      <c r="N91" s="2">
        <v>4788.6880000000001</v>
      </c>
      <c r="P91" s="3">
        <v>24990</v>
      </c>
      <c r="Q91">
        <f t="shared" si="2"/>
        <v>4801.0583333333325</v>
      </c>
      <c r="S91" s="2">
        <v>4788.6880000000001</v>
      </c>
    </row>
    <row r="92" spans="3:19" x14ac:dyDescent="0.15">
      <c r="C92" s="1">
        <v>25020</v>
      </c>
      <c r="D92" s="2">
        <v>4825.799</v>
      </c>
      <c r="G92" s="5">
        <v>19815</v>
      </c>
      <c r="I92" s="3">
        <v>25051</v>
      </c>
      <c r="J92" s="2">
        <v>4825.799</v>
      </c>
      <c r="L92" s="1">
        <v>25020</v>
      </c>
      <c r="M92">
        <f t="shared" si="3"/>
        <v>4813.4286666666667</v>
      </c>
      <c r="N92" s="2">
        <v>4825.799</v>
      </c>
      <c r="P92" s="3">
        <v>25082</v>
      </c>
      <c r="Q92">
        <f t="shared" si="2"/>
        <v>4832.1256666666668</v>
      </c>
      <c r="S92" s="2">
        <v>4825.799</v>
      </c>
    </row>
    <row r="93" spans="3:19" x14ac:dyDescent="0.15">
      <c r="C93" s="1">
        <v>25112</v>
      </c>
      <c r="D93" s="2">
        <v>4844.7790000000005</v>
      </c>
      <c r="G93" s="3">
        <v>19845</v>
      </c>
      <c r="I93" s="3">
        <v>25143</v>
      </c>
      <c r="J93" s="2">
        <v>4844.7790000000005</v>
      </c>
      <c r="L93" s="1">
        <v>25112</v>
      </c>
      <c r="M93">
        <f t="shared" si="3"/>
        <v>4838.4523333333327</v>
      </c>
      <c r="N93" s="2">
        <v>4844.7790000000005</v>
      </c>
      <c r="P93" s="3">
        <v>25173</v>
      </c>
      <c r="Q93">
        <f t="shared" si="2"/>
        <v>4870.0543333333335</v>
      </c>
      <c r="S93" s="2">
        <v>4844.7790000000005</v>
      </c>
    </row>
    <row r="94" spans="3:19" x14ac:dyDescent="0.15">
      <c r="C94" s="1">
        <v>25204</v>
      </c>
      <c r="D94" s="2">
        <v>4920.6049999999996</v>
      </c>
      <c r="G94" s="5">
        <v>19876</v>
      </c>
      <c r="I94" s="5">
        <v>25235</v>
      </c>
      <c r="J94" s="2">
        <v>4920.6049999999996</v>
      </c>
      <c r="L94" s="1">
        <v>25204</v>
      </c>
      <c r="M94">
        <f t="shared" si="3"/>
        <v>4895.3296666666665</v>
      </c>
      <c r="N94" s="2">
        <v>4920.6049999999996</v>
      </c>
      <c r="P94" s="3">
        <v>25263</v>
      </c>
      <c r="Q94">
        <f t="shared" si="2"/>
        <v>4925.5913333333328</v>
      </c>
      <c r="S94" s="2">
        <v>4920.6049999999996</v>
      </c>
    </row>
    <row r="95" spans="3:19" x14ac:dyDescent="0.15">
      <c r="C95" s="1">
        <v>25294</v>
      </c>
      <c r="D95" s="2">
        <v>4935.5640000000003</v>
      </c>
      <c r="G95" s="3">
        <v>19906</v>
      </c>
      <c r="I95" s="3">
        <v>25324</v>
      </c>
      <c r="J95" s="2">
        <v>4935.5640000000003</v>
      </c>
      <c r="L95" s="1">
        <v>25294</v>
      </c>
      <c r="M95">
        <f t="shared" si="3"/>
        <v>4930.5776666666661</v>
      </c>
      <c r="N95" s="2">
        <v>4935.5640000000003</v>
      </c>
      <c r="P95" s="3">
        <v>25355</v>
      </c>
      <c r="Q95">
        <f t="shared" si="2"/>
        <v>4946.4306666666671</v>
      </c>
      <c r="S95" s="2">
        <v>4935.5640000000003</v>
      </c>
    </row>
    <row r="96" spans="3:19" x14ac:dyDescent="0.15">
      <c r="C96" s="1">
        <v>25385</v>
      </c>
      <c r="D96" s="2">
        <v>4968.1639999999998</v>
      </c>
      <c r="G96" s="5">
        <v>19937</v>
      </c>
      <c r="I96" s="3">
        <v>25416</v>
      </c>
      <c r="J96" s="2">
        <v>4968.1639999999998</v>
      </c>
      <c r="L96" s="1">
        <v>25385</v>
      </c>
      <c r="M96">
        <f t="shared" si="3"/>
        <v>4957.297333333333</v>
      </c>
      <c r="N96" s="2">
        <v>4968.1639999999998</v>
      </c>
      <c r="P96" s="3">
        <v>25447</v>
      </c>
      <c r="Q96">
        <f t="shared" si="2"/>
        <v>4960.0876666666663</v>
      </c>
      <c r="S96" s="2">
        <v>4968.1639999999998</v>
      </c>
    </row>
    <row r="97" spans="3:19" x14ac:dyDescent="0.15">
      <c r="C97" s="1">
        <v>25477</v>
      </c>
      <c r="D97" s="2">
        <v>4943.9350000000004</v>
      </c>
      <c r="G97" s="3">
        <v>19968</v>
      </c>
      <c r="I97" s="3">
        <v>25508</v>
      </c>
      <c r="J97" s="2">
        <v>4943.9350000000004</v>
      </c>
      <c r="L97" s="1">
        <v>25477</v>
      </c>
      <c r="M97">
        <f t="shared" si="3"/>
        <v>4952.0113333333338</v>
      </c>
      <c r="N97" s="2">
        <v>4943.9350000000004</v>
      </c>
      <c r="P97" s="3">
        <v>25538</v>
      </c>
      <c r="Q97">
        <f t="shared" si="2"/>
        <v>4941.4880000000003</v>
      </c>
      <c r="S97" s="2">
        <v>4943.9350000000004</v>
      </c>
    </row>
    <row r="98" spans="3:19" x14ac:dyDescent="0.15">
      <c r="C98" s="1">
        <v>25569</v>
      </c>
      <c r="D98" s="2">
        <v>4936.5940000000001</v>
      </c>
      <c r="G98" s="5">
        <v>19998</v>
      </c>
      <c r="I98" s="5">
        <v>25600</v>
      </c>
      <c r="J98" s="2">
        <v>4936.5940000000001</v>
      </c>
      <c r="L98" s="1">
        <v>25569</v>
      </c>
      <c r="M98">
        <f t="shared" si="3"/>
        <v>4939.0410000000002</v>
      </c>
      <c r="N98" s="2">
        <v>4936.5940000000001</v>
      </c>
      <c r="P98" s="3">
        <v>25628</v>
      </c>
      <c r="Q98">
        <f t="shared" si="2"/>
        <v>4938.9293333333335</v>
      </c>
      <c r="S98" s="2">
        <v>4936.5940000000001</v>
      </c>
    </row>
    <row r="99" spans="3:19" x14ac:dyDescent="0.15">
      <c r="C99" s="1">
        <v>25659</v>
      </c>
      <c r="D99" s="2">
        <v>4943.6000000000004</v>
      </c>
      <c r="G99" s="3">
        <v>20029</v>
      </c>
      <c r="I99" s="3">
        <v>25689</v>
      </c>
      <c r="J99" s="2">
        <v>4943.6000000000004</v>
      </c>
      <c r="L99" s="1">
        <v>25659</v>
      </c>
      <c r="M99">
        <f t="shared" si="3"/>
        <v>4941.2646666666669</v>
      </c>
      <c r="N99" s="2">
        <v>4943.6000000000004</v>
      </c>
      <c r="P99" s="3">
        <v>25720</v>
      </c>
      <c r="Q99">
        <f t="shared" si="2"/>
        <v>4958.7863333333335</v>
      </c>
      <c r="S99" s="2">
        <v>4943.6000000000004</v>
      </c>
    </row>
    <row r="100" spans="3:19" x14ac:dyDescent="0.15">
      <c r="C100" s="1">
        <v>25750</v>
      </c>
      <c r="D100" s="2">
        <v>4989.1589999999997</v>
      </c>
      <c r="G100" s="5">
        <v>20059</v>
      </c>
      <c r="I100" s="3">
        <v>25781</v>
      </c>
      <c r="J100" s="2">
        <v>4989.1589999999997</v>
      </c>
      <c r="L100" s="1">
        <v>25750</v>
      </c>
      <c r="M100">
        <f t="shared" si="3"/>
        <v>4973.9726666666666</v>
      </c>
      <c r="N100" s="2">
        <v>4989.1589999999997</v>
      </c>
      <c r="P100" s="3">
        <v>25812</v>
      </c>
      <c r="Q100">
        <f t="shared" si="2"/>
        <v>4971.3369999999995</v>
      </c>
      <c r="S100" s="2">
        <v>4989.1589999999997</v>
      </c>
    </row>
    <row r="101" spans="3:19" x14ac:dyDescent="0.15">
      <c r="C101" s="1">
        <v>25842</v>
      </c>
      <c r="D101" s="2">
        <v>4935.6930000000002</v>
      </c>
      <c r="G101" s="3">
        <v>20090</v>
      </c>
      <c r="I101" s="3">
        <v>25873</v>
      </c>
      <c r="J101" s="2">
        <v>4935.6930000000002</v>
      </c>
      <c r="L101" s="1">
        <v>25842</v>
      </c>
      <c r="M101">
        <f t="shared" si="3"/>
        <v>4953.5149999999994</v>
      </c>
      <c r="N101" s="2">
        <v>4935.6930000000002</v>
      </c>
      <c r="P101" s="3">
        <v>25903</v>
      </c>
      <c r="Q101">
        <f t="shared" si="2"/>
        <v>4980.3773333333338</v>
      </c>
      <c r="S101" s="2">
        <v>4935.6930000000002</v>
      </c>
    </row>
    <row r="102" spans="3:19" x14ac:dyDescent="0.15">
      <c r="C102" s="1">
        <v>25934</v>
      </c>
      <c r="D102" s="2">
        <v>5069.7460000000001</v>
      </c>
      <c r="G102" s="5">
        <v>20121</v>
      </c>
      <c r="I102" s="5">
        <v>25965</v>
      </c>
      <c r="J102" s="2">
        <v>5069.7460000000001</v>
      </c>
      <c r="L102" s="1">
        <v>25934</v>
      </c>
      <c r="M102">
        <f t="shared" si="3"/>
        <v>5025.0616666666665</v>
      </c>
      <c r="N102" s="2">
        <v>5069.7460000000001</v>
      </c>
      <c r="P102" s="3">
        <v>25993</v>
      </c>
      <c r="Q102">
        <f t="shared" si="2"/>
        <v>5078.8903333333328</v>
      </c>
      <c r="S102" s="2">
        <v>5069.7460000000001</v>
      </c>
    </row>
    <row r="103" spans="3:19" x14ac:dyDescent="0.15">
      <c r="C103" s="1">
        <v>26024</v>
      </c>
      <c r="D103" s="2">
        <v>5097.1790000000001</v>
      </c>
      <c r="G103" s="3">
        <v>20149</v>
      </c>
      <c r="I103" s="3">
        <v>26054</v>
      </c>
      <c r="J103" s="2">
        <v>5097.1790000000001</v>
      </c>
      <c r="L103" s="1">
        <v>26024</v>
      </c>
      <c r="M103">
        <f t="shared" si="3"/>
        <v>5088.0346666666665</v>
      </c>
      <c r="N103" s="2">
        <v>5097.1790000000001</v>
      </c>
      <c r="P103" s="3">
        <v>26085</v>
      </c>
      <c r="Q103">
        <f t="shared" si="2"/>
        <v>5111.1619999999994</v>
      </c>
      <c r="S103" s="2">
        <v>5097.1790000000001</v>
      </c>
    </row>
    <row r="104" spans="3:19" x14ac:dyDescent="0.15">
      <c r="C104" s="1">
        <v>26115</v>
      </c>
      <c r="D104" s="2">
        <v>5139.1279999999997</v>
      </c>
      <c r="G104" s="5">
        <v>20180</v>
      </c>
      <c r="I104" s="3">
        <v>26146</v>
      </c>
      <c r="J104" s="2">
        <v>5139.1279999999997</v>
      </c>
      <c r="L104" s="1">
        <v>26115</v>
      </c>
      <c r="M104">
        <f t="shared" si="3"/>
        <v>5125.1449999999995</v>
      </c>
      <c r="N104" s="2">
        <v>5139.1279999999997</v>
      </c>
      <c r="P104" s="3">
        <v>26177</v>
      </c>
      <c r="Q104">
        <f t="shared" si="2"/>
        <v>5143.1669999999995</v>
      </c>
      <c r="S104" s="2">
        <v>5139.1279999999997</v>
      </c>
    </row>
    <row r="105" spans="3:19" x14ac:dyDescent="0.15">
      <c r="C105" s="1">
        <v>26207</v>
      </c>
      <c r="D105" s="2">
        <v>5151.2449999999999</v>
      </c>
      <c r="G105" s="3">
        <v>20210</v>
      </c>
      <c r="I105" s="3">
        <v>26238</v>
      </c>
      <c r="J105" s="2">
        <v>5151.2449999999999</v>
      </c>
      <c r="L105" s="1">
        <v>26207</v>
      </c>
      <c r="M105">
        <f t="shared" si="3"/>
        <v>5147.2059999999992</v>
      </c>
      <c r="N105" s="2">
        <v>5151.2449999999999</v>
      </c>
      <c r="P105" s="3">
        <v>26268</v>
      </c>
      <c r="Q105">
        <f t="shared" si="2"/>
        <v>5182.8213333333333</v>
      </c>
      <c r="S105" s="2">
        <v>5151.2449999999999</v>
      </c>
    </row>
    <row r="106" spans="3:19" x14ac:dyDescent="0.15">
      <c r="C106" s="1">
        <v>26299</v>
      </c>
      <c r="D106" s="2">
        <v>5245.9740000000002</v>
      </c>
      <c r="G106" s="5">
        <v>20241</v>
      </c>
      <c r="I106" s="5">
        <v>26330</v>
      </c>
      <c r="J106" s="2">
        <v>5245.9740000000002</v>
      </c>
      <c r="L106" s="1">
        <v>26299</v>
      </c>
      <c r="M106">
        <f t="shared" si="3"/>
        <v>5214.3976666666658</v>
      </c>
      <c r="N106" s="2">
        <v>5245.9740000000002</v>
      </c>
      <c r="P106" s="3">
        <v>26359</v>
      </c>
      <c r="Q106">
        <f t="shared" si="2"/>
        <v>5285.6643333333332</v>
      </c>
      <c r="S106" s="2">
        <v>5245.9740000000002</v>
      </c>
    </row>
    <row r="107" spans="3:19" x14ac:dyDescent="0.15">
      <c r="C107" s="1">
        <v>26390</v>
      </c>
      <c r="D107" s="2">
        <v>5365.0450000000001</v>
      </c>
      <c r="G107" s="3">
        <v>20271</v>
      </c>
      <c r="I107" s="3">
        <v>26420</v>
      </c>
      <c r="J107" s="2">
        <v>5365.0450000000001</v>
      </c>
      <c r="L107" s="1">
        <v>26390</v>
      </c>
      <c r="M107">
        <f t="shared" si="3"/>
        <v>5325.3546666666662</v>
      </c>
      <c r="N107" s="2">
        <v>5365.0450000000001</v>
      </c>
      <c r="P107" s="3">
        <v>26451</v>
      </c>
      <c r="Q107">
        <f t="shared" si="2"/>
        <v>5381.9340000000002</v>
      </c>
      <c r="S107" s="2">
        <v>5365.0450000000001</v>
      </c>
    </row>
    <row r="108" spans="3:19" x14ac:dyDescent="0.15">
      <c r="C108" s="1">
        <v>26481</v>
      </c>
      <c r="D108" s="2">
        <v>5415.7120000000004</v>
      </c>
      <c r="G108" s="5">
        <v>20302</v>
      </c>
      <c r="I108" s="3">
        <v>26512</v>
      </c>
      <c r="J108" s="2">
        <v>5415.7120000000004</v>
      </c>
      <c r="L108" s="1">
        <v>26481</v>
      </c>
      <c r="M108">
        <f t="shared" si="3"/>
        <v>5398.8230000000003</v>
      </c>
      <c r="N108" s="2">
        <v>5415.7120000000004</v>
      </c>
      <c r="P108" s="3">
        <v>26543</v>
      </c>
      <c r="Q108">
        <f t="shared" si="2"/>
        <v>5445.9400000000005</v>
      </c>
      <c r="S108" s="2">
        <v>5415.7120000000004</v>
      </c>
    </row>
    <row r="109" spans="3:19" x14ac:dyDescent="0.15">
      <c r="C109" s="1">
        <v>26573</v>
      </c>
      <c r="D109" s="2">
        <v>5506.3959999999997</v>
      </c>
      <c r="G109" s="3">
        <v>20333</v>
      </c>
      <c r="I109" s="3">
        <v>26604</v>
      </c>
      <c r="J109" s="2">
        <v>5506.3959999999997</v>
      </c>
      <c r="L109" s="1">
        <v>26573</v>
      </c>
      <c r="M109">
        <f t="shared" si="3"/>
        <v>5476.1679999999997</v>
      </c>
      <c r="N109" s="2">
        <v>5506.3959999999997</v>
      </c>
      <c r="P109" s="3">
        <v>26634</v>
      </c>
      <c r="Q109">
        <f t="shared" si="2"/>
        <v>5551.8203333333331</v>
      </c>
      <c r="S109" s="2">
        <v>5506.3959999999997</v>
      </c>
    </row>
    <row r="110" spans="3:19" x14ac:dyDescent="0.15">
      <c r="C110" s="1">
        <v>26665</v>
      </c>
      <c r="D110" s="2">
        <v>5642.6689999999999</v>
      </c>
      <c r="G110" s="5">
        <v>20363</v>
      </c>
      <c r="I110" s="5">
        <v>26696</v>
      </c>
      <c r="J110" s="2">
        <v>5642.6689999999999</v>
      </c>
      <c r="L110" s="1">
        <v>26665</v>
      </c>
      <c r="M110">
        <f t="shared" si="3"/>
        <v>5597.2446666666656</v>
      </c>
      <c r="N110" s="2">
        <v>5642.6689999999999</v>
      </c>
      <c r="P110" s="3">
        <v>26724</v>
      </c>
      <c r="Q110">
        <f t="shared" si="2"/>
        <v>5663.1453333333329</v>
      </c>
      <c r="S110" s="2">
        <v>5642.6689999999999</v>
      </c>
    </row>
    <row r="111" spans="3:19" x14ac:dyDescent="0.15">
      <c r="C111" s="1">
        <v>26755</v>
      </c>
      <c r="D111" s="2">
        <v>5704.098</v>
      </c>
      <c r="G111" s="3">
        <v>20394</v>
      </c>
      <c r="I111" s="3">
        <v>26785</v>
      </c>
      <c r="J111" s="2">
        <v>5704.098</v>
      </c>
      <c r="L111" s="1">
        <v>26755</v>
      </c>
      <c r="M111">
        <f t="shared" si="3"/>
        <v>5683.621666666666</v>
      </c>
      <c r="N111" s="2">
        <v>5704.098</v>
      </c>
      <c r="P111" s="3">
        <v>26816</v>
      </c>
      <c r="Q111">
        <f t="shared" si="2"/>
        <v>5694.0986666666668</v>
      </c>
      <c r="S111" s="2">
        <v>5704.098</v>
      </c>
    </row>
    <row r="112" spans="3:19" x14ac:dyDescent="0.15">
      <c r="C112" s="1">
        <v>26846</v>
      </c>
      <c r="D112" s="2">
        <v>5674.1</v>
      </c>
      <c r="G112" s="5">
        <v>20424</v>
      </c>
      <c r="I112" s="3">
        <v>26877</v>
      </c>
      <c r="J112" s="2">
        <v>5674.1</v>
      </c>
      <c r="L112" s="1">
        <v>26846</v>
      </c>
      <c r="M112">
        <f t="shared" si="3"/>
        <v>5684.0993333333336</v>
      </c>
      <c r="N112" s="2">
        <v>5674.1</v>
      </c>
      <c r="P112" s="3">
        <v>26908</v>
      </c>
      <c r="Q112">
        <f t="shared" si="2"/>
        <v>5692.0533333333333</v>
      </c>
      <c r="S112" s="2">
        <v>5674.1</v>
      </c>
    </row>
    <row r="113" spans="3:19" x14ac:dyDescent="0.15">
      <c r="C113" s="1">
        <v>26938</v>
      </c>
      <c r="D113" s="2">
        <v>5727.96</v>
      </c>
      <c r="G113" s="3">
        <v>20455</v>
      </c>
      <c r="I113" s="3">
        <v>26969</v>
      </c>
      <c r="J113" s="2">
        <v>5727.96</v>
      </c>
      <c r="L113" s="1">
        <v>26938</v>
      </c>
      <c r="M113">
        <f t="shared" si="3"/>
        <v>5710.0066666666662</v>
      </c>
      <c r="N113" s="2">
        <v>5727.96</v>
      </c>
      <c r="P113" s="3">
        <v>26999</v>
      </c>
      <c r="Q113">
        <f t="shared" si="2"/>
        <v>5711.5443333333333</v>
      </c>
      <c r="S113" s="2">
        <v>5727.96</v>
      </c>
    </row>
    <row r="114" spans="3:19" x14ac:dyDescent="0.15">
      <c r="C114" s="1">
        <v>27030</v>
      </c>
      <c r="D114" s="2">
        <v>5678.7129999999997</v>
      </c>
      <c r="G114" s="5">
        <v>20486</v>
      </c>
      <c r="I114" s="5">
        <v>27061</v>
      </c>
      <c r="J114" s="2">
        <v>5678.7129999999997</v>
      </c>
      <c r="L114" s="1">
        <v>27030</v>
      </c>
      <c r="M114">
        <f t="shared" si="3"/>
        <v>5695.1286666666665</v>
      </c>
      <c r="N114" s="2">
        <v>5678.7129999999997</v>
      </c>
      <c r="P114" s="3">
        <v>27089</v>
      </c>
      <c r="Q114">
        <f t="shared" si="2"/>
        <v>5683.2119999999995</v>
      </c>
      <c r="S114" s="2">
        <v>5678.7129999999997</v>
      </c>
    </row>
    <row r="115" spans="3:19" x14ac:dyDescent="0.15">
      <c r="C115" s="1">
        <v>27120</v>
      </c>
      <c r="D115" s="2">
        <v>5692.21</v>
      </c>
      <c r="G115" s="3">
        <v>20515</v>
      </c>
      <c r="I115" s="3">
        <v>27150</v>
      </c>
      <c r="J115" s="2">
        <v>5692.21</v>
      </c>
      <c r="L115" s="1">
        <v>27120</v>
      </c>
      <c r="M115">
        <f t="shared" si="3"/>
        <v>5687.7109999999993</v>
      </c>
      <c r="N115" s="2">
        <v>5692.21</v>
      </c>
      <c r="P115" s="3">
        <v>27181</v>
      </c>
      <c r="Q115">
        <f t="shared" si="2"/>
        <v>5674.277</v>
      </c>
      <c r="S115" s="2">
        <v>5692.21</v>
      </c>
    </row>
    <row r="116" spans="3:19" x14ac:dyDescent="0.15">
      <c r="C116" s="1">
        <v>27211</v>
      </c>
      <c r="D116" s="2">
        <v>5638.4110000000001</v>
      </c>
      <c r="G116" s="5">
        <v>20546</v>
      </c>
      <c r="I116" s="3">
        <v>27242</v>
      </c>
      <c r="J116" s="2">
        <v>5638.4110000000001</v>
      </c>
      <c r="L116" s="1">
        <v>27211</v>
      </c>
      <c r="M116">
        <f t="shared" si="3"/>
        <v>5656.3439999999991</v>
      </c>
      <c r="N116" s="2">
        <v>5638.4110000000001</v>
      </c>
      <c r="P116" s="3">
        <v>27273</v>
      </c>
      <c r="Q116">
        <f t="shared" si="2"/>
        <v>5631.116</v>
      </c>
      <c r="S116" s="2">
        <v>5638.4110000000001</v>
      </c>
    </row>
    <row r="117" spans="3:19" x14ac:dyDescent="0.15">
      <c r="C117" s="1">
        <v>27303</v>
      </c>
      <c r="D117" s="2">
        <v>5616.5259999999998</v>
      </c>
      <c r="G117" s="3">
        <v>20576</v>
      </c>
      <c r="I117" s="3">
        <v>27334</v>
      </c>
      <c r="J117" s="2">
        <v>5616.5259999999998</v>
      </c>
      <c r="L117" s="1">
        <v>27303</v>
      </c>
      <c r="M117">
        <f t="shared" si="3"/>
        <v>5623.8209999999999</v>
      </c>
      <c r="N117" s="2">
        <v>5616.5259999999998</v>
      </c>
      <c r="P117" s="3">
        <v>27364</v>
      </c>
      <c r="Q117">
        <f t="shared" si="2"/>
        <v>5593.735999999999</v>
      </c>
      <c r="S117" s="2">
        <v>5616.5259999999998</v>
      </c>
    </row>
    <row r="118" spans="3:19" x14ac:dyDescent="0.15">
      <c r="C118" s="1">
        <v>27395</v>
      </c>
      <c r="D118" s="2">
        <v>5548.1559999999999</v>
      </c>
      <c r="G118" s="5">
        <v>20607</v>
      </c>
      <c r="I118" s="5">
        <v>27426</v>
      </c>
      <c r="J118" s="2">
        <v>5548.1559999999999</v>
      </c>
      <c r="L118" s="1">
        <v>27395</v>
      </c>
      <c r="M118">
        <f t="shared" si="3"/>
        <v>5570.9459999999999</v>
      </c>
      <c r="N118" s="2">
        <v>5548.1559999999999</v>
      </c>
      <c r="P118" s="3">
        <v>27454</v>
      </c>
      <c r="Q118">
        <f t="shared" si="2"/>
        <v>5561.3706666666658</v>
      </c>
      <c r="S118" s="2">
        <v>5548.1559999999999</v>
      </c>
    </row>
    <row r="119" spans="3:19" x14ac:dyDescent="0.15">
      <c r="C119" s="1">
        <v>27485</v>
      </c>
      <c r="D119" s="2">
        <v>5587.8</v>
      </c>
      <c r="G119" s="3">
        <v>20637</v>
      </c>
      <c r="I119" s="3">
        <v>27515</v>
      </c>
      <c r="J119" s="2">
        <v>5587.8</v>
      </c>
      <c r="L119" s="1">
        <v>27485</v>
      </c>
      <c r="M119">
        <f t="shared" si="3"/>
        <v>5574.5853333333325</v>
      </c>
      <c r="N119" s="2">
        <v>5587.8</v>
      </c>
      <c r="P119" s="3">
        <v>27546</v>
      </c>
      <c r="Q119">
        <f t="shared" si="2"/>
        <v>5619.681333333333</v>
      </c>
      <c r="S119" s="2">
        <v>5587.8</v>
      </c>
    </row>
    <row r="120" spans="3:19" x14ac:dyDescent="0.15">
      <c r="C120" s="1">
        <v>27576</v>
      </c>
      <c r="D120" s="2">
        <v>5683.4440000000004</v>
      </c>
      <c r="G120" s="5">
        <v>20668</v>
      </c>
      <c r="I120" s="3">
        <v>27607</v>
      </c>
      <c r="J120" s="2">
        <v>5683.4440000000004</v>
      </c>
      <c r="L120" s="1">
        <v>27576</v>
      </c>
      <c r="M120">
        <f t="shared" si="3"/>
        <v>5651.5626666666667</v>
      </c>
      <c r="N120" s="2">
        <v>5683.4440000000004</v>
      </c>
      <c r="P120" s="3">
        <v>27638</v>
      </c>
      <c r="Q120">
        <f t="shared" si="2"/>
        <v>5708.9533333333329</v>
      </c>
      <c r="S120" s="2">
        <v>5683.4440000000004</v>
      </c>
    </row>
    <row r="121" spans="3:19" x14ac:dyDescent="0.15">
      <c r="C121" s="1">
        <v>27668</v>
      </c>
      <c r="D121" s="2">
        <v>5759.9719999999998</v>
      </c>
      <c r="G121" s="3">
        <v>20699</v>
      </c>
      <c r="I121" s="3">
        <v>27699</v>
      </c>
      <c r="J121" s="2">
        <v>5759.9719999999998</v>
      </c>
      <c r="L121" s="1">
        <v>27668</v>
      </c>
      <c r="M121">
        <f t="shared" si="3"/>
        <v>5734.4626666666663</v>
      </c>
      <c r="N121" s="2">
        <v>5759.9719999999998</v>
      </c>
      <c r="P121" s="3">
        <v>27729</v>
      </c>
      <c r="Q121">
        <f t="shared" si="2"/>
        <v>5803.1479999999992</v>
      </c>
      <c r="S121" s="2">
        <v>5759.9719999999998</v>
      </c>
    </row>
    <row r="122" spans="3:19" x14ac:dyDescent="0.15">
      <c r="C122" s="1">
        <v>27760</v>
      </c>
      <c r="D122" s="2">
        <v>5889.5</v>
      </c>
      <c r="G122" s="5">
        <v>20729</v>
      </c>
      <c r="I122" s="5">
        <v>27791</v>
      </c>
      <c r="J122" s="2">
        <v>5889.5</v>
      </c>
      <c r="L122" s="1">
        <v>27760</v>
      </c>
      <c r="M122">
        <f t="shared" si="3"/>
        <v>5846.3239999999996</v>
      </c>
      <c r="N122" s="2">
        <v>5889.5</v>
      </c>
      <c r="P122" s="3">
        <v>27820</v>
      </c>
      <c r="Q122">
        <f t="shared" si="2"/>
        <v>5903.9036666666661</v>
      </c>
      <c r="S122" s="2">
        <v>5889.5</v>
      </c>
    </row>
    <row r="123" spans="3:19" x14ac:dyDescent="0.15">
      <c r="C123" s="1">
        <v>27851</v>
      </c>
      <c r="D123" s="2">
        <v>5932.7110000000002</v>
      </c>
      <c r="G123" s="3">
        <v>20760</v>
      </c>
      <c r="I123" s="3">
        <v>27881</v>
      </c>
      <c r="J123" s="2">
        <v>5932.7110000000002</v>
      </c>
      <c r="L123" s="1">
        <v>27851</v>
      </c>
      <c r="M123">
        <f t="shared" si="3"/>
        <v>5918.3073333333332</v>
      </c>
      <c r="N123" s="2">
        <v>5932.7110000000002</v>
      </c>
      <c r="P123" s="3">
        <v>27912</v>
      </c>
      <c r="Q123">
        <f t="shared" si="2"/>
        <v>5943.5623333333333</v>
      </c>
      <c r="S123" s="2">
        <v>5932.7110000000002</v>
      </c>
    </row>
    <row r="124" spans="3:19" x14ac:dyDescent="0.15">
      <c r="C124" s="1">
        <v>27942</v>
      </c>
      <c r="D124" s="2">
        <v>5965.2650000000003</v>
      </c>
      <c r="G124" s="5">
        <v>20790</v>
      </c>
      <c r="I124" s="3">
        <v>27973</v>
      </c>
      <c r="J124" s="2">
        <v>5965.2650000000003</v>
      </c>
      <c r="L124" s="1">
        <v>27942</v>
      </c>
      <c r="M124">
        <f t="shared" si="3"/>
        <v>5954.4136666666664</v>
      </c>
      <c r="N124" s="2">
        <v>5965.2650000000003</v>
      </c>
      <c r="P124" s="3">
        <v>28004</v>
      </c>
      <c r="Q124">
        <f t="shared" si="2"/>
        <v>5979.6779999999999</v>
      </c>
      <c r="S124" s="2">
        <v>5965.2650000000003</v>
      </c>
    </row>
    <row r="125" spans="3:19" x14ac:dyDescent="0.15">
      <c r="C125" s="1">
        <v>28034</v>
      </c>
      <c r="D125" s="2">
        <v>6008.5039999999999</v>
      </c>
      <c r="G125" s="3">
        <v>20821</v>
      </c>
      <c r="I125" s="3">
        <v>28065</v>
      </c>
      <c r="J125" s="2">
        <v>6008.5039999999999</v>
      </c>
      <c r="L125" s="1">
        <v>28034</v>
      </c>
      <c r="M125">
        <f t="shared" si="3"/>
        <v>5994.0910000000003</v>
      </c>
      <c r="N125" s="2">
        <v>6008.5039999999999</v>
      </c>
      <c r="P125" s="3">
        <v>28095</v>
      </c>
      <c r="Q125">
        <f t="shared" si="2"/>
        <v>6032.1673333333329</v>
      </c>
      <c r="S125" s="2">
        <v>6008.5039999999999</v>
      </c>
    </row>
    <row r="126" spans="3:19" x14ac:dyDescent="0.15">
      <c r="C126" s="1">
        <v>28126</v>
      </c>
      <c r="D126" s="2">
        <v>6079.4939999999997</v>
      </c>
      <c r="G126" s="5">
        <v>20852</v>
      </c>
      <c r="I126" s="5">
        <v>28157</v>
      </c>
      <c r="J126" s="2">
        <v>6079.4939999999997</v>
      </c>
      <c r="L126" s="1">
        <v>28126</v>
      </c>
      <c r="M126">
        <f t="shared" si="3"/>
        <v>6055.8306666666667</v>
      </c>
      <c r="N126" s="2">
        <v>6079.4939999999997</v>
      </c>
      <c r="P126" s="3">
        <v>28185</v>
      </c>
      <c r="Q126">
        <f t="shared" si="2"/>
        <v>6118.891333333333</v>
      </c>
      <c r="S126" s="2">
        <v>6079.4939999999997</v>
      </c>
    </row>
    <row r="127" spans="3:19" x14ac:dyDescent="0.15">
      <c r="C127" s="1">
        <v>28216</v>
      </c>
      <c r="D127" s="2">
        <v>6197.6859999999997</v>
      </c>
      <c r="G127" s="3">
        <v>20880</v>
      </c>
      <c r="I127" s="3">
        <v>28246</v>
      </c>
      <c r="J127" s="2">
        <v>6197.6859999999997</v>
      </c>
      <c r="L127" s="1">
        <v>28216</v>
      </c>
      <c r="M127">
        <f t="shared" si="3"/>
        <v>6158.2886666666654</v>
      </c>
      <c r="N127" s="2">
        <v>6197.6859999999997</v>
      </c>
      <c r="P127" s="3">
        <v>28277</v>
      </c>
      <c r="Q127">
        <f t="shared" si="2"/>
        <v>6234.9619999999995</v>
      </c>
      <c r="S127" s="2">
        <v>6197.6859999999997</v>
      </c>
    </row>
    <row r="128" spans="3:19" x14ac:dyDescent="0.15">
      <c r="C128" s="1">
        <v>28307</v>
      </c>
      <c r="D128" s="2">
        <v>6309.5140000000001</v>
      </c>
      <c r="G128" s="5">
        <v>20911</v>
      </c>
      <c r="I128" s="3">
        <v>28338</v>
      </c>
      <c r="J128" s="2">
        <v>6309.5140000000001</v>
      </c>
      <c r="L128" s="1">
        <v>28307</v>
      </c>
      <c r="M128">
        <f t="shared" si="3"/>
        <v>6272.2379999999994</v>
      </c>
      <c r="N128" s="2">
        <v>6309.5140000000001</v>
      </c>
      <c r="P128" s="3">
        <v>28369</v>
      </c>
      <c r="Q128">
        <f t="shared" si="2"/>
        <v>6309.5599999999995</v>
      </c>
      <c r="S128" s="2">
        <v>6309.5140000000001</v>
      </c>
    </row>
    <row r="129" spans="3:19" x14ac:dyDescent="0.15">
      <c r="C129" s="1">
        <v>28399</v>
      </c>
      <c r="D129" s="2">
        <v>6309.652</v>
      </c>
      <c r="G129" s="3">
        <v>20941</v>
      </c>
      <c r="I129" s="3">
        <v>28430</v>
      </c>
      <c r="J129" s="2">
        <v>6309.652</v>
      </c>
      <c r="L129" s="1">
        <v>28399</v>
      </c>
      <c r="M129">
        <f t="shared" si="3"/>
        <v>6309.6059999999998</v>
      </c>
      <c r="N129" s="2">
        <v>6309.652</v>
      </c>
      <c r="P129" s="3">
        <v>28460</v>
      </c>
      <c r="Q129">
        <f t="shared" si="2"/>
        <v>6316.3649999999998</v>
      </c>
      <c r="S129" s="2">
        <v>6309.652</v>
      </c>
    </row>
    <row r="130" spans="3:19" x14ac:dyDescent="0.15">
      <c r="C130" s="1">
        <v>28491</v>
      </c>
      <c r="D130" s="2">
        <v>6329.7910000000002</v>
      </c>
      <c r="G130" s="5">
        <v>20972</v>
      </c>
      <c r="I130" s="5">
        <v>28522</v>
      </c>
      <c r="J130" s="2">
        <v>6329.7910000000002</v>
      </c>
      <c r="L130" s="1">
        <v>28491</v>
      </c>
      <c r="M130">
        <f t="shared" si="3"/>
        <v>6323.0779999999995</v>
      </c>
      <c r="N130" s="2">
        <v>6329.7910000000002</v>
      </c>
      <c r="P130" s="3">
        <v>28550</v>
      </c>
      <c r="Q130">
        <f t="shared" si="2"/>
        <v>6411.3239999999996</v>
      </c>
      <c r="S130" s="2">
        <v>6329.7910000000002</v>
      </c>
    </row>
    <row r="131" spans="3:19" x14ac:dyDescent="0.15">
      <c r="C131" s="1">
        <v>28581</v>
      </c>
      <c r="D131" s="2">
        <v>6574.39</v>
      </c>
      <c r="G131" s="3">
        <v>21002</v>
      </c>
      <c r="I131" s="3">
        <v>28611</v>
      </c>
      <c r="J131" s="2">
        <v>6574.39</v>
      </c>
      <c r="L131" s="1">
        <v>28581</v>
      </c>
      <c r="M131">
        <f t="shared" si="3"/>
        <v>6492.857</v>
      </c>
      <c r="N131" s="2">
        <v>6574.39</v>
      </c>
      <c r="P131" s="3">
        <v>28642</v>
      </c>
      <c r="Q131">
        <f t="shared" si="2"/>
        <v>6596.4256666666661</v>
      </c>
      <c r="S131" s="2">
        <v>6574.39</v>
      </c>
    </row>
    <row r="132" spans="3:19" x14ac:dyDescent="0.15">
      <c r="C132" s="1">
        <v>28672</v>
      </c>
      <c r="D132" s="2">
        <v>6640.4970000000003</v>
      </c>
      <c r="G132" s="5">
        <v>21033</v>
      </c>
      <c r="I132" s="3">
        <v>28703</v>
      </c>
      <c r="J132" s="2">
        <v>6640.4970000000003</v>
      </c>
      <c r="L132" s="1">
        <v>28672</v>
      </c>
      <c r="M132">
        <f t="shared" si="3"/>
        <v>6618.4613333333327</v>
      </c>
      <c r="N132" s="2">
        <v>6640.4970000000003</v>
      </c>
      <c r="P132" s="3">
        <v>28734</v>
      </c>
      <c r="Q132">
        <f t="shared" si="2"/>
        <v>6670.2496666666666</v>
      </c>
      <c r="S132" s="2">
        <v>6640.4970000000003</v>
      </c>
    </row>
    <row r="133" spans="3:19" x14ac:dyDescent="0.15">
      <c r="C133" s="1">
        <v>28764</v>
      </c>
      <c r="D133" s="2">
        <v>6729.7550000000001</v>
      </c>
      <c r="G133" s="3">
        <v>21064</v>
      </c>
      <c r="I133" s="3">
        <v>28795</v>
      </c>
      <c r="J133" s="2">
        <v>6729.7550000000001</v>
      </c>
      <c r="L133" s="1">
        <v>28764</v>
      </c>
      <c r="M133">
        <f t="shared" si="3"/>
        <v>6700.0023333333329</v>
      </c>
      <c r="N133" s="2">
        <v>6729.7550000000001</v>
      </c>
      <c r="P133" s="3">
        <v>28825</v>
      </c>
      <c r="Q133">
        <f t="shared" si="2"/>
        <v>6733.7879999999996</v>
      </c>
      <c r="S133" s="2">
        <v>6729.7550000000001</v>
      </c>
    </row>
    <row r="134" spans="3:19" x14ac:dyDescent="0.15">
      <c r="C134" s="1">
        <v>28856</v>
      </c>
      <c r="D134" s="2">
        <v>6741.8540000000003</v>
      </c>
      <c r="G134" s="5">
        <v>21094</v>
      </c>
      <c r="I134" s="5">
        <v>28887</v>
      </c>
      <c r="J134" s="2">
        <v>6741.8540000000003</v>
      </c>
      <c r="L134" s="1">
        <v>28856</v>
      </c>
      <c r="M134">
        <f t="shared" si="3"/>
        <v>6737.8209999999999</v>
      </c>
      <c r="N134" s="2">
        <v>6741.8540000000003</v>
      </c>
      <c r="P134" s="3">
        <v>28915</v>
      </c>
      <c r="Q134">
        <f t="shared" si="2"/>
        <v>6744.2569999999996</v>
      </c>
      <c r="S134" s="2">
        <v>6741.8540000000003</v>
      </c>
    </row>
    <row r="135" spans="3:19" x14ac:dyDescent="0.15">
      <c r="C135" s="1">
        <v>28946</v>
      </c>
      <c r="D135" s="2">
        <v>6749.0630000000001</v>
      </c>
      <c r="G135" s="3">
        <v>21125</v>
      </c>
      <c r="I135" s="3">
        <v>28976</v>
      </c>
      <c r="J135" s="2">
        <v>6749.0630000000001</v>
      </c>
      <c r="L135" s="1">
        <v>28946</v>
      </c>
      <c r="M135">
        <f t="shared" si="3"/>
        <v>6746.66</v>
      </c>
      <c r="N135" s="2">
        <v>6749.0630000000001</v>
      </c>
      <c r="P135" s="3">
        <v>29007</v>
      </c>
      <c r="Q135">
        <f t="shared" ref="Q135:Q198" si="4">((2/3)*S135)+((S136*(1/3)))</f>
        <v>6765.775333333333</v>
      </c>
      <c r="S135" s="2">
        <v>6749.0630000000001</v>
      </c>
    </row>
    <row r="136" spans="3:19" x14ac:dyDescent="0.15">
      <c r="C136" s="1">
        <v>29037</v>
      </c>
      <c r="D136" s="2">
        <v>6799.2</v>
      </c>
      <c r="G136" s="5">
        <v>21155</v>
      </c>
      <c r="I136" s="3">
        <v>29068</v>
      </c>
      <c r="J136" s="2">
        <v>6799.2</v>
      </c>
      <c r="L136" s="1">
        <v>29037</v>
      </c>
      <c r="M136">
        <f t="shared" ref="M136:M199" si="5">((2/3)*N136)+((1/3)*N135)</f>
        <v>6782.487666666666</v>
      </c>
      <c r="N136" s="2">
        <v>6799.2</v>
      </c>
      <c r="P136" s="3">
        <v>29099</v>
      </c>
      <c r="Q136">
        <f t="shared" si="4"/>
        <v>6804.8676666666661</v>
      </c>
      <c r="S136" s="2">
        <v>6799.2</v>
      </c>
    </row>
    <row r="137" spans="3:19" x14ac:dyDescent="0.15">
      <c r="C137" s="1">
        <v>29129</v>
      </c>
      <c r="D137" s="2">
        <v>6816.2030000000004</v>
      </c>
      <c r="G137" s="3">
        <v>21186</v>
      </c>
      <c r="I137" s="3">
        <v>29160</v>
      </c>
      <c r="J137" s="2">
        <v>6816.2030000000004</v>
      </c>
      <c r="L137" s="1">
        <v>29129</v>
      </c>
      <c r="M137">
        <f t="shared" si="5"/>
        <v>6810.5353333333333</v>
      </c>
      <c r="N137" s="2">
        <v>6816.2030000000004</v>
      </c>
      <c r="P137" s="3">
        <v>29190</v>
      </c>
      <c r="Q137">
        <f t="shared" si="4"/>
        <v>6823.3490000000002</v>
      </c>
      <c r="S137" s="2">
        <v>6816.2030000000004</v>
      </c>
    </row>
    <row r="138" spans="3:19" x14ac:dyDescent="0.15">
      <c r="C138" s="1">
        <v>29221</v>
      </c>
      <c r="D138" s="2">
        <v>6837.6409999999996</v>
      </c>
      <c r="G138" s="5">
        <v>21217</v>
      </c>
      <c r="I138" s="5">
        <v>29252</v>
      </c>
      <c r="J138" s="2">
        <v>6837.6409999999996</v>
      </c>
      <c r="L138" s="1">
        <v>29221</v>
      </c>
      <c r="M138">
        <f t="shared" si="5"/>
        <v>6830.4949999999999</v>
      </c>
      <c r="N138" s="2">
        <v>6837.6409999999996</v>
      </c>
      <c r="P138" s="3">
        <v>29281</v>
      </c>
      <c r="Q138">
        <f t="shared" si="4"/>
        <v>6790.6783333333333</v>
      </c>
      <c r="S138" s="2">
        <v>6837.6409999999996</v>
      </c>
    </row>
    <row r="139" spans="3:19" x14ac:dyDescent="0.15">
      <c r="C139" s="1">
        <v>29312</v>
      </c>
      <c r="D139" s="2">
        <v>6696.7529999999997</v>
      </c>
      <c r="G139" s="3">
        <v>21245</v>
      </c>
      <c r="I139" s="3">
        <v>29342</v>
      </c>
      <c r="J139" s="2">
        <v>6696.7529999999997</v>
      </c>
      <c r="L139" s="1">
        <v>29312</v>
      </c>
      <c r="M139">
        <f t="shared" si="5"/>
        <v>6743.715666666666</v>
      </c>
      <c r="N139" s="2">
        <v>6696.7529999999997</v>
      </c>
      <c r="P139" s="3">
        <v>29373</v>
      </c>
      <c r="Q139">
        <f t="shared" si="4"/>
        <v>6694.0999999999995</v>
      </c>
      <c r="S139" s="2">
        <v>6696.7529999999997</v>
      </c>
    </row>
    <row r="140" spans="3:19" x14ac:dyDescent="0.15">
      <c r="C140" s="1">
        <v>29403</v>
      </c>
      <c r="D140" s="2">
        <v>6688.7939999999999</v>
      </c>
      <c r="G140" s="5">
        <v>21276</v>
      </c>
      <c r="I140" s="3">
        <v>29434</v>
      </c>
      <c r="J140" s="2">
        <v>6688.7939999999999</v>
      </c>
      <c r="L140" s="1">
        <v>29403</v>
      </c>
      <c r="M140">
        <f t="shared" si="5"/>
        <v>6691.4470000000001</v>
      </c>
      <c r="N140" s="2">
        <v>6688.7939999999999</v>
      </c>
      <c r="P140" s="3">
        <v>29465</v>
      </c>
      <c r="Q140">
        <f t="shared" si="4"/>
        <v>6730.3743333333332</v>
      </c>
      <c r="S140" s="2">
        <v>6688.7939999999999</v>
      </c>
    </row>
    <row r="141" spans="3:19" x14ac:dyDescent="0.15">
      <c r="C141" s="1">
        <v>29495</v>
      </c>
      <c r="D141" s="2">
        <v>6813.5349999999999</v>
      </c>
      <c r="G141" s="3">
        <v>21306</v>
      </c>
      <c r="I141" s="3">
        <v>29526</v>
      </c>
      <c r="J141" s="2">
        <v>6813.5349999999999</v>
      </c>
      <c r="L141" s="1">
        <v>29495</v>
      </c>
      <c r="M141">
        <f t="shared" si="5"/>
        <v>6771.9546666666665</v>
      </c>
      <c r="N141" s="2">
        <v>6813.5349999999999</v>
      </c>
      <c r="P141" s="3">
        <v>29556</v>
      </c>
      <c r="Q141">
        <f t="shared" si="4"/>
        <v>6858.0373333333337</v>
      </c>
      <c r="S141" s="2">
        <v>6813.5349999999999</v>
      </c>
    </row>
    <row r="142" spans="3:19" x14ac:dyDescent="0.15">
      <c r="C142" s="1">
        <v>29587</v>
      </c>
      <c r="D142" s="2">
        <v>6947.0420000000004</v>
      </c>
      <c r="G142" s="5">
        <v>21337</v>
      </c>
      <c r="I142" s="5">
        <v>29618</v>
      </c>
      <c r="J142" s="2">
        <v>6947.0420000000004</v>
      </c>
      <c r="L142" s="1">
        <v>29587</v>
      </c>
      <c r="M142">
        <f t="shared" si="5"/>
        <v>6902.5396666666666</v>
      </c>
      <c r="N142" s="2">
        <v>6947.0420000000004</v>
      </c>
      <c r="P142" s="3">
        <v>29646</v>
      </c>
      <c r="Q142">
        <f t="shared" si="4"/>
        <v>6929.8809999999994</v>
      </c>
      <c r="S142" s="2">
        <v>6947.0420000000004</v>
      </c>
    </row>
    <row r="143" spans="3:19" x14ac:dyDescent="0.15">
      <c r="C143" s="1">
        <v>29677</v>
      </c>
      <c r="D143" s="2">
        <v>6895.5590000000002</v>
      </c>
      <c r="G143" s="3">
        <v>21367</v>
      </c>
      <c r="I143" s="3">
        <v>29707</v>
      </c>
      <c r="J143" s="2">
        <v>6895.5590000000002</v>
      </c>
      <c r="L143" s="1">
        <v>29677</v>
      </c>
      <c r="M143">
        <f t="shared" si="5"/>
        <v>6912.7199999999993</v>
      </c>
      <c r="N143" s="2">
        <v>6895.5590000000002</v>
      </c>
      <c r="P143" s="3">
        <v>29738</v>
      </c>
      <c r="Q143">
        <f t="shared" si="4"/>
        <v>6923.0843333333332</v>
      </c>
      <c r="S143" s="2">
        <v>6895.5590000000002</v>
      </c>
    </row>
    <row r="144" spans="3:19" x14ac:dyDescent="0.15">
      <c r="C144" s="1">
        <v>29768</v>
      </c>
      <c r="D144" s="2">
        <v>6978.1350000000002</v>
      </c>
      <c r="G144" s="5">
        <v>21398</v>
      </c>
      <c r="I144" s="3">
        <v>29799</v>
      </c>
      <c r="J144" s="2">
        <v>6978.1350000000002</v>
      </c>
      <c r="L144" s="1">
        <v>29768</v>
      </c>
      <c r="M144">
        <f t="shared" si="5"/>
        <v>6950.6096666666672</v>
      </c>
      <c r="N144" s="2">
        <v>6978.1350000000002</v>
      </c>
      <c r="P144" s="3">
        <v>29830</v>
      </c>
      <c r="Q144">
        <f t="shared" si="4"/>
        <v>6952.7916666666661</v>
      </c>
      <c r="S144" s="2">
        <v>6978.1350000000002</v>
      </c>
    </row>
    <row r="145" spans="3:19" x14ac:dyDescent="0.15">
      <c r="C145" s="1">
        <v>29860</v>
      </c>
      <c r="D145" s="2">
        <v>6902.1049999999996</v>
      </c>
      <c r="G145" s="3">
        <v>21429</v>
      </c>
      <c r="I145" s="3">
        <v>29891</v>
      </c>
      <c r="J145" s="2">
        <v>6902.1049999999996</v>
      </c>
      <c r="L145" s="1">
        <v>29860</v>
      </c>
      <c r="M145">
        <f t="shared" si="5"/>
        <v>6927.4483333333328</v>
      </c>
      <c r="N145" s="2">
        <v>6902.1049999999996</v>
      </c>
      <c r="P145" s="3">
        <v>29921</v>
      </c>
      <c r="Q145">
        <f t="shared" si="4"/>
        <v>6866.362666666666</v>
      </c>
      <c r="S145" s="2">
        <v>6902.1049999999996</v>
      </c>
    </row>
    <row r="146" spans="3:19" x14ac:dyDescent="0.15">
      <c r="C146" s="1">
        <v>29952</v>
      </c>
      <c r="D146" s="2">
        <v>6794.8779999999997</v>
      </c>
      <c r="G146" s="5">
        <v>21459</v>
      </c>
      <c r="I146" s="5">
        <v>29983</v>
      </c>
      <c r="J146" s="2">
        <v>6794.8779999999997</v>
      </c>
      <c r="L146" s="1">
        <v>29952</v>
      </c>
      <c r="M146">
        <f t="shared" si="5"/>
        <v>6830.6203333333324</v>
      </c>
      <c r="N146" s="2">
        <v>6794.8779999999997</v>
      </c>
      <c r="P146" s="3">
        <v>30011</v>
      </c>
      <c r="Q146">
        <f t="shared" si="4"/>
        <v>6805.2106666666659</v>
      </c>
      <c r="S146" s="2">
        <v>6794.8779999999997</v>
      </c>
    </row>
    <row r="147" spans="3:19" x14ac:dyDescent="0.15">
      <c r="C147" s="1">
        <v>30042</v>
      </c>
      <c r="D147" s="2">
        <v>6825.8760000000002</v>
      </c>
      <c r="G147" s="3">
        <v>21490</v>
      </c>
      <c r="I147" s="3">
        <v>30072</v>
      </c>
      <c r="J147" s="2">
        <v>6825.8760000000002</v>
      </c>
      <c r="L147" s="1">
        <v>30042</v>
      </c>
      <c r="M147">
        <f t="shared" si="5"/>
        <v>6815.5433333333331</v>
      </c>
      <c r="N147" s="2">
        <v>6825.8760000000002</v>
      </c>
      <c r="P147" s="3">
        <v>30103</v>
      </c>
      <c r="Q147">
        <f t="shared" si="4"/>
        <v>6817.1776666666665</v>
      </c>
      <c r="S147" s="2">
        <v>6825.8760000000002</v>
      </c>
    </row>
    <row r="148" spans="3:19" x14ac:dyDescent="0.15">
      <c r="C148" s="1">
        <v>30133</v>
      </c>
      <c r="D148" s="2">
        <v>6799.7809999999999</v>
      </c>
      <c r="G148" s="5">
        <v>21520</v>
      </c>
      <c r="I148" s="3">
        <v>30164</v>
      </c>
      <c r="J148" s="2">
        <v>6799.7809999999999</v>
      </c>
      <c r="L148" s="1">
        <v>30133</v>
      </c>
      <c r="M148">
        <f t="shared" si="5"/>
        <v>6808.4793333333328</v>
      </c>
      <c r="N148" s="2">
        <v>6799.7809999999999</v>
      </c>
      <c r="P148" s="3">
        <v>30195</v>
      </c>
      <c r="Q148">
        <f t="shared" si="4"/>
        <v>6800.6863333333331</v>
      </c>
      <c r="S148" s="2">
        <v>6799.7809999999999</v>
      </c>
    </row>
    <row r="149" spans="3:19" x14ac:dyDescent="0.15">
      <c r="C149" s="1">
        <v>30225</v>
      </c>
      <c r="D149" s="2">
        <v>6802.4970000000003</v>
      </c>
      <c r="G149" s="3">
        <v>21551</v>
      </c>
      <c r="I149" s="3">
        <v>30256</v>
      </c>
      <c r="J149" s="2">
        <v>6802.4970000000003</v>
      </c>
      <c r="L149" s="1">
        <v>30225</v>
      </c>
      <c r="M149">
        <f t="shared" si="5"/>
        <v>6801.5916666666662</v>
      </c>
      <c r="N149" s="2">
        <v>6802.4970000000003</v>
      </c>
      <c r="P149" s="3">
        <v>30286</v>
      </c>
      <c r="Q149">
        <f t="shared" si="4"/>
        <v>6832.3793333333324</v>
      </c>
      <c r="S149" s="2">
        <v>6802.4970000000003</v>
      </c>
    </row>
    <row r="150" spans="3:19" x14ac:dyDescent="0.15">
      <c r="C150" s="1">
        <v>30317</v>
      </c>
      <c r="D150" s="2">
        <v>6892.1440000000002</v>
      </c>
      <c r="G150" s="5">
        <v>21582</v>
      </c>
      <c r="I150" s="5">
        <v>30348</v>
      </c>
      <c r="J150" s="2">
        <v>6892.1440000000002</v>
      </c>
      <c r="L150" s="1">
        <v>30317</v>
      </c>
      <c r="M150">
        <f t="shared" si="5"/>
        <v>6862.2616666666663</v>
      </c>
      <c r="N150" s="2">
        <v>6892.1440000000002</v>
      </c>
      <c r="P150" s="3">
        <v>30376</v>
      </c>
      <c r="Q150">
        <f t="shared" si="4"/>
        <v>6944.4233333333332</v>
      </c>
      <c r="S150" s="2">
        <v>6892.1440000000002</v>
      </c>
    </row>
    <row r="151" spans="3:19" x14ac:dyDescent="0.15">
      <c r="C151" s="1">
        <v>30407</v>
      </c>
      <c r="D151" s="2">
        <v>7048.982</v>
      </c>
      <c r="G151" s="3">
        <v>21610</v>
      </c>
      <c r="I151" s="3">
        <v>30437</v>
      </c>
      <c r="J151" s="2">
        <v>7048.982</v>
      </c>
      <c r="L151" s="1">
        <v>30407</v>
      </c>
      <c r="M151">
        <f t="shared" si="5"/>
        <v>6996.7026666666661</v>
      </c>
      <c r="N151" s="2">
        <v>7048.982</v>
      </c>
      <c r="P151" s="3">
        <v>30468</v>
      </c>
      <c r="Q151">
        <f t="shared" si="4"/>
        <v>7095.9533333333329</v>
      </c>
      <c r="S151" s="2">
        <v>7048.982</v>
      </c>
    </row>
    <row r="152" spans="3:19" x14ac:dyDescent="0.15">
      <c r="C152" s="1">
        <v>30498</v>
      </c>
      <c r="D152" s="2">
        <v>7189.8959999999997</v>
      </c>
      <c r="G152" s="5">
        <v>21641</v>
      </c>
      <c r="I152" s="3">
        <v>30529</v>
      </c>
      <c r="J152" s="2">
        <v>7189.8959999999997</v>
      </c>
      <c r="L152" s="1">
        <v>30498</v>
      </c>
      <c r="M152">
        <f t="shared" si="5"/>
        <v>7142.9246666666659</v>
      </c>
      <c r="N152" s="2">
        <v>7189.8959999999997</v>
      </c>
      <c r="P152" s="3">
        <v>30560</v>
      </c>
      <c r="Q152">
        <f t="shared" si="4"/>
        <v>7239.8949999999986</v>
      </c>
      <c r="S152" s="2">
        <v>7189.8959999999997</v>
      </c>
    </row>
    <row r="153" spans="3:19" x14ac:dyDescent="0.15">
      <c r="C153" s="1">
        <v>30590</v>
      </c>
      <c r="D153" s="2">
        <v>7339.893</v>
      </c>
      <c r="G153" s="3">
        <v>21671</v>
      </c>
      <c r="I153" s="3">
        <v>30621</v>
      </c>
      <c r="J153" s="2">
        <v>7339.893</v>
      </c>
      <c r="L153" s="1">
        <v>30590</v>
      </c>
      <c r="M153">
        <f t="shared" si="5"/>
        <v>7289.8939999999993</v>
      </c>
      <c r="N153" s="2">
        <v>7339.893</v>
      </c>
      <c r="P153" s="3">
        <v>30651</v>
      </c>
      <c r="Q153">
        <f t="shared" si="4"/>
        <v>7387.7189999999991</v>
      </c>
      <c r="S153" s="2">
        <v>7339.893</v>
      </c>
    </row>
    <row r="154" spans="3:19" x14ac:dyDescent="0.15">
      <c r="C154" s="1">
        <v>30682</v>
      </c>
      <c r="D154" s="2">
        <v>7483.3710000000001</v>
      </c>
      <c r="G154" s="5">
        <v>21702</v>
      </c>
      <c r="I154" s="5">
        <v>30713</v>
      </c>
      <c r="J154" s="2">
        <v>7483.3710000000001</v>
      </c>
      <c r="L154" s="1">
        <v>30682</v>
      </c>
      <c r="M154">
        <f t="shared" si="5"/>
        <v>7435.5450000000001</v>
      </c>
      <c r="N154" s="2">
        <v>7483.3710000000001</v>
      </c>
      <c r="P154" s="3">
        <v>30742</v>
      </c>
      <c r="Q154">
        <f t="shared" si="4"/>
        <v>7526.4699999999993</v>
      </c>
      <c r="S154" s="2">
        <v>7483.3710000000001</v>
      </c>
    </row>
    <row r="155" spans="3:19" x14ac:dyDescent="0.15">
      <c r="C155" s="1">
        <v>30773</v>
      </c>
      <c r="D155" s="2">
        <v>7612.6679999999997</v>
      </c>
      <c r="G155" s="3">
        <v>21732</v>
      </c>
      <c r="I155" s="3">
        <v>30803</v>
      </c>
      <c r="J155" s="2">
        <v>7612.6679999999997</v>
      </c>
      <c r="L155" s="1">
        <v>30773</v>
      </c>
      <c r="M155">
        <f t="shared" si="5"/>
        <v>7569.5689999999995</v>
      </c>
      <c r="N155" s="2">
        <v>7612.6679999999997</v>
      </c>
      <c r="P155" s="3">
        <v>30834</v>
      </c>
      <c r="Q155">
        <f t="shared" si="4"/>
        <v>7637.1316666666662</v>
      </c>
      <c r="S155" s="2">
        <v>7612.6679999999997</v>
      </c>
    </row>
    <row r="156" spans="3:19" x14ac:dyDescent="0.15">
      <c r="C156" s="1">
        <v>30864</v>
      </c>
      <c r="D156" s="2">
        <v>7686.0590000000002</v>
      </c>
      <c r="G156" s="5">
        <v>21763</v>
      </c>
      <c r="I156" s="3">
        <v>30895</v>
      </c>
      <c r="J156" s="2">
        <v>7686.0590000000002</v>
      </c>
      <c r="L156" s="1">
        <v>30864</v>
      </c>
      <c r="M156">
        <f t="shared" si="5"/>
        <v>7661.5953333333327</v>
      </c>
      <c r="N156" s="2">
        <v>7686.0590000000002</v>
      </c>
      <c r="P156" s="3">
        <v>30926</v>
      </c>
      <c r="Q156">
        <f t="shared" si="4"/>
        <v>7707.0896666666667</v>
      </c>
      <c r="S156" s="2">
        <v>7686.0590000000002</v>
      </c>
    </row>
    <row r="157" spans="3:19" x14ac:dyDescent="0.15">
      <c r="C157" s="1">
        <v>30956</v>
      </c>
      <c r="D157" s="2">
        <v>7749.1509999999998</v>
      </c>
      <c r="G157" s="3">
        <v>21794</v>
      </c>
      <c r="I157" s="3">
        <v>30987</v>
      </c>
      <c r="J157" s="2">
        <v>7749.1509999999998</v>
      </c>
      <c r="L157" s="1">
        <v>30956</v>
      </c>
      <c r="M157">
        <f t="shared" si="5"/>
        <v>7728.1203333333324</v>
      </c>
      <c r="N157" s="2">
        <v>7749.1509999999998</v>
      </c>
      <c r="P157" s="3">
        <v>31017</v>
      </c>
      <c r="Q157">
        <f t="shared" si="4"/>
        <v>7774.1829999999991</v>
      </c>
      <c r="S157" s="2">
        <v>7749.1509999999998</v>
      </c>
    </row>
    <row r="158" spans="3:19" x14ac:dyDescent="0.15">
      <c r="C158" s="1">
        <v>31048</v>
      </c>
      <c r="D158" s="2">
        <v>7824.2470000000003</v>
      </c>
      <c r="G158" s="5">
        <v>21824</v>
      </c>
      <c r="I158" s="5">
        <v>31079</v>
      </c>
      <c r="J158" s="2">
        <v>7824.2470000000003</v>
      </c>
      <c r="L158" s="1">
        <v>31048</v>
      </c>
      <c r="M158">
        <f t="shared" si="5"/>
        <v>7799.2150000000001</v>
      </c>
      <c r="N158" s="2">
        <v>7824.2470000000003</v>
      </c>
      <c r="P158" s="3">
        <v>31107</v>
      </c>
      <c r="Q158">
        <f t="shared" si="4"/>
        <v>7847.21</v>
      </c>
      <c r="S158" s="2">
        <v>7824.2470000000003</v>
      </c>
    </row>
    <row r="159" spans="3:19" x14ac:dyDescent="0.15">
      <c r="C159" s="1">
        <v>31138</v>
      </c>
      <c r="D159" s="2">
        <v>7893.1360000000004</v>
      </c>
      <c r="G159" s="3">
        <v>21855</v>
      </c>
      <c r="I159" s="3">
        <v>31168</v>
      </c>
      <c r="J159" s="2">
        <v>7893.1360000000004</v>
      </c>
      <c r="L159" s="1">
        <v>31138</v>
      </c>
      <c r="M159">
        <f t="shared" si="5"/>
        <v>7870.1730000000007</v>
      </c>
      <c r="N159" s="2">
        <v>7893.1360000000004</v>
      </c>
      <c r="P159" s="3">
        <v>31199</v>
      </c>
      <c r="Q159">
        <f t="shared" si="4"/>
        <v>7933.3153333333339</v>
      </c>
      <c r="S159" s="2">
        <v>7893.1360000000004</v>
      </c>
    </row>
    <row r="160" spans="3:19" x14ac:dyDescent="0.15">
      <c r="C160" s="1">
        <v>31229</v>
      </c>
      <c r="D160" s="2">
        <v>8013.674</v>
      </c>
      <c r="G160" s="5">
        <v>21885</v>
      </c>
      <c r="I160" s="3">
        <v>31260</v>
      </c>
      <c r="J160" s="2">
        <v>8013.674</v>
      </c>
      <c r="L160" s="1">
        <v>31229</v>
      </c>
      <c r="M160">
        <f t="shared" si="5"/>
        <v>7973.4946666666665</v>
      </c>
      <c r="N160" s="2">
        <v>8013.674</v>
      </c>
      <c r="P160" s="3">
        <v>31291</v>
      </c>
      <c r="Q160">
        <f t="shared" si="4"/>
        <v>8033.5289999999995</v>
      </c>
      <c r="S160" s="2">
        <v>8013.674</v>
      </c>
    </row>
    <row r="161" spans="3:19" x14ac:dyDescent="0.15">
      <c r="C161" s="1">
        <v>31321</v>
      </c>
      <c r="D161" s="2">
        <v>8073.2389999999996</v>
      </c>
      <c r="G161" s="3">
        <v>21916</v>
      </c>
      <c r="I161" s="3">
        <v>31352</v>
      </c>
      <c r="J161" s="2">
        <v>8073.2389999999996</v>
      </c>
      <c r="L161" s="1">
        <v>31321</v>
      </c>
      <c r="M161">
        <f t="shared" si="5"/>
        <v>8053.384</v>
      </c>
      <c r="N161" s="2">
        <v>8073.2389999999996</v>
      </c>
      <c r="P161" s="3">
        <v>31382</v>
      </c>
      <c r="Q161">
        <f t="shared" si="4"/>
        <v>8098.3603333333331</v>
      </c>
      <c r="S161" s="2">
        <v>8073.2389999999996</v>
      </c>
    </row>
    <row r="162" spans="3:19" x14ac:dyDescent="0.15">
      <c r="C162" s="1">
        <v>31413</v>
      </c>
      <c r="D162" s="2">
        <v>8148.6030000000001</v>
      </c>
      <c r="G162" s="5">
        <v>21947</v>
      </c>
      <c r="I162" s="5">
        <v>31444</v>
      </c>
      <c r="J162" s="2">
        <v>8148.6030000000001</v>
      </c>
      <c r="L162" s="1">
        <v>31413</v>
      </c>
      <c r="M162">
        <f t="shared" si="5"/>
        <v>8123.4816666666666</v>
      </c>
      <c r="N162" s="2">
        <v>8148.6030000000001</v>
      </c>
      <c r="P162" s="3">
        <v>31472</v>
      </c>
      <c r="Q162">
        <f t="shared" si="4"/>
        <v>8160.8363333333327</v>
      </c>
      <c r="S162" s="2">
        <v>8148.6030000000001</v>
      </c>
    </row>
    <row r="163" spans="3:19" x14ac:dyDescent="0.15">
      <c r="C163" s="1">
        <v>31503</v>
      </c>
      <c r="D163" s="2">
        <v>8185.3029999999999</v>
      </c>
      <c r="G163" s="3">
        <v>21976</v>
      </c>
      <c r="I163" s="3">
        <v>31533</v>
      </c>
      <c r="J163" s="2">
        <v>8185.3029999999999</v>
      </c>
      <c r="L163" s="1">
        <v>31503</v>
      </c>
      <c r="M163">
        <f t="shared" si="5"/>
        <v>8173.0696666666663</v>
      </c>
      <c r="N163" s="2">
        <v>8185.3029999999999</v>
      </c>
      <c r="P163" s="3">
        <v>31564</v>
      </c>
      <c r="Q163">
        <f t="shared" si="4"/>
        <v>8211.4149999999991</v>
      </c>
      <c r="S163" s="2">
        <v>8185.3029999999999</v>
      </c>
    </row>
    <row r="164" spans="3:19" x14ac:dyDescent="0.15">
      <c r="C164" s="1">
        <v>31594</v>
      </c>
      <c r="D164" s="2">
        <v>8263.6389999999992</v>
      </c>
      <c r="G164" s="5">
        <v>22007</v>
      </c>
      <c r="I164" s="3">
        <v>31625</v>
      </c>
      <c r="J164" s="2">
        <v>8263.6389999999992</v>
      </c>
      <c r="L164" s="1">
        <v>31594</v>
      </c>
      <c r="M164">
        <f t="shared" si="5"/>
        <v>8237.5269999999982</v>
      </c>
      <c r="N164" s="2">
        <v>8263.6389999999992</v>
      </c>
      <c r="P164" s="3">
        <v>31656</v>
      </c>
      <c r="Q164">
        <f t="shared" si="4"/>
        <v>8278.4329999999991</v>
      </c>
      <c r="S164" s="2">
        <v>8263.6389999999992</v>
      </c>
    </row>
    <row r="165" spans="3:19" x14ac:dyDescent="0.15">
      <c r="C165" s="1">
        <v>31686</v>
      </c>
      <c r="D165" s="2">
        <v>8308.0210000000006</v>
      </c>
      <c r="G165" s="3">
        <v>22037</v>
      </c>
      <c r="I165" s="3">
        <v>31717</v>
      </c>
      <c r="J165" s="2">
        <v>8308.0210000000006</v>
      </c>
      <c r="L165" s="1">
        <v>31686</v>
      </c>
      <c r="M165">
        <f t="shared" si="5"/>
        <v>8293.226999999999</v>
      </c>
      <c r="N165" s="2">
        <v>8308.0210000000006</v>
      </c>
      <c r="P165" s="3">
        <v>31747</v>
      </c>
      <c r="Q165">
        <f t="shared" si="4"/>
        <v>8328.6573333333326</v>
      </c>
      <c r="S165" s="2">
        <v>8308.0210000000006</v>
      </c>
    </row>
    <row r="166" spans="3:19" x14ac:dyDescent="0.15">
      <c r="C166" s="1">
        <v>31778</v>
      </c>
      <c r="D166" s="2">
        <v>8369.93</v>
      </c>
      <c r="G166" s="5">
        <v>22068</v>
      </c>
      <c r="I166" s="5">
        <v>31809</v>
      </c>
      <c r="J166" s="2">
        <v>8369.93</v>
      </c>
      <c r="L166" s="1">
        <v>31778</v>
      </c>
      <c r="M166">
        <f t="shared" si="5"/>
        <v>8349.2936666666665</v>
      </c>
      <c r="N166" s="2">
        <v>8369.93</v>
      </c>
      <c r="P166" s="3">
        <v>31837</v>
      </c>
      <c r="Q166">
        <f t="shared" si="4"/>
        <v>8400.030999999999</v>
      </c>
      <c r="S166" s="2">
        <v>8369.93</v>
      </c>
    </row>
    <row r="167" spans="3:19" x14ac:dyDescent="0.15">
      <c r="C167" s="1">
        <v>31868</v>
      </c>
      <c r="D167" s="2">
        <v>8460.2330000000002</v>
      </c>
      <c r="G167" s="3">
        <v>22098</v>
      </c>
      <c r="I167" s="3">
        <v>31898</v>
      </c>
      <c r="J167" s="2">
        <v>8460.2330000000002</v>
      </c>
      <c r="L167" s="1">
        <v>31868</v>
      </c>
      <c r="M167">
        <f t="shared" si="5"/>
        <v>8430.1319999999996</v>
      </c>
      <c r="N167" s="2">
        <v>8460.2330000000002</v>
      </c>
      <c r="P167" s="3">
        <v>31929</v>
      </c>
      <c r="Q167">
        <f t="shared" si="4"/>
        <v>8484.7003333333341</v>
      </c>
      <c r="S167" s="2">
        <v>8460.2330000000002</v>
      </c>
    </row>
    <row r="168" spans="3:19" x14ac:dyDescent="0.15">
      <c r="C168" s="1">
        <v>31959</v>
      </c>
      <c r="D168" s="2">
        <v>8533.6350000000002</v>
      </c>
      <c r="G168" s="5">
        <v>22129</v>
      </c>
      <c r="I168" s="3">
        <v>31990</v>
      </c>
      <c r="J168" s="2">
        <v>8533.6350000000002</v>
      </c>
      <c r="L168" s="1">
        <v>31959</v>
      </c>
      <c r="M168">
        <f t="shared" si="5"/>
        <v>8509.1676666666663</v>
      </c>
      <c r="N168" s="2">
        <v>8533.6350000000002</v>
      </c>
      <c r="P168" s="3">
        <v>32021</v>
      </c>
      <c r="Q168">
        <f t="shared" si="4"/>
        <v>8582.4773333333324</v>
      </c>
      <c r="S168" s="2">
        <v>8533.6350000000002</v>
      </c>
    </row>
    <row r="169" spans="3:19" x14ac:dyDescent="0.15">
      <c r="C169" s="1">
        <v>32051</v>
      </c>
      <c r="D169" s="2">
        <v>8680.1620000000003</v>
      </c>
      <c r="G169" s="3">
        <v>22160</v>
      </c>
      <c r="I169" s="3">
        <v>32082</v>
      </c>
      <c r="J169" s="2">
        <v>8680.1620000000003</v>
      </c>
      <c r="L169" s="1">
        <v>32051</v>
      </c>
      <c r="M169">
        <f t="shared" si="5"/>
        <v>8631.3196666666663</v>
      </c>
      <c r="N169" s="2">
        <v>8680.1620000000003</v>
      </c>
      <c r="P169" s="3">
        <v>32112</v>
      </c>
      <c r="Q169">
        <f t="shared" si="4"/>
        <v>8695.1099999999988</v>
      </c>
      <c r="S169" s="2">
        <v>8680.1620000000003</v>
      </c>
    </row>
    <row r="170" spans="3:19" x14ac:dyDescent="0.15">
      <c r="C170" s="1">
        <v>32143</v>
      </c>
      <c r="D170" s="2">
        <v>8725.0059999999994</v>
      </c>
      <c r="G170" s="5">
        <v>22190</v>
      </c>
      <c r="I170" s="5">
        <v>32174</v>
      </c>
      <c r="J170" s="2">
        <v>8725.0059999999994</v>
      </c>
      <c r="L170" s="1">
        <v>32143</v>
      </c>
      <c r="M170">
        <f t="shared" si="5"/>
        <v>8710.0579999999991</v>
      </c>
      <c r="N170" s="2">
        <v>8725.0059999999994</v>
      </c>
      <c r="P170" s="3">
        <v>32203</v>
      </c>
      <c r="Q170">
        <f t="shared" si="4"/>
        <v>8763.2176666666655</v>
      </c>
      <c r="S170" s="2">
        <v>8725.0059999999994</v>
      </c>
    </row>
    <row r="171" spans="3:19" x14ac:dyDescent="0.15">
      <c r="C171" s="1">
        <v>32234</v>
      </c>
      <c r="D171" s="2">
        <v>8839.6409999999996</v>
      </c>
      <c r="G171" s="3">
        <v>22221</v>
      </c>
      <c r="I171" s="3">
        <v>32264</v>
      </c>
      <c r="J171" s="2">
        <v>8839.6409999999996</v>
      </c>
      <c r="L171" s="1">
        <v>32234</v>
      </c>
      <c r="M171">
        <f t="shared" si="5"/>
        <v>8801.4293333333317</v>
      </c>
      <c r="N171" s="2">
        <v>8839.6409999999996</v>
      </c>
      <c r="P171" s="3">
        <v>32295</v>
      </c>
      <c r="Q171">
        <f t="shared" si="4"/>
        <v>8856.9056666666656</v>
      </c>
      <c r="S171" s="2">
        <v>8839.6409999999996</v>
      </c>
    </row>
    <row r="172" spans="3:19" x14ac:dyDescent="0.15">
      <c r="C172" s="1">
        <v>32325</v>
      </c>
      <c r="D172" s="2">
        <v>8891.4349999999995</v>
      </c>
      <c r="G172" s="5">
        <v>22251</v>
      </c>
      <c r="I172" s="3">
        <v>32356</v>
      </c>
      <c r="J172" s="2">
        <v>8891.4349999999995</v>
      </c>
      <c r="L172" s="1">
        <v>32325</v>
      </c>
      <c r="M172">
        <f t="shared" si="5"/>
        <v>8874.1703333333317</v>
      </c>
      <c r="N172" s="2">
        <v>8891.4349999999995</v>
      </c>
      <c r="P172" s="3">
        <v>32387</v>
      </c>
      <c r="Q172">
        <f t="shared" si="4"/>
        <v>8930.9276666666665</v>
      </c>
      <c r="S172" s="2">
        <v>8891.4349999999995</v>
      </c>
    </row>
    <row r="173" spans="3:19" x14ac:dyDescent="0.15">
      <c r="C173" s="1">
        <v>32417</v>
      </c>
      <c r="D173" s="2">
        <v>9009.9130000000005</v>
      </c>
      <c r="G173" s="3">
        <v>22282</v>
      </c>
      <c r="I173" s="3">
        <v>32448</v>
      </c>
      <c r="J173" s="2">
        <v>9009.9130000000005</v>
      </c>
      <c r="L173" s="1">
        <v>32417</v>
      </c>
      <c r="M173">
        <f t="shared" si="5"/>
        <v>8970.4203333333335</v>
      </c>
      <c r="N173" s="2">
        <v>9009.9130000000005</v>
      </c>
      <c r="P173" s="3">
        <v>32478</v>
      </c>
      <c r="Q173">
        <f t="shared" si="4"/>
        <v>9040.4446666666663</v>
      </c>
      <c r="S173" s="2">
        <v>9009.9130000000005</v>
      </c>
    </row>
    <row r="174" spans="3:19" x14ac:dyDescent="0.15">
      <c r="C174" s="1">
        <v>32509</v>
      </c>
      <c r="D174" s="2">
        <v>9101.5079999999998</v>
      </c>
      <c r="G174" s="5">
        <v>22313</v>
      </c>
      <c r="I174" s="5">
        <v>32540</v>
      </c>
      <c r="J174" s="2">
        <v>9101.5079999999998</v>
      </c>
      <c r="L174" s="1">
        <v>32509</v>
      </c>
      <c r="M174">
        <f t="shared" si="5"/>
        <v>9070.9763333333321</v>
      </c>
      <c r="N174" s="2">
        <v>9101.5079999999998</v>
      </c>
      <c r="P174" s="3">
        <v>32568</v>
      </c>
      <c r="Q174">
        <f t="shared" si="4"/>
        <v>9124.6643333333341</v>
      </c>
      <c r="S174" s="2">
        <v>9101.5079999999998</v>
      </c>
    </row>
    <row r="175" spans="3:19" x14ac:dyDescent="0.15">
      <c r="C175" s="1">
        <v>32599</v>
      </c>
      <c r="D175" s="2">
        <v>9170.9770000000008</v>
      </c>
      <c r="G175" s="3">
        <v>22341</v>
      </c>
      <c r="I175" s="3">
        <v>32629</v>
      </c>
      <c r="J175" s="2">
        <v>9170.9770000000008</v>
      </c>
      <c r="L175" s="1">
        <v>32599</v>
      </c>
      <c r="M175">
        <f t="shared" si="5"/>
        <v>9147.8206666666665</v>
      </c>
      <c r="N175" s="2">
        <v>9170.9770000000008</v>
      </c>
      <c r="P175" s="3">
        <v>32660</v>
      </c>
      <c r="Q175">
        <f t="shared" si="4"/>
        <v>9193.6256666666668</v>
      </c>
      <c r="S175" s="2">
        <v>9170.9770000000008</v>
      </c>
    </row>
    <row r="176" spans="3:19" x14ac:dyDescent="0.15">
      <c r="C176" s="1">
        <v>32690</v>
      </c>
      <c r="D176" s="2">
        <v>9238.9230000000007</v>
      </c>
      <c r="G176" s="5">
        <v>22372</v>
      </c>
      <c r="I176" s="3">
        <v>32721</v>
      </c>
      <c r="J176" s="2">
        <v>9238.9230000000007</v>
      </c>
      <c r="L176" s="1">
        <v>32690</v>
      </c>
      <c r="M176">
        <f t="shared" si="5"/>
        <v>9216.2743333333347</v>
      </c>
      <c r="N176" s="2">
        <v>9238.9230000000007</v>
      </c>
      <c r="P176" s="3">
        <v>32752</v>
      </c>
      <c r="Q176">
        <f t="shared" si="4"/>
        <v>9244.9913333333334</v>
      </c>
      <c r="S176" s="2">
        <v>9238.9230000000007</v>
      </c>
    </row>
    <row r="177" spans="3:19" x14ac:dyDescent="0.15">
      <c r="C177" s="1">
        <v>32782</v>
      </c>
      <c r="D177" s="2">
        <v>9257.1280000000006</v>
      </c>
      <c r="G177" s="3">
        <v>22402</v>
      </c>
      <c r="I177" s="3">
        <v>32813</v>
      </c>
      <c r="J177" s="2">
        <v>9257.1280000000006</v>
      </c>
      <c r="L177" s="1">
        <v>32782</v>
      </c>
      <c r="M177">
        <f t="shared" si="5"/>
        <v>9251.0596666666661</v>
      </c>
      <c r="N177" s="2">
        <v>9257.1280000000006</v>
      </c>
      <c r="P177" s="3">
        <v>32843</v>
      </c>
      <c r="Q177">
        <f t="shared" si="4"/>
        <v>9290.8483333333334</v>
      </c>
      <c r="S177" s="2">
        <v>9257.1280000000006</v>
      </c>
    </row>
    <row r="178" spans="3:19" x14ac:dyDescent="0.15">
      <c r="C178" s="1">
        <v>32874</v>
      </c>
      <c r="D178" s="2">
        <v>9358.2890000000007</v>
      </c>
      <c r="G178" s="5">
        <v>22433</v>
      </c>
      <c r="I178" s="5">
        <v>32905</v>
      </c>
      <c r="J178" s="2">
        <v>9358.2890000000007</v>
      </c>
      <c r="L178" s="1">
        <v>32874</v>
      </c>
      <c r="M178">
        <f t="shared" si="5"/>
        <v>9324.5686666666661</v>
      </c>
      <c r="N178" s="2">
        <v>9358.2890000000007</v>
      </c>
      <c r="P178" s="3">
        <v>32933</v>
      </c>
      <c r="Q178">
        <f t="shared" si="4"/>
        <v>9369.6096666666672</v>
      </c>
      <c r="S178" s="2">
        <v>9358.2890000000007</v>
      </c>
    </row>
    <row r="179" spans="3:19" x14ac:dyDescent="0.15">
      <c r="C179" s="1">
        <v>32964</v>
      </c>
      <c r="D179" s="2">
        <v>9392.2510000000002</v>
      </c>
      <c r="G179" s="3">
        <v>22463</v>
      </c>
      <c r="I179" s="3">
        <v>32994</v>
      </c>
      <c r="J179" s="2">
        <v>9392.2510000000002</v>
      </c>
      <c r="L179" s="1">
        <v>32964</v>
      </c>
      <c r="M179">
        <f t="shared" si="5"/>
        <v>9380.9303333333337</v>
      </c>
      <c r="N179" s="2">
        <v>9392.2510000000002</v>
      </c>
      <c r="P179" s="3">
        <v>33025</v>
      </c>
      <c r="Q179">
        <f t="shared" si="4"/>
        <v>9394.3336666666655</v>
      </c>
      <c r="S179" s="2">
        <v>9392.2510000000002</v>
      </c>
    </row>
    <row r="180" spans="3:19" x14ac:dyDescent="0.15">
      <c r="C180" s="1">
        <v>33055</v>
      </c>
      <c r="D180" s="2">
        <v>9398.4989999999998</v>
      </c>
      <c r="G180" s="5">
        <v>22494</v>
      </c>
      <c r="I180" s="3">
        <v>33086</v>
      </c>
      <c r="J180" s="2">
        <v>9398.4989999999998</v>
      </c>
      <c r="L180" s="1">
        <v>33055</v>
      </c>
      <c r="M180">
        <f t="shared" si="5"/>
        <v>9396.4163333333327</v>
      </c>
      <c r="N180" s="2">
        <v>9398.4989999999998</v>
      </c>
      <c r="P180" s="3">
        <v>33117</v>
      </c>
      <c r="Q180">
        <f t="shared" si="4"/>
        <v>9369.9783333333326</v>
      </c>
      <c r="S180" s="2">
        <v>9398.4989999999998</v>
      </c>
    </row>
    <row r="181" spans="3:19" x14ac:dyDescent="0.15">
      <c r="C181" s="1">
        <v>33147</v>
      </c>
      <c r="D181" s="2">
        <v>9312.9369999999999</v>
      </c>
      <c r="G181" s="3">
        <v>22525</v>
      </c>
      <c r="I181" s="3">
        <v>33178</v>
      </c>
      <c r="J181" s="2">
        <v>9312.9369999999999</v>
      </c>
      <c r="L181" s="1">
        <v>33147</v>
      </c>
      <c r="M181">
        <f t="shared" si="5"/>
        <v>9341.4576666666653</v>
      </c>
      <c r="N181" s="2">
        <v>9312.9369999999999</v>
      </c>
      <c r="P181" s="3">
        <v>33208</v>
      </c>
      <c r="Q181">
        <f t="shared" si="4"/>
        <v>9298.4136666666673</v>
      </c>
      <c r="S181" s="2">
        <v>9312.9369999999999</v>
      </c>
    </row>
    <row r="182" spans="3:19" x14ac:dyDescent="0.15">
      <c r="C182" s="1">
        <v>33239</v>
      </c>
      <c r="D182" s="2">
        <v>9269.3670000000002</v>
      </c>
      <c r="G182" s="5">
        <v>22555</v>
      </c>
      <c r="I182" s="5">
        <v>33270</v>
      </c>
      <c r="J182" s="2">
        <v>9269.3670000000002</v>
      </c>
      <c r="L182" s="1">
        <v>33239</v>
      </c>
      <c r="M182">
        <f t="shared" si="5"/>
        <v>9283.8903333333328</v>
      </c>
      <c r="N182" s="2">
        <v>9269.3670000000002</v>
      </c>
      <c r="P182" s="3">
        <v>33298</v>
      </c>
      <c r="Q182">
        <f t="shared" si="4"/>
        <v>9293.4586666666655</v>
      </c>
      <c r="S182" s="2">
        <v>9269.3670000000002</v>
      </c>
    </row>
    <row r="183" spans="3:19" x14ac:dyDescent="0.15">
      <c r="C183" s="1">
        <v>33329</v>
      </c>
      <c r="D183" s="2">
        <v>9341.6419999999998</v>
      </c>
      <c r="G183" s="3">
        <v>22586</v>
      </c>
      <c r="I183" s="3">
        <v>33359</v>
      </c>
      <c r="J183" s="2">
        <v>9341.6419999999998</v>
      </c>
      <c r="L183" s="1">
        <v>33329</v>
      </c>
      <c r="M183">
        <f t="shared" si="5"/>
        <v>9317.5503333333327</v>
      </c>
      <c r="N183" s="2">
        <v>9341.6419999999998</v>
      </c>
      <c r="P183" s="3">
        <v>33390</v>
      </c>
      <c r="Q183">
        <f t="shared" si="4"/>
        <v>9357.3763333333336</v>
      </c>
      <c r="S183" s="2">
        <v>9341.6419999999998</v>
      </c>
    </row>
    <row r="184" spans="3:19" x14ac:dyDescent="0.15">
      <c r="C184" s="1">
        <v>33420</v>
      </c>
      <c r="D184" s="2">
        <v>9388.8449999999993</v>
      </c>
      <c r="G184" s="5">
        <v>22616</v>
      </c>
      <c r="I184" s="3">
        <v>33451</v>
      </c>
      <c r="J184" s="2">
        <v>9388.8449999999993</v>
      </c>
      <c r="L184" s="1">
        <v>33420</v>
      </c>
      <c r="M184">
        <f t="shared" si="5"/>
        <v>9373.1106666666656</v>
      </c>
      <c r="N184" s="2">
        <v>9388.8449999999993</v>
      </c>
      <c r="P184" s="3">
        <v>33482</v>
      </c>
      <c r="Q184">
        <f t="shared" si="4"/>
        <v>9399.751666666667</v>
      </c>
      <c r="S184" s="2">
        <v>9388.8449999999993</v>
      </c>
    </row>
    <row r="185" spans="3:19" x14ac:dyDescent="0.15">
      <c r="C185" s="1">
        <v>33512</v>
      </c>
      <c r="D185" s="2">
        <v>9421.5650000000005</v>
      </c>
      <c r="G185" s="3">
        <v>22647</v>
      </c>
      <c r="I185" s="3">
        <v>33543</v>
      </c>
      <c r="J185" s="2">
        <v>9421.5650000000005</v>
      </c>
      <c r="L185" s="1">
        <v>33512</v>
      </c>
      <c r="M185">
        <f t="shared" si="5"/>
        <v>9410.6583333333328</v>
      </c>
      <c r="N185" s="2">
        <v>9421.5650000000005</v>
      </c>
      <c r="P185" s="3">
        <v>33573</v>
      </c>
      <c r="Q185">
        <f t="shared" si="4"/>
        <v>9459.1586666666662</v>
      </c>
      <c r="S185" s="2">
        <v>9421.5650000000005</v>
      </c>
    </row>
    <row r="186" spans="3:19" x14ac:dyDescent="0.15">
      <c r="C186" s="1">
        <v>33604</v>
      </c>
      <c r="D186" s="2">
        <v>9534.3459999999995</v>
      </c>
      <c r="G186" s="5">
        <v>22678</v>
      </c>
      <c r="I186" s="5">
        <v>33635</v>
      </c>
      <c r="J186" s="2">
        <v>9534.3459999999995</v>
      </c>
      <c r="L186" s="1">
        <v>33604</v>
      </c>
      <c r="M186">
        <f t="shared" si="5"/>
        <v>9496.7523333333338</v>
      </c>
      <c r="N186" s="2">
        <v>9534.3459999999995</v>
      </c>
      <c r="P186" s="3">
        <v>33664</v>
      </c>
      <c r="Q186">
        <f t="shared" si="4"/>
        <v>9568.8079999999991</v>
      </c>
      <c r="S186" s="2">
        <v>9534.3459999999995</v>
      </c>
    </row>
    <row r="187" spans="3:19" x14ac:dyDescent="0.15">
      <c r="C187" s="1">
        <v>33695</v>
      </c>
      <c r="D187" s="2">
        <v>9637.732</v>
      </c>
      <c r="G187" s="3">
        <v>22706</v>
      </c>
      <c r="I187" s="3">
        <v>33725</v>
      </c>
      <c r="J187" s="2">
        <v>9637.732</v>
      </c>
      <c r="L187" s="1">
        <v>33695</v>
      </c>
      <c r="M187">
        <f t="shared" si="5"/>
        <v>9603.27</v>
      </c>
      <c r="N187" s="2">
        <v>9637.732</v>
      </c>
      <c r="P187" s="3">
        <v>33756</v>
      </c>
      <c r="Q187">
        <f t="shared" si="4"/>
        <v>9669.4809999999998</v>
      </c>
      <c r="S187" s="2">
        <v>9637.732</v>
      </c>
    </row>
    <row r="188" spans="3:19" x14ac:dyDescent="0.15">
      <c r="C188" s="1">
        <v>33786</v>
      </c>
      <c r="D188" s="2">
        <v>9732.9789999999994</v>
      </c>
      <c r="G188" s="5">
        <v>22737</v>
      </c>
      <c r="I188" s="3">
        <v>33817</v>
      </c>
      <c r="J188" s="2">
        <v>9732.9789999999994</v>
      </c>
      <c r="L188" s="1">
        <v>33786</v>
      </c>
      <c r="M188">
        <f t="shared" si="5"/>
        <v>9701.23</v>
      </c>
      <c r="N188" s="2">
        <v>9732.9789999999994</v>
      </c>
      <c r="P188" s="3">
        <v>33848</v>
      </c>
      <c r="Q188">
        <f t="shared" si="4"/>
        <v>9766.8226666666669</v>
      </c>
      <c r="S188" s="2">
        <v>9732.9789999999994</v>
      </c>
    </row>
    <row r="189" spans="3:19" x14ac:dyDescent="0.15">
      <c r="C189" s="1">
        <v>33878</v>
      </c>
      <c r="D189" s="2">
        <v>9834.51</v>
      </c>
      <c r="G189" s="3">
        <v>22767</v>
      </c>
      <c r="I189" s="3">
        <v>33909</v>
      </c>
      <c r="J189" s="2">
        <v>9834.51</v>
      </c>
      <c r="L189" s="1">
        <v>33878</v>
      </c>
      <c r="M189">
        <f t="shared" si="5"/>
        <v>9800.6663333333327</v>
      </c>
      <c r="N189" s="2">
        <v>9834.51</v>
      </c>
      <c r="P189" s="3">
        <v>33939</v>
      </c>
      <c r="Q189">
        <f t="shared" si="4"/>
        <v>9839.9976666666662</v>
      </c>
      <c r="S189" s="2">
        <v>9834.51</v>
      </c>
    </row>
    <row r="190" spans="3:19" x14ac:dyDescent="0.15">
      <c r="C190" s="1">
        <v>33970</v>
      </c>
      <c r="D190" s="2">
        <v>9850.973</v>
      </c>
      <c r="G190" s="5">
        <v>22798</v>
      </c>
      <c r="I190" s="5">
        <v>34001</v>
      </c>
      <c r="J190" s="2">
        <v>9850.973</v>
      </c>
      <c r="L190" s="1">
        <v>33970</v>
      </c>
      <c r="M190">
        <f t="shared" si="5"/>
        <v>9845.485333333334</v>
      </c>
      <c r="N190" s="2">
        <v>9850.973</v>
      </c>
      <c r="P190" s="3">
        <v>34029</v>
      </c>
      <c r="Q190">
        <f t="shared" si="4"/>
        <v>9870.0976666666666</v>
      </c>
      <c r="S190" s="2">
        <v>9850.973</v>
      </c>
    </row>
    <row r="191" spans="3:19" x14ac:dyDescent="0.15">
      <c r="C191" s="1">
        <v>34060</v>
      </c>
      <c r="D191" s="2">
        <v>9908.3469999999998</v>
      </c>
      <c r="G191" s="3">
        <v>22828</v>
      </c>
      <c r="I191" s="3">
        <v>34090</v>
      </c>
      <c r="J191" s="2">
        <v>9908.3469999999998</v>
      </c>
      <c r="L191" s="1">
        <v>34060</v>
      </c>
      <c r="M191">
        <f t="shared" si="5"/>
        <v>9889.2223333333332</v>
      </c>
      <c r="N191" s="2">
        <v>9908.3469999999998</v>
      </c>
      <c r="P191" s="3">
        <v>34121</v>
      </c>
      <c r="Q191">
        <f t="shared" si="4"/>
        <v>9924.1116666666658</v>
      </c>
      <c r="S191" s="2">
        <v>9908.3469999999998</v>
      </c>
    </row>
    <row r="192" spans="3:19" x14ac:dyDescent="0.15">
      <c r="C192" s="1">
        <v>34151</v>
      </c>
      <c r="D192" s="2">
        <v>9955.6409999999996</v>
      </c>
      <c r="G192" s="5">
        <v>22859</v>
      </c>
      <c r="I192" s="3">
        <v>34182</v>
      </c>
      <c r="J192" s="2">
        <v>9955.6409999999996</v>
      </c>
      <c r="L192" s="1">
        <v>34151</v>
      </c>
      <c r="M192">
        <f t="shared" si="5"/>
        <v>9939.8763333333318</v>
      </c>
      <c r="N192" s="2">
        <v>9955.6409999999996</v>
      </c>
      <c r="P192" s="3">
        <v>34213</v>
      </c>
      <c r="Q192">
        <f t="shared" si="4"/>
        <v>10000.776999999998</v>
      </c>
      <c r="S192" s="2">
        <v>9955.6409999999996</v>
      </c>
    </row>
    <row r="193" spans="3:19" x14ac:dyDescent="0.15">
      <c r="C193" s="1">
        <v>34243</v>
      </c>
      <c r="D193" s="2">
        <v>10091.049000000001</v>
      </c>
      <c r="G193" s="3">
        <v>22890</v>
      </c>
      <c r="I193" s="3">
        <v>34274</v>
      </c>
      <c r="J193" s="2">
        <v>10091.049000000001</v>
      </c>
      <c r="L193" s="1">
        <v>34243</v>
      </c>
      <c r="M193">
        <f t="shared" si="5"/>
        <v>10045.913</v>
      </c>
      <c r="N193" s="2">
        <v>10091.049000000001</v>
      </c>
      <c r="P193" s="3">
        <v>34304</v>
      </c>
      <c r="Q193">
        <f t="shared" si="4"/>
        <v>10123.683999999999</v>
      </c>
      <c r="S193" s="2">
        <v>10091.049000000001</v>
      </c>
    </row>
    <row r="194" spans="3:19" x14ac:dyDescent="0.15">
      <c r="C194" s="1">
        <v>34335</v>
      </c>
      <c r="D194" s="2">
        <v>10188.954</v>
      </c>
      <c r="G194" s="5">
        <v>22920</v>
      </c>
      <c r="I194" s="5">
        <v>34366</v>
      </c>
      <c r="J194" s="2">
        <v>10188.954</v>
      </c>
      <c r="L194" s="1">
        <v>34335</v>
      </c>
      <c r="M194">
        <f t="shared" si="5"/>
        <v>10156.319</v>
      </c>
      <c r="N194" s="2">
        <v>10188.954</v>
      </c>
      <c r="P194" s="3">
        <v>34394</v>
      </c>
      <c r="Q194">
        <f t="shared" si="4"/>
        <v>10234.975666666665</v>
      </c>
      <c r="S194" s="2">
        <v>10188.954</v>
      </c>
    </row>
    <row r="195" spans="3:19" x14ac:dyDescent="0.15">
      <c r="C195" s="1">
        <v>34425</v>
      </c>
      <c r="D195" s="2">
        <v>10327.019</v>
      </c>
      <c r="G195" s="3">
        <v>22951</v>
      </c>
      <c r="I195" s="3">
        <v>34455</v>
      </c>
      <c r="J195" s="2">
        <v>10327.019</v>
      </c>
      <c r="L195" s="1">
        <v>34425</v>
      </c>
      <c r="M195">
        <f t="shared" si="5"/>
        <v>10280.997333333333</v>
      </c>
      <c r="N195" s="2">
        <v>10327.019</v>
      </c>
      <c r="P195" s="3">
        <v>34486</v>
      </c>
      <c r="Q195">
        <f t="shared" si="4"/>
        <v>10347.14</v>
      </c>
      <c r="S195" s="2">
        <v>10327.019</v>
      </c>
    </row>
    <row r="196" spans="3:19" x14ac:dyDescent="0.15">
      <c r="C196" s="1">
        <v>34516</v>
      </c>
      <c r="D196" s="2">
        <v>10387.382</v>
      </c>
      <c r="G196" s="5">
        <v>22981</v>
      </c>
      <c r="I196" s="3">
        <v>34547</v>
      </c>
      <c r="J196" s="2">
        <v>10387.382</v>
      </c>
      <c r="L196" s="1">
        <v>34516</v>
      </c>
      <c r="M196">
        <f t="shared" si="5"/>
        <v>10367.260999999999</v>
      </c>
      <c r="N196" s="2">
        <v>10387.382</v>
      </c>
      <c r="P196" s="3">
        <v>34578</v>
      </c>
      <c r="Q196">
        <f t="shared" si="4"/>
        <v>10427.045333333332</v>
      </c>
      <c r="S196" s="2">
        <v>10387.382</v>
      </c>
    </row>
    <row r="197" spans="3:19" x14ac:dyDescent="0.15">
      <c r="C197" s="1">
        <v>34608</v>
      </c>
      <c r="D197" s="2">
        <v>10506.371999999999</v>
      </c>
      <c r="G197" s="3">
        <v>23012</v>
      </c>
      <c r="I197" s="3">
        <v>34639</v>
      </c>
      <c r="J197" s="2">
        <v>10506.371999999999</v>
      </c>
      <c r="L197" s="1">
        <v>34608</v>
      </c>
      <c r="M197">
        <f t="shared" si="5"/>
        <v>10466.708666666666</v>
      </c>
      <c r="N197" s="2">
        <v>10506.371999999999</v>
      </c>
      <c r="P197" s="3">
        <v>34669</v>
      </c>
      <c r="Q197">
        <f t="shared" si="4"/>
        <v>10518.795999999998</v>
      </c>
      <c r="S197" s="2">
        <v>10506.371999999999</v>
      </c>
    </row>
    <row r="198" spans="3:19" x14ac:dyDescent="0.15">
      <c r="C198" s="1">
        <v>34700</v>
      </c>
      <c r="D198" s="2">
        <v>10543.644</v>
      </c>
      <c r="G198" s="5">
        <v>23043</v>
      </c>
      <c r="I198" s="5">
        <v>34731</v>
      </c>
      <c r="J198" s="2">
        <v>10543.644</v>
      </c>
      <c r="L198" s="1">
        <v>34700</v>
      </c>
      <c r="M198">
        <f t="shared" si="5"/>
        <v>10531.22</v>
      </c>
      <c r="N198" s="2">
        <v>10543.644</v>
      </c>
      <c r="P198" s="3">
        <v>34759</v>
      </c>
      <c r="Q198">
        <f t="shared" si="4"/>
        <v>10554.129333333332</v>
      </c>
      <c r="S198" s="2">
        <v>10543.644</v>
      </c>
    </row>
    <row r="199" spans="3:19" x14ac:dyDescent="0.15">
      <c r="C199" s="1">
        <v>34790</v>
      </c>
      <c r="D199" s="2">
        <v>10575.1</v>
      </c>
      <c r="G199" s="3">
        <v>23071</v>
      </c>
      <c r="I199" s="3">
        <v>34820</v>
      </c>
      <c r="J199" s="2">
        <v>10575.1</v>
      </c>
      <c r="L199" s="1">
        <v>34790</v>
      </c>
      <c r="M199">
        <f t="shared" si="5"/>
        <v>10564.614666666666</v>
      </c>
      <c r="N199" s="2">
        <v>10575.1</v>
      </c>
      <c r="P199" s="3">
        <v>34851</v>
      </c>
      <c r="Q199">
        <f t="shared" ref="Q199:Q262" si="6">((2/3)*S199)+((S200*(1/3)))</f>
        <v>10605.086666666666</v>
      </c>
      <c r="S199" s="2">
        <v>10575.1</v>
      </c>
    </row>
    <row r="200" spans="3:19" x14ac:dyDescent="0.15">
      <c r="C200" s="1">
        <v>34881</v>
      </c>
      <c r="D200" s="2">
        <v>10665.06</v>
      </c>
      <c r="G200" s="5">
        <v>23102</v>
      </c>
      <c r="I200" s="3">
        <v>34912</v>
      </c>
      <c r="J200" s="2">
        <v>10665.06</v>
      </c>
      <c r="L200" s="1">
        <v>34881</v>
      </c>
      <c r="M200">
        <f t="shared" ref="M200:M263" si="7">((2/3)*N200)+((1/3)*N199)</f>
        <v>10635.073333333332</v>
      </c>
      <c r="N200" s="2">
        <v>10665.06</v>
      </c>
      <c r="P200" s="3">
        <v>34943</v>
      </c>
      <c r="Q200">
        <f t="shared" si="6"/>
        <v>10689.199333333332</v>
      </c>
      <c r="S200" s="2">
        <v>10665.06</v>
      </c>
    </row>
    <row r="201" spans="3:19" x14ac:dyDescent="0.15">
      <c r="C201" s="1">
        <v>34973</v>
      </c>
      <c r="D201" s="2">
        <v>10737.477999999999</v>
      </c>
      <c r="G201" s="3">
        <v>23132</v>
      </c>
      <c r="I201" s="3">
        <v>35004</v>
      </c>
      <c r="J201" s="2">
        <v>10737.477999999999</v>
      </c>
      <c r="L201" s="1">
        <v>34973</v>
      </c>
      <c r="M201">
        <f t="shared" si="7"/>
        <v>10713.338666666667</v>
      </c>
      <c r="N201" s="2">
        <v>10737.477999999999</v>
      </c>
      <c r="P201" s="3">
        <v>35034</v>
      </c>
      <c r="Q201">
        <f t="shared" si="6"/>
        <v>10764.284</v>
      </c>
      <c r="S201" s="2">
        <v>10737.477999999999</v>
      </c>
    </row>
    <row r="202" spans="3:19" x14ac:dyDescent="0.15">
      <c r="C202" s="1">
        <v>35065</v>
      </c>
      <c r="D202" s="2">
        <v>10817.896000000001</v>
      </c>
      <c r="G202" s="5">
        <v>23163</v>
      </c>
      <c r="I202" s="5">
        <v>35096</v>
      </c>
      <c r="J202" s="2">
        <v>10817.896000000001</v>
      </c>
      <c r="L202" s="1">
        <v>35065</v>
      </c>
      <c r="M202">
        <f t="shared" si="7"/>
        <v>10791.09</v>
      </c>
      <c r="N202" s="2">
        <v>10817.896000000001</v>
      </c>
      <c r="P202" s="3">
        <v>35125</v>
      </c>
      <c r="Q202">
        <f t="shared" si="6"/>
        <v>10878.038</v>
      </c>
      <c r="S202" s="2">
        <v>10817.896000000001</v>
      </c>
    </row>
    <row r="203" spans="3:19" x14ac:dyDescent="0.15">
      <c r="C203" s="1">
        <v>35156</v>
      </c>
      <c r="D203" s="2">
        <v>10998.322</v>
      </c>
      <c r="G203" s="3">
        <v>23193</v>
      </c>
      <c r="I203" s="3">
        <v>35186</v>
      </c>
      <c r="J203" s="2">
        <v>10998.322</v>
      </c>
      <c r="L203" s="1">
        <v>35156</v>
      </c>
      <c r="M203">
        <f t="shared" si="7"/>
        <v>10938.18</v>
      </c>
      <c r="N203" s="2">
        <v>10998.322</v>
      </c>
      <c r="P203" s="3">
        <v>35217</v>
      </c>
      <c r="Q203">
        <f t="shared" si="6"/>
        <v>11031.206666666667</v>
      </c>
      <c r="S203" s="2">
        <v>10998.322</v>
      </c>
    </row>
    <row r="204" spans="3:19" x14ac:dyDescent="0.15">
      <c r="C204" s="1">
        <v>35247</v>
      </c>
      <c r="D204" s="2">
        <v>11096.976000000001</v>
      </c>
      <c r="G204" s="5">
        <v>23224</v>
      </c>
      <c r="I204" s="3">
        <v>35278</v>
      </c>
      <c r="J204" s="2">
        <v>11096.976000000001</v>
      </c>
      <c r="L204" s="1">
        <v>35247</v>
      </c>
      <c r="M204">
        <f t="shared" si="7"/>
        <v>11064.091333333334</v>
      </c>
      <c r="N204" s="2">
        <v>11096.976000000001</v>
      </c>
      <c r="P204" s="3">
        <v>35309</v>
      </c>
      <c r="Q204">
        <f t="shared" si="6"/>
        <v>11135.385666666667</v>
      </c>
      <c r="S204" s="2">
        <v>11096.976000000001</v>
      </c>
    </row>
    <row r="205" spans="3:19" x14ac:dyDescent="0.15">
      <c r="C205" s="1">
        <v>35339</v>
      </c>
      <c r="D205" s="2">
        <v>11212.205</v>
      </c>
      <c r="G205" s="3">
        <v>23255</v>
      </c>
      <c r="I205" s="3">
        <v>35370</v>
      </c>
      <c r="J205" s="2">
        <v>11212.205</v>
      </c>
      <c r="L205" s="1">
        <v>35339</v>
      </c>
      <c r="M205">
        <f t="shared" si="7"/>
        <v>11173.795333333333</v>
      </c>
      <c r="N205" s="2">
        <v>11212.205</v>
      </c>
      <c r="P205" s="3">
        <v>35400</v>
      </c>
      <c r="Q205">
        <f t="shared" si="6"/>
        <v>11236.332333333332</v>
      </c>
      <c r="S205" s="2">
        <v>11212.205</v>
      </c>
    </row>
    <row r="206" spans="3:19" x14ac:dyDescent="0.15">
      <c r="C206" s="1">
        <v>35431</v>
      </c>
      <c r="D206" s="2">
        <v>11284.587</v>
      </c>
      <c r="G206" s="5">
        <v>23285</v>
      </c>
      <c r="I206" s="5">
        <v>35462</v>
      </c>
      <c r="J206" s="2">
        <v>11284.587</v>
      </c>
      <c r="L206" s="1">
        <v>35431</v>
      </c>
      <c r="M206">
        <f t="shared" si="7"/>
        <v>11260.459666666666</v>
      </c>
      <c r="N206" s="2">
        <v>11284.587</v>
      </c>
      <c r="P206" s="3">
        <v>35490</v>
      </c>
      <c r="Q206">
        <f t="shared" si="6"/>
        <v>11347.103666666666</v>
      </c>
      <c r="S206" s="2">
        <v>11284.587</v>
      </c>
    </row>
    <row r="207" spans="3:19" x14ac:dyDescent="0.15">
      <c r="C207" s="1">
        <v>35521</v>
      </c>
      <c r="D207" s="2">
        <v>11472.137000000001</v>
      </c>
      <c r="G207" s="3">
        <v>23316</v>
      </c>
      <c r="I207" s="3">
        <v>35551</v>
      </c>
      <c r="J207" s="2">
        <v>11472.137000000001</v>
      </c>
      <c r="L207" s="1">
        <v>35521</v>
      </c>
      <c r="M207">
        <f t="shared" si="7"/>
        <v>11409.620333333332</v>
      </c>
      <c r="N207" s="2">
        <v>11472.137000000001</v>
      </c>
      <c r="P207" s="3">
        <v>35582</v>
      </c>
      <c r="Q207">
        <f t="shared" si="6"/>
        <v>11519.970000000001</v>
      </c>
      <c r="S207" s="2">
        <v>11472.137000000001</v>
      </c>
    </row>
    <row r="208" spans="3:19" x14ac:dyDescent="0.15">
      <c r="C208" s="1">
        <v>35612</v>
      </c>
      <c r="D208" s="2">
        <v>11615.636</v>
      </c>
      <c r="G208" s="5">
        <v>23346</v>
      </c>
      <c r="I208" s="3">
        <v>35643</v>
      </c>
      <c r="J208" s="2">
        <v>11615.636</v>
      </c>
      <c r="L208" s="1">
        <v>35612</v>
      </c>
      <c r="M208">
        <f t="shared" si="7"/>
        <v>11567.803</v>
      </c>
      <c r="N208" s="2">
        <v>11615.636</v>
      </c>
      <c r="P208" s="3">
        <v>35674</v>
      </c>
      <c r="Q208">
        <f t="shared" si="6"/>
        <v>11648.888333333332</v>
      </c>
      <c r="S208" s="2">
        <v>11615.636</v>
      </c>
    </row>
    <row r="209" spans="3:19" x14ac:dyDescent="0.15">
      <c r="C209" s="1">
        <v>35704</v>
      </c>
      <c r="D209" s="2">
        <v>11715.393</v>
      </c>
      <c r="G209" s="3">
        <v>23377</v>
      </c>
      <c r="I209" s="3">
        <v>35735</v>
      </c>
      <c r="J209" s="2">
        <v>11715.393</v>
      </c>
      <c r="L209" s="1">
        <v>35704</v>
      </c>
      <c r="M209">
        <f t="shared" si="7"/>
        <v>11682.140666666666</v>
      </c>
      <c r="N209" s="2">
        <v>11715.393</v>
      </c>
      <c r="P209" s="3">
        <v>35765</v>
      </c>
      <c r="Q209">
        <f t="shared" si="6"/>
        <v>11754.423999999999</v>
      </c>
      <c r="S209" s="2">
        <v>11715.393</v>
      </c>
    </row>
    <row r="210" spans="3:19" x14ac:dyDescent="0.15">
      <c r="C210" s="1">
        <v>35796</v>
      </c>
      <c r="D210" s="2">
        <v>11832.486000000001</v>
      </c>
      <c r="G210" s="5">
        <v>23408</v>
      </c>
      <c r="I210" s="5">
        <v>35827</v>
      </c>
      <c r="J210" s="2">
        <v>11832.486000000001</v>
      </c>
      <c r="L210" s="1">
        <v>35796</v>
      </c>
      <c r="M210">
        <f t="shared" si="7"/>
        <v>11793.455</v>
      </c>
      <c r="N210" s="2">
        <v>11832.486000000001</v>
      </c>
      <c r="P210" s="3">
        <v>35855</v>
      </c>
      <c r="Q210">
        <f t="shared" si="6"/>
        <v>11869.001333333334</v>
      </c>
      <c r="S210" s="2">
        <v>11832.486000000001</v>
      </c>
    </row>
    <row r="211" spans="3:19" x14ac:dyDescent="0.15">
      <c r="C211" s="1">
        <v>35886</v>
      </c>
      <c r="D211" s="2">
        <v>11942.031999999999</v>
      </c>
      <c r="G211" s="3">
        <v>23437</v>
      </c>
      <c r="I211" s="3">
        <v>35916</v>
      </c>
      <c r="J211" s="2">
        <v>11942.031999999999</v>
      </c>
      <c r="L211" s="1">
        <v>35886</v>
      </c>
      <c r="M211">
        <f t="shared" si="7"/>
        <v>11905.516666666666</v>
      </c>
      <c r="N211" s="2">
        <v>11942.031999999999</v>
      </c>
      <c r="P211" s="3">
        <v>35947</v>
      </c>
      <c r="Q211">
        <f t="shared" si="6"/>
        <v>11991.892666666667</v>
      </c>
      <c r="S211" s="2">
        <v>11942.031999999999</v>
      </c>
    </row>
    <row r="212" spans="3:19" x14ac:dyDescent="0.15">
      <c r="C212" s="1">
        <v>35977</v>
      </c>
      <c r="D212" s="2">
        <v>12091.614</v>
      </c>
      <c r="G212" s="5">
        <v>23468</v>
      </c>
      <c r="I212" s="3">
        <v>36008</v>
      </c>
      <c r="J212" s="2">
        <v>12091.614</v>
      </c>
      <c r="L212" s="1">
        <v>35977</v>
      </c>
      <c r="M212">
        <f t="shared" si="7"/>
        <v>12041.753333333332</v>
      </c>
      <c r="N212" s="2">
        <v>12091.614</v>
      </c>
      <c r="P212" s="3">
        <v>36039</v>
      </c>
      <c r="Q212">
        <f t="shared" si="6"/>
        <v>12156.742666666665</v>
      </c>
      <c r="S212" s="2">
        <v>12091.614</v>
      </c>
    </row>
    <row r="213" spans="3:19" x14ac:dyDescent="0.15">
      <c r="C213" s="1">
        <v>36069</v>
      </c>
      <c r="D213" s="2">
        <v>12287</v>
      </c>
      <c r="G213" s="3">
        <v>23498</v>
      </c>
      <c r="I213" s="3">
        <v>36100</v>
      </c>
      <c r="J213" s="2">
        <v>12287</v>
      </c>
      <c r="L213" s="1">
        <v>36069</v>
      </c>
      <c r="M213">
        <f t="shared" si="7"/>
        <v>12221.871333333333</v>
      </c>
      <c r="N213" s="2">
        <v>12287</v>
      </c>
      <c r="P213" s="3">
        <v>36130</v>
      </c>
      <c r="Q213">
        <f t="shared" si="6"/>
        <v>12325.764333333333</v>
      </c>
      <c r="S213" s="2">
        <v>12287</v>
      </c>
    </row>
    <row r="214" spans="3:19" x14ac:dyDescent="0.15">
      <c r="C214" s="1">
        <v>36161</v>
      </c>
      <c r="D214" s="2">
        <v>12403.293</v>
      </c>
      <c r="G214" s="5">
        <v>23529</v>
      </c>
      <c r="I214" s="5">
        <v>36192</v>
      </c>
      <c r="J214" s="2">
        <v>12403.293</v>
      </c>
      <c r="L214" s="1">
        <v>36161</v>
      </c>
      <c r="M214">
        <f t="shared" si="7"/>
        <v>12364.528666666665</v>
      </c>
      <c r="N214" s="2">
        <v>12403.293</v>
      </c>
      <c r="P214" s="3">
        <v>36220</v>
      </c>
      <c r="Q214">
        <f t="shared" si="6"/>
        <v>12435.093333333332</v>
      </c>
      <c r="S214" s="2">
        <v>12403.293</v>
      </c>
    </row>
    <row r="215" spans="3:19" x14ac:dyDescent="0.15">
      <c r="C215" s="1">
        <v>36251</v>
      </c>
      <c r="D215" s="2">
        <v>12498.694</v>
      </c>
      <c r="G215" s="3">
        <v>23559</v>
      </c>
      <c r="I215" s="3">
        <v>36281</v>
      </c>
      <c r="J215" s="2">
        <v>12498.694</v>
      </c>
      <c r="L215" s="1">
        <v>36251</v>
      </c>
      <c r="M215">
        <f t="shared" si="7"/>
        <v>12466.893666666667</v>
      </c>
      <c r="N215" s="2">
        <v>12498.694</v>
      </c>
      <c r="P215" s="3">
        <v>36312</v>
      </c>
      <c r="Q215">
        <f t="shared" si="6"/>
        <v>12553.257666666666</v>
      </c>
      <c r="S215" s="2">
        <v>12498.694</v>
      </c>
    </row>
    <row r="216" spans="3:19" x14ac:dyDescent="0.15">
      <c r="C216" s="1">
        <v>36342</v>
      </c>
      <c r="D216" s="2">
        <v>12662.385</v>
      </c>
      <c r="G216" s="5">
        <v>23590</v>
      </c>
      <c r="I216" s="3">
        <v>36373</v>
      </c>
      <c r="J216" s="2">
        <v>12662.385</v>
      </c>
      <c r="L216" s="1">
        <v>36342</v>
      </c>
      <c r="M216">
        <f t="shared" si="7"/>
        <v>12607.821333333333</v>
      </c>
      <c r="N216" s="2">
        <v>12662.385</v>
      </c>
      <c r="P216" s="3">
        <v>36404</v>
      </c>
      <c r="Q216">
        <f t="shared" si="6"/>
        <v>12734.120999999999</v>
      </c>
      <c r="S216" s="2">
        <v>12662.385</v>
      </c>
    </row>
    <row r="217" spans="3:19" x14ac:dyDescent="0.15">
      <c r="C217" s="1">
        <v>36434</v>
      </c>
      <c r="D217" s="2">
        <v>12877.593000000001</v>
      </c>
      <c r="G217" s="3">
        <v>23621</v>
      </c>
      <c r="I217" s="3">
        <v>36465</v>
      </c>
      <c r="J217" s="2">
        <v>12877.593000000001</v>
      </c>
      <c r="L217" s="1">
        <v>36434</v>
      </c>
      <c r="M217">
        <f t="shared" si="7"/>
        <v>12805.857</v>
      </c>
      <c r="N217" s="2">
        <v>12877.593000000001</v>
      </c>
      <c r="P217" s="3">
        <v>36495</v>
      </c>
      <c r="Q217">
        <f t="shared" si="6"/>
        <v>12893.121666666666</v>
      </c>
      <c r="S217" s="2">
        <v>12877.593000000001</v>
      </c>
    </row>
    <row r="218" spans="3:19" x14ac:dyDescent="0.15">
      <c r="C218" s="1">
        <v>36526</v>
      </c>
      <c r="D218" s="2">
        <v>12924.179</v>
      </c>
      <c r="G218" s="5">
        <v>23651</v>
      </c>
      <c r="I218" s="5">
        <v>36557</v>
      </c>
      <c r="J218" s="2">
        <v>12924.179</v>
      </c>
      <c r="L218" s="1">
        <v>36526</v>
      </c>
      <c r="M218">
        <f t="shared" si="7"/>
        <v>12908.650333333331</v>
      </c>
      <c r="N218" s="2">
        <v>12924.179</v>
      </c>
      <c r="P218" s="3">
        <v>36586</v>
      </c>
      <c r="Q218">
        <f t="shared" si="6"/>
        <v>13003.066666666666</v>
      </c>
      <c r="S218" s="2">
        <v>12924.179</v>
      </c>
    </row>
    <row r="219" spans="3:19" x14ac:dyDescent="0.15">
      <c r="C219" s="1">
        <v>36617</v>
      </c>
      <c r="D219" s="2">
        <v>13160.842000000001</v>
      </c>
      <c r="G219" s="3">
        <v>23682</v>
      </c>
      <c r="I219" s="3">
        <v>36647</v>
      </c>
      <c r="J219" s="2">
        <v>13160.842000000001</v>
      </c>
      <c r="L219" s="1">
        <v>36617</v>
      </c>
      <c r="M219">
        <f t="shared" si="7"/>
        <v>13081.954333333333</v>
      </c>
      <c r="N219" s="2">
        <v>13160.842000000001</v>
      </c>
      <c r="P219" s="3">
        <v>36678</v>
      </c>
      <c r="Q219">
        <f t="shared" si="6"/>
        <v>13166.701000000001</v>
      </c>
      <c r="S219" s="2">
        <v>13160.842000000001</v>
      </c>
    </row>
    <row r="220" spans="3:19" x14ac:dyDescent="0.15">
      <c r="C220" s="1">
        <v>36708</v>
      </c>
      <c r="D220" s="2">
        <v>13178.419</v>
      </c>
      <c r="G220" s="5">
        <v>23712</v>
      </c>
      <c r="I220" s="3">
        <v>36739</v>
      </c>
      <c r="J220" s="2">
        <v>13178.419</v>
      </c>
      <c r="L220" s="1">
        <v>36708</v>
      </c>
      <c r="M220">
        <f t="shared" si="7"/>
        <v>13172.56</v>
      </c>
      <c r="N220" s="2">
        <v>13178.419</v>
      </c>
      <c r="P220" s="3">
        <v>36770</v>
      </c>
      <c r="Q220">
        <f t="shared" si="6"/>
        <v>13205.781333333332</v>
      </c>
      <c r="S220" s="2">
        <v>13178.419</v>
      </c>
    </row>
    <row r="221" spans="3:19" x14ac:dyDescent="0.15">
      <c r="C221" s="1">
        <v>36800</v>
      </c>
      <c r="D221" s="2">
        <v>13260.505999999999</v>
      </c>
      <c r="G221" s="3">
        <v>23743</v>
      </c>
      <c r="I221" s="3">
        <v>36831</v>
      </c>
      <c r="J221" s="2">
        <v>13260.505999999999</v>
      </c>
      <c r="L221" s="1">
        <v>36800</v>
      </c>
      <c r="M221">
        <f t="shared" si="7"/>
        <v>13233.143666666667</v>
      </c>
      <c r="N221" s="2">
        <v>13260.505999999999</v>
      </c>
      <c r="P221" s="3">
        <v>36861</v>
      </c>
      <c r="Q221">
        <f t="shared" si="6"/>
        <v>13247.900666666666</v>
      </c>
      <c r="S221" s="2">
        <v>13260.505999999999</v>
      </c>
    </row>
    <row r="222" spans="3:19" x14ac:dyDescent="0.15">
      <c r="C222" s="1">
        <v>36892</v>
      </c>
      <c r="D222" s="2">
        <v>13222.69</v>
      </c>
      <c r="G222" s="5">
        <v>23774</v>
      </c>
      <c r="I222" s="5">
        <v>36923</v>
      </c>
      <c r="J222" s="2">
        <v>13222.69</v>
      </c>
      <c r="L222" s="1">
        <v>36892</v>
      </c>
      <c r="M222">
        <f t="shared" si="7"/>
        <v>13235.295333333333</v>
      </c>
      <c r="N222" s="2">
        <v>13222.69</v>
      </c>
      <c r="P222" s="3">
        <v>36951</v>
      </c>
      <c r="Q222">
        <f t="shared" si="6"/>
        <v>13248.454666666667</v>
      </c>
      <c r="S222" s="2">
        <v>13222.69</v>
      </c>
    </row>
    <row r="223" spans="3:19" x14ac:dyDescent="0.15">
      <c r="C223" s="1">
        <v>36982</v>
      </c>
      <c r="D223" s="2">
        <v>13299.984</v>
      </c>
      <c r="G223" s="3">
        <v>23802</v>
      </c>
      <c r="I223" s="3">
        <v>37012</v>
      </c>
      <c r="J223" s="2">
        <v>13299.984</v>
      </c>
      <c r="L223" s="1">
        <v>36982</v>
      </c>
      <c r="M223">
        <f t="shared" si="7"/>
        <v>13274.219333333333</v>
      </c>
      <c r="N223" s="2">
        <v>13299.984</v>
      </c>
      <c r="P223" s="3">
        <v>37043</v>
      </c>
      <c r="Q223">
        <f t="shared" si="6"/>
        <v>13281.583999999999</v>
      </c>
      <c r="S223" s="2">
        <v>13299.984</v>
      </c>
    </row>
    <row r="224" spans="3:19" x14ac:dyDescent="0.15">
      <c r="C224" s="1">
        <v>37073</v>
      </c>
      <c r="D224" s="2">
        <v>13244.784</v>
      </c>
      <c r="G224" s="5">
        <v>23833</v>
      </c>
      <c r="I224" s="3">
        <v>37104</v>
      </c>
      <c r="J224" s="2">
        <v>13244.784</v>
      </c>
      <c r="L224" s="1">
        <v>37073</v>
      </c>
      <c r="M224">
        <f t="shared" si="7"/>
        <v>13263.183999999999</v>
      </c>
      <c r="N224" s="2">
        <v>13244.784</v>
      </c>
      <c r="P224" s="3">
        <v>37135</v>
      </c>
      <c r="Q224">
        <f t="shared" si="6"/>
        <v>13256.808999999999</v>
      </c>
      <c r="S224" s="2">
        <v>13244.784</v>
      </c>
    </row>
    <row r="225" spans="3:19" x14ac:dyDescent="0.15">
      <c r="C225" s="1">
        <v>37165</v>
      </c>
      <c r="D225" s="2">
        <v>13280.859</v>
      </c>
      <c r="G225" s="3">
        <v>23863</v>
      </c>
      <c r="I225" s="3">
        <v>37196</v>
      </c>
      <c r="J225" s="2">
        <v>13280.859</v>
      </c>
      <c r="L225" s="1">
        <v>37165</v>
      </c>
      <c r="M225">
        <f t="shared" si="7"/>
        <v>13268.833999999999</v>
      </c>
      <c r="N225" s="2">
        <v>13280.859</v>
      </c>
      <c r="P225" s="3">
        <v>37226</v>
      </c>
      <c r="Q225">
        <f t="shared" si="6"/>
        <v>13319.573333333332</v>
      </c>
      <c r="S225" s="2">
        <v>13280.859</v>
      </c>
    </row>
    <row r="226" spans="3:19" x14ac:dyDescent="0.15">
      <c r="C226" s="1">
        <v>37257</v>
      </c>
      <c r="D226" s="2">
        <v>13397.002</v>
      </c>
      <c r="G226" s="5">
        <v>23894</v>
      </c>
      <c r="I226" s="5">
        <v>37288</v>
      </c>
      <c r="J226" s="2">
        <v>13397.002</v>
      </c>
      <c r="L226" s="1">
        <v>37257</v>
      </c>
      <c r="M226">
        <f t="shared" si="7"/>
        <v>13358.287666666665</v>
      </c>
      <c r="N226" s="2">
        <v>13397.002</v>
      </c>
      <c r="P226" s="3">
        <v>37316</v>
      </c>
      <c r="Q226">
        <f t="shared" si="6"/>
        <v>13424.052</v>
      </c>
      <c r="S226" s="2">
        <v>13397.002</v>
      </c>
    </row>
    <row r="227" spans="3:19" x14ac:dyDescent="0.15">
      <c r="C227" s="1">
        <v>37347</v>
      </c>
      <c r="D227" s="2">
        <v>13478.152</v>
      </c>
      <c r="G227" s="3">
        <v>23924</v>
      </c>
      <c r="I227" s="3">
        <v>37377</v>
      </c>
      <c r="J227" s="2">
        <v>13478.152</v>
      </c>
      <c r="L227" s="1">
        <v>37347</v>
      </c>
      <c r="M227">
        <f t="shared" si="7"/>
        <v>13451.101999999999</v>
      </c>
      <c r="N227" s="2">
        <v>13478.152</v>
      </c>
      <c r="P227" s="3">
        <v>37408</v>
      </c>
      <c r="Q227">
        <f t="shared" si="6"/>
        <v>13498.125333333333</v>
      </c>
      <c r="S227" s="2">
        <v>13478.152</v>
      </c>
    </row>
    <row r="228" spans="3:19" x14ac:dyDescent="0.15">
      <c r="C228" s="1">
        <v>37438</v>
      </c>
      <c r="D228" s="2">
        <v>13538.072</v>
      </c>
      <c r="G228" s="5">
        <v>23955</v>
      </c>
      <c r="I228" s="3">
        <v>37469</v>
      </c>
      <c r="J228" s="2">
        <v>13538.072</v>
      </c>
      <c r="L228" s="1">
        <v>37438</v>
      </c>
      <c r="M228">
        <f t="shared" si="7"/>
        <v>13518.098666666665</v>
      </c>
      <c r="N228" s="2">
        <v>13538.072</v>
      </c>
      <c r="P228" s="3">
        <v>37500</v>
      </c>
      <c r="Q228">
        <f t="shared" si="6"/>
        <v>13545.058666666666</v>
      </c>
      <c r="S228" s="2">
        <v>13538.072</v>
      </c>
    </row>
    <row r="229" spans="3:19" x14ac:dyDescent="0.15">
      <c r="C229" s="1">
        <v>37530</v>
      </c>
      <c r="D229" s="2">
        <v>13559.031999999999</v>
      </c>
      <c r="G229" s="3">
        <v>23986</v>
      </c>
      <c r="I229" s="3">
        <v>37561</v>
      </c>
      <c r="J229" s="2">
        <v>13559.031999999999</v>
      </c>
      <c r="L229" s="1">
        <v>37530</v>
      </c>
      <c r="M229">
        <f t="shared" si="7"/>
        <v>13552.045333333332</v>
      </c>
      <c r="N229" s="2">
        <v>13559.031999999999</v>
      </c>
      <c r="P229" s="3">
        <v>37591</v>
      </c>
      <c r="Q229">
        <f t="shared" si="6"/>
        <v>13584.105666666666</v>
      </c>
      <c r="S229" s="2">
        <v>13559.031999999999</v>
      </c>
    </row>
    <row r="230" spans="3:19" x14ac:dyDescent="0.15">
      <c r="C230" s="1">
        <v>37622</v>
      </c>
      <c r="D230" s="2">
        <v>13634.253000000001</v>
      </c>
      <c r="G230" s="5">
        <v>24016</v>
      </c>
      <c r="I230" s="5">
        <v>37653</v>
      </c>
      <c r="J230" s="2">
        <v>13634.253000000001</v>
      </c>
      <c r="L230" s="1">
        <v>37622</v>
      </c>
      <c r="M230">
        <f t="shared" si="7"/>
        <v>13609.179333333333</v>
      </c>
      <c r="N230" s="2">
        <v>13634.253000000001</v>
      </c>
      <c r="P230" s="3">
        <v>37681</v>
      </c>
      <c r="Q230">
        <f t="shared" si="6"/>
        <v>13673.349666666667</v>
      </c>
      <c r="S230" s="2">
        <v>13634.253000000001</v>
      </c>
    </row>
    <row r="231" spans="3:19" x14ac:dyDescent="0.15">
      <c r="C231" s="1">
        <v>37712</v>
      </c>
      <c r="D231" s="2">
        <v>13751.543</v>
      </c>
      <c r="G231" s="3">
        <v>24047</v>
      </c>
      <c r="I231" s="3">
        <v>37742</v>
      </c>
      <c r="J231" s="2">
        <v>13751.543</v>
      </c>
      <c r="L231" s="1">
        <v>37712</v>
      </c>
      <c r="M231">
        <f t="shared" si="7"/>
        <v>13712.446333333333</v>
      </c>
      <c r="N231" s="2">
        <v>13751.543</v>
      </c>
      <c r="P231" s="3">
        <v>37773</v>
      </c>
      <c r="Q231">
        <f t="shared" si="6"/>
        <v>13829.386333333332</v>
      </c>
      <c r="S231" s="2">
        <v>13751.543</v>
      </c>
    </row>
    <row r="232" spans="3:19" x14ac:dyDescent="0.15">
      <c r="C232" s="1">
        <v>37803</v>
      </c>
      <c r="D232" s="2">
        <v>13985.073</v>
      </c>
      <c r="G232" s="5">
        <v>24077</v>
      </c>
      <c r="I232" s="3">
        <v>37834</v>
      </c>
      <c r="J232" s="2">
        <v>13985.073</v>
      </c>
      <c r="L232" s="1">
        <v>37803</v>
      </c>
      <c r="M232">
        <f t="shared" si="7"/>
        <v>13907.229666666666</v>
      </c>
      <c r="N232" s="2">
        <v>13985.073</v>
      </c>
      <c r="P232" s="3">
        <v>37865</v>
      </c>
      <c r="Q232">
        <f t="shared" si="6"/>
        <v>14038.597</v>
      </c>
      <c r="S232" s="2">
        <v>13985.073</v>
      </c>
    </row>
    <row r="233" spans="3:19" x14ac:dyDescent="0.15">
      <c r="C233" s="1">
        <v>37895</v>
      </c>
      <c r="D233" s="2">
        <v>14145.645</v>
      </c>
      <c r="G233" s="3">
        <v>24108</v>
      </c>
      <c r="I233" s="3">
        <v>37926</v>
      </c>
      <c r="J233" s="2">
        <v>14145.645</v>
      </c>
      <c r="L233" s="1">
        <v>37895</v>
      </c>
      <c r="M233">
        <f t="shared" si="7"/>
        <v>14092.120999999999</v>
      </c>
      <c r="N233" s="2">
        <v>14145.645</v>
      </c>
      <c r="P233" s="3">
        <v>37956</v>
      </c>
      <c r="Q233">
        <f t="shared" si="6"/>
        <v>14170.812333333333</v>
      </c>
      <c r="S233" s="2">
        <v>14145.645</v>
      </c>
    </row>
    <row r="234" spans="3:19" x14ac:dyDescent="0.15">
      <c r="C234" s="1">
        <v>37987</v>
      </c>
      <c r="D234" s="2">
        <v>14221.147000000001</v>
      </c>
      <c r="G234" s="5">
        <v>24139</v>
      </c>
      <c r="I234" s="5">
        <v>38018</v>
      </c>
      <c r="J234" s="2">
        <v>14221.147000000001</v>
      </c>
      <c r="L234" s="1">
        <v>37987</v>
      </c>
      <c r="M234">
        <f t="shared" si="7"/>
        <v>14195.979666666666</v>
      </c>
      <c r="N234" s="2">
        <v>14221.147000000001</v>
      </c>
      <c r="P234" s="3">
        <v>38047</v>
      </c>
      <c r="Q234">
        <f t="shared" si="6"/>
        <v>14257.272333333332</v>
      </c>
      <c r="S234" s="2">
        <v>14221.147000000001</v>
      </c>
    </row>
    <row r="235" spans="3:19" x14ac:dyDescent="0.15">
      <c r="C235" s="1">
        <v>38078</v>
      </c>
      <c r="D235" s="2">
        <v>14329.522999999999</v>
      </c>
      <c r="G235" s="3">
        <v>24167</v>
      </c>
      <c r="I235" s="3">
        <v>38108</v>
      </c>
      <c r="J235" s="2">
        <v>14329.522999999999</v>
      </c>
      <c r="L235" s="1">
        <v>38078</v>
      </c>
      <c r="M235">
        <f t="shared" si="7"/>
        <v>14293.397666666666</v>
      </c>
      <c r="N235" s="2">
        <v>14329.522999999999</v>
      </c>
      <c r="P235" s="3">
        <v>38139</v>
      </c>
      <c r="Q235">
        <f t="shared" si="6"/>
        <v>14374.676666666666</v>
      </c>
      <c r="S235" s="2">
        <v>14329.522999999999</v>
      </c>
    </row>
    <row r="236" spans="3:19" x14ac:dyDescent="0.15">
      <c r="C236" s="1">
        <v>38169</v>
      </c>
      <c r="D236" s="2">
        <v>14464.984</v>
      </c>
      <c r="G236" s="5">
        <v>24198</v>
      </c>
      <c r="I236" s="3">
        <v>38200</v>
      </c>
      <c r="J236" s="2">
        <v>14464.984</v>
      </c>
      <c r="L236" s="1">
        <v>38169</v>
      </c>
      <c r="M236">
        <f t="shared" si="7"/>
        <v>14419.830333333333</v>
      </c>
      <c r="N236" s="2">
        <v>14464.984</v>
      </c>
      <c r="P236" s="3">
        <v>38231</v>
      </c>
      <c r="Q236">
        <f t="shared" si="6"/>
        <v>14513.281333333332</v>
      </c>
      <c r="S236" s="2">
        <v>14464.984</v>
      </c>
    </row>
    <row r="237" spans="3:19" x14ac:dyDescent="0.15">
      <c r="C237" s="1">
        <v>38261</v>
      </c>
      <c r="D237" s="2">
        <v>14609.876</v>
      </c>
      <c r="G237" s="3">
        <v>24228</v>
      </c>
      <c r="I237" s="3">
        <v>38292</v>
      </c>
      <c r="J237" s="2">
        <v>14609.876</v>
      </c>
      <c r="L237" s="1">
        <v>38261</v>
      </c>
      <c r="M237">
        <f t="shared" si="7"/>
        <v>14561.578666666666</v>
      </c>
      <c r="N237" s="2">
        <v>14609.876</v>
      </c>
      <c r="P237" s="3">
        <v>38322</v>
      </c>
      <c r="Q237">
        <f t="shared" si="6"/>
        <v>14663.784666666666</v>
      </c>
      <c r="S237" s="2">
        <v>14609.876</v>
      </c>
    </row>
    <row r="238" spans="3:19" x14ac:dyDescent="0.15">
      <c r="C238" s="1">
        <v>38353</v>
      </c>
      <c r="D238" s="2">
        <v>14771.602000000001</v>
      </c>
      <c r="G238" s="5">
        <v>24259</v>
      </c>
      <c r="I238" s="5">
        <v>38384</v>
      </c>
      <c r="J238" s="2">
        <v>14771.602000000001</v>
      </c>
      <c r="L238" s="1">
        <v>38353</v>
      </c>
      <c r="M238">
        <f t="shared" si="7"/>
        <v>14717.693333333333</v>
      </c>
      <c r="N238" s="2">
        <v>14771.602000000001</v>
      </c>
      <c r="P238" s="3">
        <v>38412</v>
      </c>
      <c r="Q238">
        <f t="shared" si="6"/>
        <v>14794.328666666666</v>
      </c>
      <c r="S238" s="2">
        <v>14771.602000000001</v>
      </c>
    </row>
    <row r="239" spans="3:19" x14ac:dyDescent="0.15">
      <c r="C239" s="1">
        <v>38443</v>
      </c>
      <c r="D239" s="2">
        <v>14839.781999999999</v>
      </c>
      <c r="G239" s="3">
        <v>24289</v>
      </c>
      <c r="I239" s="3">
        <v>38473</v>
      </c>
      <c r="J239" s="2">
        <v>14839.781999999999</v>
      </c>
      <c r="L239" s="1">
        <v>38443</v>
      </c>
      <c r="M239">
        <f t="shared" si="7"/>
        <v>14817.055333333332</v>
      </c>
      <c r="N239" s="2">
        <v>14839.781999999999</v>
      </c>
      <c r="P239" s="3">
        <v>38504</v>
      </c>
      <c r="Q239">
        <f t="shared" si="6"/>
        <v>14883.872666666664</v>
      </c>
      <c r="S239" s="2">
        <v>14839.781999999999</v>
      </c>
    </row>
    <row r="240" spans="3:19" x14ac:dyDescent="0.15">
      <c r="C240" s="1">
        <v>38534</v>
      </c>
      <c r="D240" s="2">
        <v>14972.054</v>
      </c>
      <c r="G240" s="5">
        <v>24320</v>
      </c>
      <c r="I240" s="3">
        <v>38565</v>
      </c>
      <c r="J240" s="2">
        <v>14972.054</v>
      </c>
      <c r="L240" s="1">
        <v>38534</v>
      </c>
      <c r="M240">
        <f t="shared" si="7"/>
        <v>14927.963333333331</v>
      </c>
      <c r="N240" s="2">
        <v>14972.054</v>
      </c>
      <c r="P240" s="3">
        <v>38596</v>
      </c>
      <c r="Q240">
        <f t="shared" si="6"/>
        <v>15003.568333333333</v>
      </c>
      <c r="S240" s="2">
        <v>14972.054</v>
      </c>
    </row>
    <row r="241" spans="3:19" x14ac:dyDescent="0.15">
      <c r="C241" s="1">
        <v>38626</v>
      </c>
      <c r="D241" s="2">
        <v>15066.597</v>
      </c>
      <c r="G241" s="3">
        <v>24351</v>
      </c>
      <c r="I241" s="3">
        <v>38657</v>
      </c>
      <c r="J241" s="2">
        <v>15066.597</v>
      </c>
      <c r="L241" s="1">
        <v>38626</v>
      </c>
      <c r="M241">
        <f t="shared" si="7"/>
        <v>15035.082666666665</v>
      </c>
      <c r="N241" s="2">
        <v>15066.597</v>
      </c>
      <c r="P241" s="3">
        <v>38687</v>
      </c>
      <c r="Q241">
        <f t="shared" si="6"/>
        <v>15133.406666666666</v>
      </c>
      <c r="S241" s="2">
        <v>15066.597</v>
      </c>
    </row>
    <row r="242" spans="3:19" x14ac:dyDescent="0.15">
      <c r="C242" s="1">
        <v>38718</v>
      </c>
      <c r="D242" s="2">
        <v>15267.026</v>
      </c>
      <c r="G242" s="5">
        <v>24381</v>
      </c>
      <c r="I242" s="5">
        <v>38749</v>
      </c>
      <c r="J242" s="2">
        <v>15267.026</v>
      </c>
      <c r="L242" s="1">
        <v>38718</v>
      </c>
      <c r="M242">
        <f t="shared" si="7"/>
        <v>15200.216333333334</v>
      </c>
      <c r="N242" s="2">
        <v>15267.026</v>
      </c>
      <c r="P242" s="3">
        <v>38777</v>
      </c>
      <c r="Q242">
        <f t="shared" si="6"/>
        <v>15278.919</v>
      </c>
      <c r="S242" s="2">
        <v>15267.026</v>
      </c>
    </row>
    <row r="243" spans="3:19" x14ac:dyDescent="0.15">
      <c r="C243" s="1">
        <v>38808</v>
      </c>
      <c r="D243" s="2">
        <v>15302.705</v>
      </c>
      <c r="G243" s="3">
        <v>24412</v>
      </c>
      <c r="I243" s="3">
        <v>38838</v>
      </c>
      <c r="J243" s="2">
        <v>15302.705</v>
      </c>
      <c r="L243" s="1">
        <v>38808</v>
      </c>
      <c r="M243">
        <f t="shared" si="7"/>
        <v>15290.812</v>
      </c>
      <c r="N243" s="2">
        <v>15302.705</v>
      </c>
      <c r="P243" s="3">
        <v>38869</v>
      </c>
      <c r="Q243">
        <f t="shared" si="6"/>
        <v>15310.592666666667</v>
      </c>
      <c r="S243" s="2">
        <v>15302.705</v>
      </c>
    </row>
    <row r="244" spans="3:19" x14ac:dyDescent="0.15">
      <c r="C244" s="1">
        <v>38899</v>
      </c>
      <c r="D244" s="2">
        <v>15326.368</v>
      </c>
      <c r="G244" s="5">
        <v>24442</v>
      </c>
      <c r="I244" s="3">
        <v>38930</v>
      </c>
      <c r="J244" s="2">
        <v>15326.368</v>
      </c>
      <c r="L244" s="1">
        <v>38899</v>
      </c>
      <c r="M244">
        <f t="shared" si="7"/>
        <v>15318.480333333333</v>
      </c>
      <c r="N244" s="2">
        <v>15326.368</v>
      </c>
      <c r="P244" s="3">
        <v>38961</v>
      </c>
      <c r="Q244">
        <f t="shared" si="6"/>
        <v>15369.887999999999</v>
      </c>
      <c r="S244" s="2">
        <v>15326.368</v>
      </c>
    </row>
    <row r="245" spans="3:19" x14ac:dyDescent="0.15">
      <c r="C245" s="1">
        <v>38991</v>
      </c>
      <c r="D245" s="2">
        <v>15456.928</v>
      </c>
      <c r="G245" s="3">
        <v>24473</v>
      </c>
      <c r="I245" s="3">
        <v>39022</v>
      </c>
      <c r="J245" s="2">
        <v>15456.928</v>
      </c>
      <c r="L245" s="1">
        <v>38991</v>
      </c>
      <c r="M245">
        <f t="shared" si="7"/>
        <v>15413.407999999999</v>
      </c>
      <c r="N245" s="2">
        <v>15456.928</v>
      </c>
      <c r="P245" s="3">
        <v>39052</v>
      </c>
      <c r="Q245">
        <f t="shared" si="6"/>
        <v>15469.061333333331</v>
      </c>
      <c r="S245" s="2">
        <v>15456.928</v>
      </c>
    </row>
    <row r="246" spans="3:19" x14ac:dyDescent="0.15">
      <c r="C246" s="1">
        <v>39083</v>
      </c>
      <c r="D246" s="2">
        <v>15493.328</v>
      </c>
      <c r="G246" s="5">
        <v>24504</v>
      </c>
      <c r="I246" s="5">
        <v>39114</v>
      </c>
      <c r="J246" s="2">
        <v>15493.328</v>
      </c>
      <c r="L246" s="1">
        <v>39083</v>
      </c>
      <c r="M246">
        <f t="shared" si="7"/>
        <v>15481.194666666664</v>
      </c>
      <c r="N246" s="2">
        <v>15493.328</v>
      </c>
      <c r="P246" s="3">
        <v>39142</v>
      </c>
      <c r="Q246">
        <f t="shared" si="6"/>
        <v>15522.913666666664</v>
      </c>
      <c r="S246" s="2">
        <v>15493.328</v>
      </c>
    </row>
    <row r="247" spans="3:19" x14ac:dyDescent="0.15">
      <c r="C247" s="1">
        <v>39173</v>
      </c>
      <c r="D247" s="2">
        <v>15582.084999999999</v>
      </c>
      <c r="G247" s="3">
        <v>24532</v>
      </c>
      <c r="I247" s="3">
        <v>39203</v>
      </c>
      <c r="J247" s="2">
        <v>15582.084999999999</v>
      </c>
      <c r="L247" s="1">
        <v>39173</v>
      </c>
      <c r="M247">
        <f t="shared" si="7"/>
        <v>15552.499333333331</v>
      </c>
      <c r="N247" s="2">
        <v>15582.084999999999</v>
      </c>
      <c r="P247" s="3">
        <v>39234</v>
      </c>
      <c r="Q247">
        <f t="shared" si="6"/>
        <v>15610.302666666665</v>
      </c>
      <c r="S247" s="2">
        <v>15582.084999999999</v>
      </c>
    </row>
    <row r="248" spans="3:19" x14ac:dyDescent="0.15">
      <c r="C248" s="1">
        <v>39264</v>
      </c>
      <c r="D248" s="2">
        <v>15666.737999999999</v>
      </c>
      <c r="G248" s="5">
        <v>24563</v>
      </c>
      <c r="I248" s="3">
        <v>39295</v>
      </c>
      <c r="J248" s="2">
        <v>15666.737999999999</v>
      </c>
      <c r="L248" s="1">
        <v>39264</v>
      </c>
      <c r="M248">
        <f t="shared" si="7"/>
        <v>15638.52033333333</v>
      </c>
      <c r="N248" s="2">
        <v>15666.737999999999</v>
      </c>
      <c r="P248" s="3">
        <v>39326</v>
      </c>
      <c r="Q248">
        <f t="shared" si="6"/>
        <v>15698.480999999998</v>
      </c>
      <c r="S248" s="2">
        <v>15666.737999999999</v>
      </c>
    </row>
    <row r="249" spans="3:19" x14ac:dyDescent="0.15">
      <c r="C249" s="1">
        <v>39356</v>
      </c>
      <c r="D249" s="2">
        <v>15761.967000000001</v>
      </c>
      <c r="G249" s="3">
        <v>24593</v>
      </c>
      <c r="I249" s="3">
        <v>39387</v>
      </c>
      <c r="J249" s="2">
        <v>15761.967000000001</v>
      </c>
      <c r="L249" s="1">
        <v>39356</v>
      </c>
      <c r="M249">
        <f t="shared" si="7"/>
        <v>15730.223999999998</v>
      </c>
      <c r="N249" s="2">
        <v>15761.967000000001</v>
      </c>
      <c r="P249" s="3">
        <v>39417</v>
      </c>
      <c r="Q249">
        <f t="shared" si="6"/>
        <v>15731.772333333332</v>
      </c>
      <c r="S249" s="2">
        <v>15761.967000000001</v>
      </c>
    </row>
    <row r="250" spans="3:19" x14ac:dyDescent="0.15">
      <c r="C250" s="1">
        <v>39448</v>
      </c>
      <c r="D250" s="2">
        <v>15671.383</v>
      </c>
      <c r="G250" s="5">
        <v>24624</v>
      </c>
      <c r="I250" s="5">
        <v>39479</v>
      </c>
      <c r="J250" s="2">
        <v>15671.383</v>
      </c>
      <c r="L250" s="1">
        <v>39448</v>
      </c>
      <c r="M250">
        <f t="shared" si="7"/>
        <v>15701.577666666666</v>
      </c>
      <c r="N250" s="2">
        <v>15671.383</v>
      </c>
      <c r="P250" s="3">
        <v>39508</v>
      </c>
      <c r="Q250">
        <f t="shared" si="6"/>
        <v>15698.358</v>
      </c>
      <c r="S250" s="2">
        <v>15671.383</v>
      </c>
    </row>
    <row r="251" spans="3:19" x14ac:dyDescent="0.15">
      <c r="C251" s="1">
        <v>39539</v>
      </c>
      <c r="D251" s="2">
        <v>15752.308000000001</v>
      </c>
      <c r="G251" s="3">
        <v>24654</v>
      </c>
      <c r="I251" s="3">
        <v>39569</v>
      </c>
      <c r="J251" s="2">
        <v>15752.308000000001</v>
      </c>
      <c r="L251" s="1">
        <v>39539</v>
      </c>
      <c r="M251">
        <f t="shared" si="7"/>
        <v>15725.333000000001</v>
      </c>
      <c r="N251" s="2">
        <v>15752.308000000001</v>
      </c>
      <c r="P251" s="3">
        <v>39600</v>
      </c>
      <c r="Q251">
        <f t="shared" si="6"/>
        <v>15723.882666666666</v>
      </c>
      <c r="S251" s="2">
        <v>15752.308000000001</v>
      </c>
    </row>
    <row r="252" spans="3:19" x14ac:dyDescent="0.15">
      <c r="C252" s="1">
        <v>39630</v>
      </c>
      <c r="D252" s="2">
        <v>15667.031999999999</v>
      </c>
      <c r="G252" s="5">
        <v>24685</v>
      </c>
      <c r="I252" s="3">
        <v>39661</v>
      </c>
      <c r="J252" s="2">
        <v>15667.031999999999</v>
      </c>
      <c r="L252" s="1">
        <v>39630</v>
      </c>
      <c r="M252">
        <f t="shared" si="7"/>
        <v>15695.457333333332</v>
      </c>
      <c r="N252" s="2">
        <v>15667.031999999999</v>
      </c>
      <c r="P252" s="3">
        <v>39692</v>
      </c>
      <c r="Q252">
        <f t="shared" si="6"/>
        <v>15554.030333333332</v>
      </c>
      <c r="S252" s="2">
        <v>15667.031999999999</v>
      </c>
    </row>
    <row r="253" spans="3:19" x14ac:dyDescent="0.15">
      <c r="C253" s="1">
        <v>39722</v>
      </c>
      <c r="D253" s="2">
        <v>15328.027</v>
      </c>
      <c r="G253" s="3">
        <v>24716</v>
      </c>
      <c r="I253" s="3">
        <v>39753</v>
      </c>
      <c r="J253" s="2">
        <v>15328.027</v>
      </c>
      <c r="L253" s="1">
        <v>39722</v>
      </c>
      <c r="M253">
        <f t="shared" si="7"/>
        <v>15441.028666666665</v>
      </c>
      <c r="N253" s="2">
        <v>15328.027</v>
      </c>
      <c r="P253" s="3">
        <v>39783</v>
      </c>
      <c r="Q253">
        <f t="shared" si="6"/>
        <v>15270.664666666666</v>
      </c>
      <c r="S253" s="2">
        <v>15328.027</v>
      </c>
    </row>
    <row r="254" spans="3:19" x14ac:dyDescent="0.15">
      <c r="C254" s="1">
        <v>39814</v>
      </c>
      <c r="D254" s="2">
        <v>15155.94</v>
      </c>
      <c r="G254" s="5">
        <v>24746</v>
      </c>
      <c r="I254" s="5">
        <v>39845</v>
      </c>
      <c r="J254" s="2">
        <v>15155.94</v>
      </c>
      <c r="L254" s="1">
        <v>39814</v>
      </c>
      <c r="M254">
        <f t="shared" si="7"/>
        <v>15213.302333333333</v>
      </c>
      <c r="N254" s="2">
        <v>15155.94</v>
      </c>
      <c r="P254" s="3">
        <v>39873</v>
      </c>
      <c r="Q254">
        <f t="shared" si="6"/>
        <v>15148.665666666666</v>
      </c>
      <c r="S254" s="2">
        <v>15155.94</v>
      </c>
    </row>
    <row r="255" spans="3:19" x14ac:dyDescent="0.15">
      <c r="C255" s="1">
        <v>39904</v>
      </c>
      <c r="D255" s="2">
        <v>15134.117</v>
      </c>
      <c r="G255" s="3">
        <v>24777</v>
      </c>
      <c r="I255" s="3">
        <v>39934</v>
      </c>
      <c r="J255" s="2">
        <v>15134.117</v>
      </c>
      <c r="L255" s="1">
        <v>39904</v>
      </c>
      <c r="M255">
        <f t="shared" si="7"/>
        <v>15141.391333333333</v>
      </c>
      <c r="N255" s="2">
        <v>15134.117</v>
      </c>
      <c r="P255" s="3">
        <v>39965</v>
      </c>
      <c r="Q255">
        <f t="shared" si="6"/>
        <v>15152.485333333334</v>
      </c>
      <c r="S255" s="2">
        <v>15134.117</v>
      </c>
    </row>
    <row r="256" spans="3:19" x14ac:dyDescent="0.15">
      <c r="C256" s="1">
        <v>39995</v>
      </c>
      <c r="D256" s="2">
        <v>15189.222</v>
      </c>
      <c r="G256" s="5">
        <v>24807</v>
      </c>
      <c r="I256" s="3">
        <v>40026</v>
      </c>
      <c r="J256" s="2">
        <v>15189.222</v>
      </c>
      <c r="L256" s="1">
        <v>39995</v>
      </c>
      <c r="M256">
        <f t="shared" si="7"/>
        <v>15170.853666666666</v>
      </c>
      <c r="N256" s="2">
        <v>15189.222</v>
      </c>
      <c r="P256" s="3">
        <v>40057</v>
      </c>
      <c r="Q256">
        <f t="shared" si="6"/>
        <v>15244.833999999999</v>
      </c>
      <c r="S256" s="2">
        <v>15189.222</v>
      </c>
    </row>
    <row r="257" spans="3:19" x14ac:dyDescent="0.15">
      <c r="C257" s="1">
        <v>40087</v>
      </c>
      <c r="D257" s="2">
        <v>15356.058000000001</v>
      </c>
      <c r="G257" s="3">
        <v>24838</v>
      </c>
      <c r="I257" s="3">
        <v>40118</v>
      </c>
      <c r="J257" s="2">
        <v>15356.058000000001</v>
      </c>
      <c r="L257" s="1">
        <v>40087</v>
      </c>
      <c r="M257">
        <f t="shared" si="7"/>
        <v>15300.446</v>
      </c>
      <c r="N257" s="2">
        <v>15356.058000000001</v>
      </c>
      <c r="P257" s="3">
        <v>40148</v>
      </c>
      <c r="Q257">
        <f t="shared" si="6"/>
        <v>15375.753666666666</v>
      </c>
      <c r="S257" s="2">
        <v>15356.058000000001</v>
      </c>
    </row>
    <row r="258" spans="3:19" x14ac:dyDescent="0.15">
      <c r="C258" s="1">
        <v>40179</v>
      </c>
      <c r="D258" s="2">
        <v>15415.145</v>
      </c>
      <c r="G258" s="5">
        <v>24869</v>
      </c>
      <c r="I258" s="5">
        <v>40210</v>
      </c>
      <c r="J258" s="2">
        <v>15415.145</v>
      </c>
      <c r="L258" s="1">
        <v>40179</v>
      </c>
      <c r="M258">
        <f t="shared" si="7"/>
        <v>15395.449333333332</v>
      </c>
      <c r="N258" s="2">
        <v>15415.145</v>
      </c>
      <c r="P258" s="3">
        <v>40238</v>
      </c>
      <c r="Q258">
        <f t="shared" si="6"/>
        <v>15462.522333333332</v>
      </c>
      <c r="S258" s="2">
        <v>15415.145</v>
      </c>
    </row>
    <row r="259" spans="3:19" x14ac:dyDescent="0.15">
      <c r="C259" s="1">
        <v>40269</v>
      </c>
      <c r="D259" s="2">
        <v>15557.277</v>
      </c>
      <c r="G259" s="3">
        <v>24898</v>
      </c>
      <c r="I259" s="3">
        <v>40299</v>
      </c>
      <c r="J259" s="2">
        <v>15557.277</v>
      </c>
      <c r="L259" s="1">
        <v>40269</v>
      </c>
      <c r="M259">
        <f t="shared" si="7"/>
        <v>15509.899666666666</v>
      </c>
      <c r="N259" s="2">
        <v>15557.277</v>
      </c>
      <c r="P259" s="3">
        <v>40330</v>
      </c>
      <c r="Q259">
        <f t="shared" si="6"/>
        <v>15595.507</v>
      </c>
      <c r="S259" s="2">
        <v>15557.277</v>
      </c>
    </row>
    <row r="260" spans="3:19" x14ac:dyDescent="0.15">
      <c r="C260" s="1">
        <v>40360</v>
      </c>
      <c r="D260" s="2">
        <v>15671.967000000001</v>
      </c>
      <c r="G260" s="5">
        <v>24929</v>
      </c>
      <c r="I260" s="3">
        <v>40391</v>
      </c>
      <c r="J260" s="2">
        <v>15671.967000000001</v>
      </c>
      <c r="L260" s="1">
        <v>40360</v>
      </c>
      <c r="M260">
        <f t="shared" si="7"/>
        <v>15633.736999999999</v>
      </c>
      <c r="N260" s="2">
        <v>15671.967000000001</v>
      </c>
      <c r="P260" s="3">
        <v>40422</v>
      </c>
      <c r="Q260">
        <f t="shared" si="6"/>
        <v>15698.186333333331</v>
      </c>
      <c r="S260" s="2">
        <v>15671.967000000001</v>
      </c>
    </row>
    <row r="261" spans="3:19" x14ac:dyDescent="0.15">
      <c r="C261" s="1">
        <v>40452</v>
      </c>
      <c r="D261" s="2">
        <v>15750.625</v>
      </c>
      <c r="G261" s="3">
        <v>24959</v>
      </c>
      <c r="I261" s="3">
        <v>40483</v>
      </c>
      <c r="J261" s="2">
        <v>15750.625</v>
      </c>
      <c r="L261" s="1">
        <v>40452</v>
      </c>
      <c r="M261">
        <f t="shared" si="7"/>
        <v>15724.405666666666</v>
      </c>
      <c r="N261" s="2">
        <v>15750.625</v>
      </c>
      <c r="P261" s="3">
        <v>40513</v>
      </c>
      <c r="Q261">
        <f t="shared" si="6"/>
        <v>15738.001333333334</v>
      </c>
      <c r="S261" s="2">
        <v>15750.625</v>
      </c>
    </row>
    <row r="262" spans="3:19" x14ac:dyDescent="0.15">
      <c r="C262" s="1">
        <v>40544</v>
      </c>
      <c r="D262" s="2">
        <v>15712.754000000001</v>
      </c>
      <c r="G262" s="5">
        <v>24990</v>
      </c>
      <c r="I262" s="5">
        <v>40575</v>
      </c>
      <c r="J262" s="2">
        <v>15712.754000000001</v>
      </c>
      <c r="L262" s="1">
        <v>40544</v>
      </c>
      <c r="M262">
        <f t="shared" si="7"/>
        <v>15725.377666666667</v>
      </c>
      <c r="N262" s="2">
        <v>15712.754000000001</v>
      </c>
      <c r="P262" s="3">
        <v>40603</v>
      </c>
      <c r="Q262">
        <f t="shared" si="6"/>
        <v>15750.201333333333</v>
      </c>
      <c r="S262" s="2">
        <v>15712.754000000001</v>
      </c>
    </row>
    <row r="263" spans="3:19" x14ac:dyDescent="0.15">
      <c r="C263" s="1">
        <v>40634</v>
      </c>
      <c r="D263" s="2">
        <v>15825.096</v>
      </c>
      <c r="G263" s="3">
        <v>25020</v>
      </c>
      <c r="I263" s="3">
        <v>40664</v>
      </c>
      <c r="J263" s="2">
        <v>15825.096</v>
      </c>
      <c r="L263" s="1">
        <v>40634</v>
      </c>
      <c r="M263">
        <f t="shared" si="7"/>
        <v>15787.648666666664</v>
      </c>
      <c r="N263" s="2">
        <v>15825.096</v>
      </c>
      <c r="P263" s="3">
        <v>40695</v>
      </c>
      <c r="Q263">
        <f t="shared" ref="Q263:Q297" si="8">((2/3)*S263)+((S264*(1/3)))</f>
        <v>15823.630666666664</v>
      </c>
      <c r="S263" s="2">
        <v>15825.096</v>
      </c>
    </row>
    <row r="264" spans="3:19" x14ac:dyDescent="0.15">
      <c r="C264" s="1">
        <v>40725</v>
      </c>
      <c r="D264" s="2">
        <v>15820.7</v>
      </c>
      <c r="G264" s="5">
        <v>25051</v>
      </c>
      <c r="I264" s="3">
        <v>40756</v>
      </c>
      <c r="J264" s="2">
        <v>15820.7</v>
      </c>
      <c r="L264" s="1">
        <v>40725</v>
      </c>
      <c r="M264">
        <f t="shared" ref="M264:M297" si="9">((2/3)*N264)+((1/3)*N263)</f>
        <v>15822.165333333332</v>
      </c>
      <c r="N264" s="2">
        <v>15820.7</v>
      </c>
      <c r="P264" s="3">
        <v>40787</v>
      </c>
      <c r="Q264">
        <f t="shared" si="8"/>
        <v>15881.835666666666</v>
      </c>
      <c r="S264" s="2">
        <v>15820.7</v>
      </c>
    </row>
    <row r="265" spans="3:19" x14ac:dyDescent="0.15">
      <c r="C265" s="1">
        <v>40817</v>
      </c>
      <c r="D265" s="2">
        <v>16004.107</v>
      </c>
      <c r="G265" s="3">
        <v>25082</v>
      </c>
      <c r="I265" s="3">
        <v>40848</v>
      </c>
      <c r="J265" s="2">
        <v>16004.107</v>
      </c>
      <c r="L265" s="1">
        <v>40817</v>
      </c>
      <c r="M265">
        <f t="shared" si="9"/>
        <v>15942.971333333331</v>
      </c>
      <c r="N265" s="2">
        <v>16004.107</v>
      </c>
      <c r="P265" s="3">
        <v>40878</v>
      </c>
      <c r="Q265">
        <f t="shared" si="8"/>
        <v>16045.877333333332</v>
      </c>
      <c r="S265" s="2">
        <v>16004.107</v>
      </c>
    </row>
    <row r="266" spans="3:19" x14ac:dyDescent="0.15">
      <c r="C266" s="1">
        <v>40909</v>
      </c>
      <c r="D266" s="2">
        <v>16129.418</v>
      </c>
      <c r="G266" s="5">
        <v>25112</v>
      </c>
      <c r="I266" s="5">
        <v>40940</v>
      </c>
      <c r="J266" s="2">
        <v>16129.418</v>
      </c>
      <c r="L266" s="1">
        <v>40909</v>
      </c>
      <c r="M266">
        <f t="shared" si="9"/>
        <v>16087.647666666666</v>
      </c>
      <c r="N266" s="2">
        <v>16129.418</v>
      </c>
      <c r="P266" s="3">
        <v>40969</v>
      </c>
      <c r="Q266">
        <f t="shared" si="8"/>
        <v>16152.547666666665</v>
      </c>
      <c r="S266" s="2">
        <v>16129.418</v>
      </c>
    </row>
    <row r="267" spans="3:19" x14ac:dyDescent="0.15">
      <c r="C267" s="1">
        <v>41000</v>
      </c>
      <c r="D267" s="2">
        <v>16198.807000000001</v>
      </c>
      <c r="G267" s="3">
        <v>25143</v>
      </c>
      <c r="I267" s="3">
        <v>41030</v>
      </c>
      <c r="J267" s="2">
        <v>16198.807000000001</v>
      </c>
      <c r="L267" s="1">
        <v>41000</v>
      </c>
      <c r="M267">
        <f t="shared" si="9"/>
        <v>16175.677333333333</v>
      </c>
      <c r="N267" s="2">
        <v>16198.807000000001</v>
      </c>
      <c r="P267" s="3">
        <v>41061</v>
      </c>
      <c r="Q267">
        <f t="shared" si="8"/>
        <v>16206.093666666666</v>
      </c>
      <c r="S267" s="2">
        <v>16198.807000000001</v>
      </c>
    </row>
    <row r="268" spans="3:19" x14ac:dyDescent="0.15">
      <c r="C268" s="1">
        <v>41091</v>
      </c>
      <c r="D268" s="2">
        <v>16220.666999999999</v>
      </c>
      <c r="G268" s="5">
        <v>25173</v>
      </c>
      <c r="I268" s="3">
        <v>41122</v>
      </c>
      <c r="J268" s="2">
        <v>16220.666999999999</v>
      </c>
      <c r="L268" s="1">
        <v>41091</v>
      </c>
      <c r="M268">
        <f t="shared" si="9"/>
        <v>16213.380333333331</v>
      </c>
      <c r="N268" s="2">
        <v>16220.666999999999</v>
      </c>
      <c r="P268" s="3">
        <v>41153</v>
      </c>
      <c r="Q268">
        <f t="shared" si="8"/>
        <v>16226.823999999999</v>
      </c>
      <c r="S268" s="2">
        <v>16220.666999999999</v>
      </c>
    </row>
    <row r="269" spans="3:19" x14ac:dyDescent="0.15">
      <c r="C269" s="1">
        <v>41183</v>
      </c>
      <c r="D269" s="2">
        <v>16239.138000000001</v>
      </c>
      <c r="G269" s="3">
        <v>25204</v>
      </c>
      <c r="I269" s="3">
        <v>41214</v>
      </c>
      <c r="J269" s="2">
        <v>16239.138000000001</v>
      </c>
      <c r="L269" s="1">
        <v>41183</v>
      </c>
      <c r="M269">
        <f t="shared" si="9"/>
        <v>16232.981</v>
      </c>
      <c r="N269" s="2">
        <v>16239.138000000001</v>
      </c>
      <c r="P269" s="3">
        <v>41244</v>
      </c>
      <c r="Q269">
        <f t="shared" si="8"/>
        <v>16287.08</v>
      </c>
      <c r="S269" s="2">
        <v>16239.138000000001</v>
      </c>
    </row>
    <row r="270" spans="3:19" x14ac:dyDescent="0.15">
      <c r="C270" s="1">
        <v>41275</v>
      </c>
      <c r="D270" s="2">
        <v>16382.964</v>
      </c>
      <c r="G270" s="5">
        <v>25235</v>
      </c>
      <c r="I270" s="5">
        <v>41306</v>
      </c>
      <c r="J270" s="2">
        <v>16382.964</v>
      </c>
      <c r="L270" s="1">
        <v>41275</v>
      </c>
      <c r="M270">
        <f t="shared" si="9"/>
        <v>16335.021999999999</v>
      </c>
      <c r="N270" s="2">
        <v>16382.964</v>
      </c>
      <c r="P270" s="3">
        <v>41334</v>
      </c>
      <c r="Q270">
        <f t="shared" si="8"/>
        <v>16389.702666666664</v>
      </c>
      <c r="S270" s="2">
        <v>16382.964</v>
      </c>
    </row>
    <row r="271" spans="3:19" x14ac:dyDescent="0.15">
      <c r="C271" s="1">
        <v>41365</v>
      </c>
      <c r="D271" s="2">
        <v>16403.18</v>
      </c>
      <c r="G271" s="3">
        <v>25263</v>
      </c>
      <c r="I271" s="3">
        <v>41395</v>
      </c>
      <c r="J271" s="2">
        <v>16403.18</v>
      </c>
      <c r="L271" s="1">
        <v>41365</v>
      </c>
      <c r="M271">
        <f t="shared" si="9"/>
        <v>16396.441333333332</v>
      </c>
      <c r="N271" s="2">
        <v>16403.18</v>
      </c>
      <c r="P271" s="3">
        <v>41426</v>
      </c>
      <c r="Q271">
        <f t="shared" si="8"/>
        <v>16446.014999999999</v>
      </c>
      <c r="S271" s="2">
        <v>16403.18</v>
      </c>
    </row>
    <row r="272" spans="3:19" x14ac:dyDescent="0.15">
      <c r="C272" s="1">
        <v>41456</v>
      </c>
      <c r="D272" s="2">
        <v>16531.685000000001</v>
      </c>
      <c r="G272" s="5">
        <v>25294</v>
      </c>
      <c r="I272" s="3">
        <v>41487</v>
      </c>
      <c r="J272" s="2">
        <v>16531.685000000001</v>
      </c>
      <c r="L272" s="1">
        <v>41456</v>
      </c>
      <c r="M272">
        <f t="shared" si="9"/>
        <v>16488.849999999999</v>
      </c>
      <c r="N272" s="2">
        <v>16531.685000000001</v>
      </c>
      <c r="P272" s="3">
        <v>41518</v>
      </c>
      <c r="Q272">
        <f t="shared" si="8"/>
        <v>16575.672999999999</v>
      </c>
      <c r="S272" s="2">
        <v>16531.685000000001</v>
      </c>
    </row>
    <row r="273" spans="3:19" x14ac:dyDescent="0.15">
      <c r="C273" s="1">
        <v>41548</v>
      </c>
      <c r="D273" s="2">
        <v>16663.649000000001</v>
      </c>
      <c r="G273" s="3">
        <v>25324</v>
      </c>
      <c r="I273" s="3">
        <v>41579</v>
      </c>
      <c r="J273" s="2">
        <v>16663.649000000001</v>
      </c>
      <c r="L273" s="1">
        <v>41548</v>
      </c>
      <c r="M273">
        <f t="shared" si="9"/>
        <v>16619.661</v>
      </c>
      <c r="N273" s="2">
        <v>16663.649000000001</v>
      </c>
      <c r="P273" s="3">
        <v>41609</v>
      </c>
      <c r="Q273">
        <f t="shared" si="8"/>
        <v>16647.946</v>
      </c>
      <c r="S273" s="2">
        <v>16663.649000000001</v>
      </c>
    </row>
    <row r="274" spans="3:19" x14ac:dyDescent="0.15">
      <c r="C274" s="1">
        <v>41640</v>
      </c>
      <c r="D274" s="2">
        <v>16616.54</v>
      </c>
      <c r="G274" s="5">
        <v>25355</v>
      </c>
      <c r="I274" s="5">
        <v>41671</v>
      </c>
      <c r="J274" s="2">
        <v>16616.54</v>
      </c>
      <c r="L274" s="1">
        <v>41640</v>
      </c>
      <c r="M274">
        <f t="shared" si="9"/>
        <v>16632.242999999999</v>
      </c>
      <c r="N274" s="2">
        <v>16616.54</v>
      </c>
      <c r="P274" s="3">
        <v>41699</v>
      </c>
      <c r="Q274">
        <f t="shared" si="8"/>
        <v>16691.518333333333</v>
      </c>
      <c r="S274" s="2">
        <v>16616.54</v>
      </c>
    </row>
    <row r="275" spans="3:19" x14ac:dyDescent="0.15">
      <c r="C275" s="1">
        <v>41730</v>
      </c>
      <c r="D275" s="2">
        <v>16841.474999999999</v>
      </c>
      <c r="G275" s="3">
        <v>25385</v>
      </c>
      <c r="I275" s="3">
        <v>41760</v>
      </c>
      <c r="J275" s="2">
        <v>16841.474999999999</v>
      </c>
      <c r="L275" s="1">
        <v>41730</v>
      </c>
      <c r="M275">
        <f t="shared" si="9"/>
        <v>16766.496666666666</v>
      </c>
      <c r="N275" s="2">
        <v>16841.474999999999</v>
      </c>
      <c r="P275" s="3">
        <v>41791</v>
      </c>
      <c r="Q275">
        <f t="shared" si="8"/>
        <v>16910.015999999996</v>
      </c>
      <c r="S275" s="2">
        <v>16841.474999999999</v>
      </c>
    </row>
    <row r="276" spans="3:19" x14ac:dyDescent="0.15">
      <c r="C276" s="1">
        <v>41821</v>
      </c>
      <c r="D276" s="2">
        <v>17047.098000000002</v>
      </c>
      <c r="G276" s="5">
        <v>25416</v>
      </c>
      <c r="I276" s="3">
        <v>41852</v>
      </c>
      <c r="J276" s="2">
        <v>17047.098000000002</v>
      </c>
      <c r="L276" s="1">
        <v>41821</v>
      </c>
      <c r="M276">
        <f t="shared" si="9"/>
        <v>16978.557000000001</v>
      </c>
      <c r="N276" s="2">
        <v>17047.098000000002</v>
      </c>
      <c r="P276" s="3">
        <v>41883</v>
      </c>
      <c r="Q276">
        <f t="shared" si="8"/>
        <v>17079.078000000001</v>
      </c>
      <c r="S276" s="2">
        <v>17047.098000000002</v>
      </c>
    </row>
    <row r="277" spans="3:19" x14ac:dyDescent="0.15">
      <c r="C277" s="1">
        <v>41913</v>
      </c>
      <c r="D277" s="2">
        <v>17143.038</v>
      </c>
      <c r="G277" s="3">
        <v>25447</v>
      </c>
      <c r="I277" s="3">
        <v>41944</v>
      </c>
      <c r="J277" s="2">
        <v>17143.038</v>
      </c>
      <c r="L277" s="1">
        <v>41913</v>
      </c>
      <c r="M277">
        <f t="shared" si="9"/>
        <v>17111.057999999997</v>
      </c>
      <c r="N277" s="2">
        <v>17143.038</v>
      </c>
      <c r="P277" s="3">
        <v>41974</v>
      </c>
      <c r="Q277">
        <f t="shared" si="8"/>
        <v>17187.885333333332</v>
      </c>
      <c r="S277" s="2">
        <v>17143.038</v>
      </c>
    </row>
    <row r="278" spans="3:19" x14ac:dyDescent="0.15">
      <c r="C278" s="1">
        <v>42005</v>
      </c>
      <c r="D278" s="2">
        <v>17277.580000000002</v>
      </c>
      <c r="G278" s="5">
        <v>25477</v>
      </c>
      <c r="I278" s="5">
        <v>42036</v>
      </c>
      <c r="J278" s="2">
        <v>17277.580000000002</v>
      </c>
      <c r="L278" s="1">
        <v>42005</v>
      </c>
      <c r="M278">
        <f t="shared" si="9"/>
        <v>17232.732666666667</v>
      </c>
      <c r="N278" s="2">
        <v>17277.580000000002</v>
      </c>
      <c r="P278" s="3">
        <v>42064</v>
      </c>
      <c r="Q278">
        <f t="shared" si="8"/>
        <v>17320.276333333335</v>
      </c>
      <c r="S278" s="2">
        <v>17277.580000000002</v>
      </c>
    </row>
    <row r="279" spans="3:19" x14ac:dyDescent="0.15">
      <c r="C279" s="1">
        <v>42095</v>
      </c>
      <c r="D279" s="2">
        <v>17405.669000000002</v>
      </c>
      <c r="G279" s="3">
        <v>25508</v>
      </c>
      <c r="I279" s="3">
        <v>42125</v>
      </c>
      <c r="J279" s="2">
        <v>17405.669000000002</v>
      </c>
      <c r="L279" s="1">
        <v>42095</v>
      </c>
      <c r="M279">
        <f t="shared" si="9"/>
        <v>17362.972666666668</v>
      </c>
      <c r="N279" s="2">
        <v>17405.669000000002</v>
      </c>
      <c r="P279" s="3">
        <v>42156</v>
      </c>
      <c r="Q279">
        <f t="shared" si="8"/>
        <v>17424.853333333333</v>
      </c>
      <c r="S279" s="2">
        <v>17405.669000000002</v>
      </c>
    </row>
    <row r="280" spans="3:19" x14ac:dyDescent="0.15">
      <c r="C280" s="1">
        <v>42186</v>
      </c>
      <c r="D280" s="2">
        <v>17463.222000000002</v>
      </c>
      <c r="G280" s="5">
        <v>25538</v>
      </c>
      <c r="I280" s="3">
        <v>42217</v>
      </c>
      <c r="J280" s="2">
        <v>17463.222000000002</v>
      </c>
      <c r="L280" s="1">
        <v>42186</v>
      </c>
      <c r="M280">
        <f t="shared" si="9"/>
        <v>17444.037666666667</v>
      </c>
      <c r="N280" s="2">
        <v>17463.222000000002</v>
      </c>
      <c r="P280" s="3">
        <v>42248</v>
      </c>
      <c r="Q280">
        <f t="shared" si="8"/>
        <v>17465.115333333335</v>
      </c>
      <c r="S280" s="2">
        <v>17463.222000000002</v>
      </c>
    </row>
    <row r="281" spans="3:19" x14ac:dyDescent="0.15">
      <c r="C281" s="1">
        <v>42278</v>
      </c>
      <c r="D281" s="2">
        <v>17468.901999999998</v>
      </c>
      <c r="G281" s="3">
        <v>25569</v>
      </c>
      <c r="I281" s="3">
        <v>42309</v>
      </c>
      <c r="J281" s="2">
        <v>17468.901999999998</v>
      </c>
      <c r="L281" s="1">
        <v>42278</v>
      </c>
      <c r="M281">
        <f t="shared" si="9"/>
        <v>17467.008666666665</v>
      </c>
      <c r="N281" s="2">
        <v>17468.901999999998</v>
      </c>
      <c r="P281" s="3">
        <v>42339</v>
      </c>
      <c r="Q281">
        <f t="shared" si="8"/>
        <v>17498.21433333333</v>
      </c>
      <c r="S281" s="2">
        <v>17468.901999999998</v>
      </c>
    </row>
    <row r="282" spans="3:19" x14ac:dyDescent="0.15">
      <c r="C282" s="1">
        <v>42370</v>
      </c>
      <c r="D282" s="2">
        <v>17556.839</v>
      </c>
      <c r="G282" s="5">
        <v>25600</v>
      </c>
      <c r="I282" s="5">
        <v>42401</v>
      </c>
      <c r="J282" s="2">
        <v>17556.839</v>
      </c>
      <c r="L282" s="1">
        <v>42370</v>
      </c>
      <c r="M282">
        <f t="shared" si="9"/>
        <v>17527.526666666665</v>
      </c>
      <c r="N282" s="2">
        <v>17556.839</v>
      </c>
      <c r="P282" s="3">
        <v>42430</v>
      </c>
      <c r="Q282">
        <f t="shared" si="8"/>
        <v>17584.364999999998</v>
      </c>
      <c r="S282" s="2">
        <v>17556.839</v>
      </c>
    </row>
    <row r="283" spans="3:19" x14ac:dyDescent="0.15">
      <c r="C283" s="1">
        <v>42461</v>
      </c>
      <c r="D283" s="2">
        <v>17639.417000000001</v>
      </c>
      <c r="G283" s="3">
        <v>25628</v>
      </c>
      <c r="I283" s="3">
        <v>42491</v>
      </c>
      <c r="J283" s="2">
        <v>17639.417000000001</v>
      </c>
      <c r="L283" s="1">
        <v>42461</v>
      </c>
      <c r="M283">
        <f t="shared" si="9"/>
        <v>17611.891</v>
      </c>
      <c r="N283" s="2">
        <v>17639.417000000001</v>
      </c>
      <c r="P283" s="3">
        <v>42522</v>
      </c>
      <c r="Q283">
        <f t="shared" si="8"/>
        <v>17671.302666666666</v>
      </c>
      <c r="S283" s="2">
        <v>17639.417000000001</v>
      </c>
    </row>
    <row r="284" spans="3:19" x14ac:dyDescent="0.15">
      <c r="C284" s="1">
        <v>42552</v>
      </c>
      <c r="D284" s="2">
        <v>17735.074000000001</v>
      </c>
      <c r="G284" s="5">
        <v>25659</v>
      </c>
      <c r="I284" s="3">
        <v>42583</v>
      </c>
      <c r="J284" s="2">
        <v>17735.074000000001</v>
      </c>
      <c r="L284" s="1">
        <v>42552</v>
      </c>
      <c r="M284">
        <f t="shared" si="9"/>
        <v>17703.188333333332</v>
      </c>
      <c r="N284" s="2">
        <v>17735.074000000001</v>
      </c>
      <c r="P284" s="3">
        <v>42614</v>
      </c>
      <c r="Q284">
        <f t="shared" si="8"/>
        <v>17764.792999999998</v>
      </c>
      <c r="S284" s="2">
        <v>17735.074000000001</v>
      </c>
    </row>
    <row r="285" spans="3:19" x14ac:dyDescent="0.15">
      <c r="C285" s="1">
        <v>42644</v>
      </c>
      <c r="D285" s="2">
        <v>17824.231</v>
      </c>
      <c r="G285" s="3">
        <v>25689</v>
      </c>
      <c r="I285" s="3">
        <v>42675</v>
      </c>
      <c r="J285" s="2">
        <v>17824.231</v>
      </c>
      <c r="L285" s="1">
        <v>42644</v>
      </c>
      <c r="M285">
        <f t="shared" si="9"/>
        <v>17794.511999999999</v>
      </c>
      <c r="N285" s="2">
        <v>17824.231</v>
      </c>
      <c r="P285" s="3">
        <v>42705</v>
      </c>
      <c r="Q285">
        <f t="shared" si="8"/>
        <v>17857.905999999999</v>
      </c>
      <c r="S285" s="2">
        <v>17824.231</v>
      </c>
    </row>
    <row r="286" spans="3:19" x14ac:dyDescent="0.15">
      <c r="C286" s="1">
        <v>42736</v>
      </c>
      <c r="D286" s="2">
        <v>17925.256000000001</v>
      </c>
      <c r="G286" s="5">
        <v>25720</v>
      </c>
      <c r="I286" s="5">
        <v>42767</v>
      </c>
      <c r="J286" s="2">
        <v>17925.256000000001</v>
      </c>
      <c r="L286" s="1">
        <v>42736</v>
      </c>
      <c r="M286">
        <f t="shared" si="9"/>
        <v>17891.580999999998</v>
      </c>
      <c r="N286" s="2">
        <v>17925.256000000001</v>
      </c>
      <c r="P286" s="3">
        <v>42795</v>
      </c>
      <c r="Q286">
        <f t="shared" si="8"/>
        <v>17957.186666666668</v>
      </c>
      <c r="S286" s="2">
        <v>17925.256000000001</v>
      </c>
    </row>
    <row r="287" spans="3:19" x14ac:dyDescent="0.15">
      <c r="C287" s="1">
        <v>42826</v>
      </c>
      <c r="D287" s="2">
        <v>18021.047999999999</v>
      </c>
      <c r="G287" s="3">
        <v>25750</v>
      </c>
      <c r="I287" s="3">
        <v>42856</v>
      </c>
      <c r="J287" s="2">
        <v>18021.047999999999</v>
      </c>
      <c r="L287" s="1">
        <v>42826</v>
      </c>
      <c r="M287">
        <f t="shared" si="9"/>
        <v>17989.117333333332</v>
      </c>
      <c r="N287" s="2">
        <v>18021.047999999999</v>
      </c>
      <c r="P287" s="3">
        <v>42887</v>
      </c>
      <c r="Q287">
        <f t="shared" si="8"/>
        <v>18068.551333333333</v>
      </c>
      <c r="S287" s="2">
        <v>18021.047999999999</v>
      </c>
    </row>
    <row r="288" spans="3:19" x14ac:dyDescent="0.15">
      <c r="C288" s="1">
        <v>42917</v>
      </c>
      <c r="D288" s="2">
        <v>18163.558000000001</v>
      </c>
      <c r="G288" s="5">
        <v>25781</v>
      </c>
      <c r="I288" s="3">
        <v>42948</v>
      </c>
      <c r="J288" s="2">
        <v>18163.558000000001</v>
      </c>
      <c r="L288" s="1">
        <v>42917</v>
      </c>
      <c r="M288">
        <f t="shared" si="9"/>
        <v>18116.054666666667</v>
      </c>
      <c r="N288" s="2">
        <v>18163.558000000001</v>
      </c>
      <c r="P288" s="3">
        <v>42979</v>
      </c>
      <c r="Q288">
        <f t="shared" si="8"/>
        <v>18216.526666666665</v>
      </c>
      <c r="S288" s="2">
        <v>18163.558000000001</v>
      </c>
    </row>
    <row r="289" spans="3:19" x14ac:dyDescent="0.15">
      <c r="C289" s="1">
        <v>43009</v>
      </c>
      <c r="D289" s="2">
        <v>18322.464</v>
      </c>
      <c r="G289" s="3">
        <v>25812</v>
      </c>
      <c r="I289" s="3">
        <v>43040</v>
      </c>
      <c r="J289" s="2">
        <v>18322.464</v>
      </c>
      <c r="L289" s="1">
        <v>43009</v>
      </c>
      <c r="M289">
        <f t="shared" si="9"/>
        <v>18269.495333333332</v>
      </c>
      <c r="N289" s="2">
        <v>18322.464</v>
      </c>
      <c r="P289" s="3">
        <v>43070</v>
      </c>
      <c r="Q289">
        <f t="shared" si="8"/>
        <v>18361.060666666664</v>
      </c>
      <c r="S289" s="2">
        <v>18322.464</v>
      </c>
    </row>
    <row r="290" spans="3:19" x14ac:dyDescent="0.15">
      <c r="C290" s="1">
        <v>43101</v>
      </c>
      <c r="D290" s="2">
        <v>18438.254000000001</v>
      </c>
      <c r="G290" s="5">
        <v>25842</v>
      </c>
      <c r="I290" s="5">
        <v>43132</v>
      </c>
      <c r="J290" s="2">
        <v>18438.254000000001</v>
      </c>
      <c r="L290" s="1">
        <v>43101</v>
      </c>
      <c r="M290">
        <f t="shared" si="9"/>
        <v>18399.657333333333</v>
      </c>
      <c r="N290" s="2">
        <v>18438.254000000001</v>
      </c>
      <c r="P290" s="3">
        <v>43160</v>
      </c>
      <c r="Q290">
        <f t="shared" si="8"/>
        <v>18491.547666666665</v>
      </c>
      <c r="S290" s="2">
        <v>18438.254000000001</v>
      </c>
    </row>
    <row r="291" spans="3:19" x14ac:dyDescent="0.15">
      <c r="C291" s="1">
        <v>43191</v>
      </c>
      <c r="D291" s="2">
        <v>18598.134999999998</v>
      </c>
      <c r="G291" s="3">
        <v>25873</v>
      </c>
      <c r="I291" s="3">
        <v>43221</v>
      </c>
      <c r="J291" s="2">
        <v>18598.134999999998</v>
      </c>
      <c r="L291" s="1">
        <v>43191</v>
      </c>
      <c r="M291">
        <f t="shared" si="9"/>
        <v>18544.84133333333</v>
      </c>
      <c r="N291" s="2">
        <v>18598.134999999998</v>
      </c>
      <c r="P291" s="3">
        <v>43252</v>
      </c>
      <c r="Q291">
        <f t="shared" si="8"/>
        <v>18642.996666666666</v>
      </c>
      <c r="S291" s="2">
        <v>18598.134999999998</v>
      </c>
    </row>
    <row r="292" spans="3:19" x14ac:dyDescent="0.15">
      <c r="C292" s="1">
        <v>43282</v>
      </c>
      <c r="D292" s="2">
        <v>18732.72</v>
      </c>
      <c r="G292" s="5">
        <v>25903</v>
      </c>
      <c r="I292" s="3">
        <v>43313</v>
      </c>
      <c r="J292" s="2">
        <v>18732.72</v>
      </c>
      <c r="L292" s="1">
        <v>43282</v>
      </c>
      <c r="M292">
        <f t="shared" si="9"/>
        <v>18687.85833333333</v>
      </c>
      <c r="N292" s="2">
        <v>18732.72</v>
      </c>
      <c r="P292" s="3">
        <v>43344</v>
      </c>
      <c r="Q292">
        <f t="shared" si="8"/>
        <v>18749.662666666663</v>
      </c>
      <c r="S292" s="2">
        <v>18732.72</v>
      </c>
    </row>
    <row r="293" spans="3:19" x14ac:dyDescent="0.15">
      <c r="C293" s="1">
        <v>43374</v>
      </c>
      <c r="D293" s="2">
        <v>18783.547999999999</v>
      </c>
      <c r="G293" s="3">
        <v>25934</v>
      </c>
      <c r="I293" s="3">
        <v>43405</v>
      </c>
      <c r="J293" s="2">
        <v>18783.547999999999</v>
      </c>
      <c r="L293" s="1">
        <v>43374</v>
      </c>
      <c r="M293">
        <f t="shared" si="9"/>
        <v>18766.605333333333</v>
      </c>
      <c r="N293" s="2">
        <v>18783.547999999999</v>
      </c>
      <c r="P293" s="3">
        <v>43435</v>
      </c>
      <c r="Q293">
        <f t="shared" si="8"/>
        <v>18831.458999999995</v>
      </c>
      <c r="S293" s="2">
        <v>18783.547999999999</v>
      </c>
    </row>
    <row r="294" spans="3:19" x14ac:dyDescent="0.15">
      <c r="C294" s="1">
        <v>43466</v>
      </c>
      <c r="D294" s="2">
        <v>18927.280999999999</v>
      </c>
      <c r="G294" s="5">
        <v>25965</v>
      </c>
      <c r="I294" s="5">
        <v>43497</v>
      </c>
      <c r="J294" s="2">
        <v>18927.280999999999</v>
      </c>
      <c r="L294" s="1">
        <v>43466</v>
      </c>
      <c r="M294">
        <f t="shared" si="9"/>
        <v>18879.369999999995</v>
      </c>
      <c r="N294" s="2">
        <v>18927.280999999999</v>
      </c>
      <c r="P294" s="3">
        <v>43525</v>
      </c>
      <c r="Q294">
        <f t="shared" si="8"/>
        <v>18958.80733333333</v>
      </c>
      <c r="S294" s="2">
        <v>18927.280999999999</v>
      </c>
    </row>
    <row r="295" spans="3:19" x14ac:dyDescent="0.15">
      <c r="C295" s="1">
        <v>43556</v>
      </c>
      <c r="D295" s="2">
        <v>19021.86</v>
      </c>
      <c r="G295" s="3">
        <v>25993</v>
      </c>
      <c r="I295" s="3">
        <v>43586</v>
      </c>
      <c r="J295" s="2">
        <v>19021.86</v>
      </c>
      <c r="L295" s="1">
        <v>43556</v>
      </c>
      <c r="M295">
        <f t="shared" si="9"/>
        <v>18990.333666666666</v>
      </c>
      <c r="N295" s="2">
        <v>19021.86</v>
      </c>
      <c r="P295" s="3">
        <v>43617</v>
      </c>
      <c r="Q295">
        <f t="shared" si="8"/>
        <v>19054.944</v>
      </c>
      <c r="S295" s="2">
        <v>19021.86</v>
      </c>
    </row>
    <row r="296" spans="3:19" x14ac:dyDescent="0.15">
      <c r="C296" s="1">
        <v>43647</v>
      </c>
      <c r="D296" s="2">
        <v>19121.112000000001</v>
      </c>
      <c r="G296" s="5">
        <v>26024</v>
      </c>
      <c r="I296" s="3">
        <v>43678</v>
      </c>
      <c r="J296" s="2">
        <v>19121.112000000001</v>
      </c>
      <c r="L296" s="1">
        <v>43647</v>
      </c>
      <c r="M296">
        <f t="shared" si="9"/>
        <v>19088.027999999998</v>
      </c>
      <c r="N296" s="2">
        <v>19121.112000000001</v>
      </c>
      <c r="P296" s="3">
        <v>43709</v>
      </c>
      <c r="Q296">
        <f t="shared" si="8"/>
        <v>19154.731333333333</v>
      </c>
      <c r="S296" s="2">
        <v>19121.112000000001</v>
      </c>
    </row>
    <row r="297" spans="3:19" x14ac:dyDescent="0.15">
      <c r="C297" s="1">
        <v>43739</v>
      </c>
      <c r="D297" s="2">
        <v>19221.97</v>
      </c>
      <c r="G297" s="3">
        <v>26054</v>
      </c>
      <c r="I297" s="3">
        <v>43770</v>
      </c>
      <c r="J297" s="2">
        <v>19221.97</v>
      </c>
      <c r="L297" s="1">
        <v>43739</v>
      </c>
      <c r="M297">
        <f t="shared" si="9"/>
        <v>19188.350666666665</v>
      </c>
      <c r="N297" s="2">
        <v>19221.97</v>
      </c>
      <c r="P297" s="3">
        <v>43800</v>
      </c>
      <c r="Q297">
        <f t="shared" si="8"/>
        <v>12814.646666666667</v>
      </c>
      <c r="S297" s="2">
        <v>19221.97</v>
      </c>
    </row>
    <row r="298" spans="3:19" x14ac:dyDescent="0.15">
      <c r="G298" s="5">
        <v>26085</v>
      </c>
    </row>
    <row r="299" spans="3:19" x14ac:dyDescent="0.15">
      <c r="G299" s="3">
        <v>26115</v>
      </c>
    </row>
    <row r="300" spans="3:19" x14ac:dyDescent="0.15">
      <c r="G300" s="5">
        <v>26146</v>
      </c>
    </row>
    <row r="301" spans="3:19" x14ac:dyDescent="0.15">
      <c r="G301" s="3">
        <v>26177</v>
      </c>
    </row>
    <row r="302" spans="3:19" x14ac:dyDescent="0.15">
      <c r="G302" s="5">
        <v>26207</v>
      </c>
    </row>
    <row r="303" spans="3:19" x14ac:dyDescent="0.15">
      <c r="G303" s="3">
        <v>26238</v>
      </c>
    </row>
    <row r="304" spans="3:19" x14ac:dyDescent="0.15">
      <c r="G304" s="5">
        <v>26268</v>
      </c>
    </row>
    <row r="305" spans="7:7" x14ac:dyDescent="0.15">
      <c r="G305" s="3">
        <v>26299</v>
      </c>
    </row>
    <row r="306" spans="7:7" x14ac:dyDescent="0.15">
      <c r="G306" s="5">
        <v>26330</v>
      </c>
    </row>
    <row r="307" spans="7:7" x14ac:dyDescent="0.15">
      <c r="G307" s="3">
        <v>26359</v>
      </c>
    </row>
    <row r="308" spans="7:7" x14ac:dyDescent="0.15">
      <c r="G308" s="5">
        <v>26390</v>
      </c>
    </row>
    <row r="309" spans="7:7" x14ac:dyDescent="0.15">
      <c r="G309" s="3">
        <v>26420</v>
      </c>
    </row>
    <row r="310" spans="7:7" x14ac:dyDescent="0.15">
      <c r="G310" s="5">
        <v>26451</v>
      </c>
    </row>
    <row r="311" spans="7:7" x14ac:dyDescent="0.15">
      <c r="G311" s="3">
        <v>26481</v>
      </c>
    </row>
    <row r="312" spans="7:7" x14ac:dyDescent="0.15">
      <c r="G312" s="5">
        <v>26512</v>
      </c>
    </row>
    <row r="313" spans="7:7" x14ac:dyDescent="0.15">
      <c r="G313" s="3">
        <v>26543</v>
      </c>
    </row>
    <row r="314" spans="7:7" x14ac:dyDescent="0.15">
      <c r="G314" s="5">
        <v>26573</v>
      </c>
    </row>
    <row r="315" spans="7:7" x14ac:dyDescent="0.15">
      <c r="G315" s="3">
        <v>26604</v>
      </c>
    </row>
    <row r="316" spans="7:7" x14ac:dyDescent="0.15">
      <c r="G316" s="5">
        <v>26634</v>
      </c>
    </row>
    <row r="317" spans="7:7" x14ac:dyDescent="0.15">
      <c r="G317" s="3">
        <v>26665</v>
      </c>
    </row>
    <row r="318" spans="7:7" x14ac:dyDescent="0.15">
      <c r="G318" s="5">
        <v>26696</v>
      </c>
    </row>
    <row r="319" spans="7:7" x14ac:dyDescent="0.15">
      <c r="G319" s="3">
        <v>26724</v>
      </c>
    </row>
    <row r="320" spans="7:7" x14ac:dyDescent="0.15">
      <c r="G320" s="5">
        <v>26755</v>
      </c>
    </row>
    <row r="321" spans="7:7" x14ac:dyDescent="0.15">
      <c r="G321" s="3">
        <v>26785</v>
      </c>
    </row>
    <row r="322" spans="7:7" x14ac:dyDescent="0.15">
      <c r="G322" s="5">
        <v>26816</v>
      </c>
    </row>
    <row r="323" spans="7:7" x14ac:dyDescent="0.15">
      <c r="G323" s="3">
        <v>26846</v>
      </c>
    </row>
    <row r="324" spans="7:7" x14ac:dyDescent="0.15">
      <c r="G324" s="5">
        <v>26877</v>
      </c>
    </row>
    <row r="325" spans="7:7" x14ac:dyDescent="0.15">
      <c r="G325" s="3">
        <v>26908</v>
      </c>
    </row>
    <row r="326" spans="7:7" x14ac:dyDescent="0.15">
      <c r="G326" s="5">
        <v>26938</v>
      </c>
    </row>
    <row r="327" spans="7:7" x14ac:dyDescent="0.15">
      <c r="G327" s="3">
        <v>26969</v>
      </c>
    </row>
    <row r="328" spans="7:7" x14ac:dyDescent="0.15">
      <c r="G328" s="5">
        <v>26999</v>
      </c>
    </row>
    <row r="329" spans="7:7" x14ac:dyDescent="0.15">
      <c r="G329" s="3">
        <v>27030</v>
      </c>
    </row>
    <row r="330" spans="7:7" x14ac:dyDescent="0.15">
      <c r="G330" s="5">
        <v>27061</v>
      </c>
    </row>
    <row r="331" spans="7:7" x14ac:dyDescent="0.15">
      <c r="G331" s="3">
        <v>27089</v>
      </c>
    </row>
    <row r="332" spans="7:7" x14ac:dyDescent="0.15">
      <c r="G332" s="5">
        <v>27120</v>
      </c>
    </row>
    <row r="333" spans="7:7" x14ac:dyDescent="0.15">
      <c r="G333" s="3">
        <v>27150</v>
      </c>
    </row>
    <row r="334" spans="7:7" x14ac:dyDescent="0.15">
      <c r="G334" s="5">
        <v>27181</v>
      </c>
    </row>
    <row r="335" spans="7:7" x14ac:dyDescent="0.15">
      <c r="G335" s="3">
        <v>27211</v>
      </c>
    </row>
    <row r="336" spans="7:7" x14ac:dyDescent="0.15">
      <c r="G336" s="5">
        <v>27242</v>
      </c>
    </row>
    <row r="337" spans="7:7" x14ac:dyDescent="0.15">
      <c r="G337" s="3">
        <v>27273</v>
      </c>
    </row>
    <row r="338" spans="7:7" x14ac:dyDescent="0.15">
      <c r="G338" s="5">
        <v>27303</v>
      </c>
    </row>
    <row r="339" spans="7:7" x14ac:dyDescent="0.15">
      <c r="G339" s="3">
        <v>27334</v>
      </c>
    </row>
    <row r="340" spans="7:7" x14ac:dyDescent="0.15">
      <c r="G340" s="5">
        <v>27364</v>
      </c>
    </row>
    <row r="341" spans="7:7" x14ac:dyDescent="0.15">
      <c r="G341" s="3">
        <v>27395</v>
      </c>
    </row>
    <row r="342" spans="7:7" x14ac:dyDescent="0.15">
      <c r="G342" s="5">
        <v>27426</v>
      </c>
    </row>
    <row r="343" spans="7:7" x14ac:dyDescent="0.15">
      <c r="G343" s="3">
        <v>27454</v>
      </c>
    </row>
    <row r="344" spans="7:7" x14ac:dyDescent="0.15">
      <c r="G344" s="5">
        <v>27485</v>
      </c>
    </row>
    <row r="345" spans="7:7" x14ac:dyDescent="0.15">
      <c r="G345" s="3">
        <v>27515</v>
      </c>
    </row>
    <row r="346" spans="7:7" x14ac:dyDescent="0.15">
      <c r="G346" s="5">
        <v>27546</v>
      </c>
    </row>
    <row r="347" spans="7:7" x14ac:dyDescent="0.15">
      <c r="G347" s="3">
        <v>27576</v>
      </c>
    </row>
    <row r="348" spans="7:7" x14ac:dyDescent="0.15">
      <c r="G348" s="5">
        <v>27607</v>
      </c>
    </row>
    <row r="349" spans="7:7" x14ac:dyDescent="0.15">
      <c r="G349" s="3">
        <v>27638</v>
      </c>
    </row>
    <row r="350" spans="7:7" x14ac:dyDescent="0.15">
      <c r="G350" s="5">
        <v>27668</v>
      </c>
    </row>
    <row r="351" spans="7:7" x14ac:dyDescent="0.15">
      <c r="G351" s="3">
        <v>27699</v>
      </c>
    </row>
    <row r="352" spans="7:7" x14ac:dyDescent="0.15">
      <c r="G352" s="5">
        <v>27729</v>
      </c>
    </row>
    <row r="353" spans="7:7" x14ac:dyDescent="0.15">
      <c r="G353" s="3">
        <v>27760</v>
      </c>
    </row>
    <row r="354" spans="7:7" x14ac:dyDescent="0.15">
      <c r="G354" s="5">
        <v>27791</v>
      </c>
    </row>
    <row r="355" spans="7:7" x14ac:dyDescent="0.15">
      <c r="G355" s="3">
        <v>27820</v>
      </c>
    </row>
    <row r="356" spans="7:7" x14ac:dyDescent="0.15">
      <c r="G356" s="5">
        <v>27851</v>
      </c>
    </row>
    <row r="357" spans="7:7" x14ac:dyDescent="0.15">
      <c r="G357" s="3">
        <v>27881</v>
      </c>
    </row>
    <row r="358" spans="7:7" x14ac:dyDescent="0.15">
      <c r="G358" s="5">
        <v>27912</v>
      </c>
    </row>
    <row r="359" spans="7:7" x14ac:dyDescent="0.15">
      <c r="G359" s="3">
        <v>27942</v>
      </c>
    </row>
    <row r="360" spans="7:7" x14ac:dyDescent="0.15">
      <c r="G360" s="5">
        <v>27973</v>
      </c>
    </row>
    <row r="361" spans="7:7" x14ac:dyDescent="0.15">
      <c r="G361" s="3">
        <v>28004</v>
      </c>
    </row>
    <row r="362" spans="7:7" x14ac:dyDescent="0.15">
      <c r="G362" s="5">
        <v>28034</v>
      </c>
    </row>
    <row r="363" spans="7:7" x14ac:dyDescent="0.15">
      <c r="G363" s="3">
        <v>28065</v>
      </c>
    </row>
    <row r="364" spans="7:7" x14ac:dyDescent="0.15">
      <c r="G364" s="5">
        <v>28095</v>
      </c>
    </row>
    <row r="365" spans="7:7" x14ac:dyDescent="0.15">
      <c r="G365" s="3">
        <v>28126</v>
      </c>
    </row>
    <row r="366" spans="7:7" x14ac:dyDescent="0.15">
      <c r="G366" s="5">
        <v>28157</v>
      </c>
    </row>
    <row r="367" spans="7:7" x14ac:dyDescent="0.15">
      <c r="G367" s="3">
        <v>28185</v>
      </c>
    </row>
    <row r="368" spans="7:7" x14ac:dyDescent="0.15">
      <c r="G368" s="5">
        <v>28216</v>
      </c>
    </row>
    <row r="369" spans="7:7" x14ac:dyDescent="0.15">
      <c r="G369" s="3">
        <v>28246</v>
      </c>
    </row>
    <row r="370" spans="7:7" x14ac:dyDescent="0.15">
      <c r="G370" s="5">
        <v>28277</v>
      </c>
    </row>
    <row r="371" spans="7:7" x14ac:dyDescent="0.15">
      <c r="G371" s="3">
        <v>28307</v>
      </c>
    </row>
    <row r="372" spans="7:7" x14ac:dyDescent="0.15">
      <c r="G372" s="5">
        <v>28338</v>
      </c>
    </row>
    <row r="373" spans="7:7" x14ac:dyDescent="0.15">
      <c r="G373" s="3">
        <v>28369</v>
      </c>
    </row>
    <row r="374" spans="7:7" x14ac:dyDescent="0.15">
      <c r="G374" s="5">
        <v>28399</v>
      </c>
    </row>
    <row r="375" spans="7:7" x14ac:dyDescent="0.15">
      <c r="G375" s="3">
        <v>28430</v>
      </c>
    </row>
    <row r="376" spans="7:7" x14ac:dyDescent="0.15">
      <c r="G376" s="5">
        <v>28460</v>
      </c>
    </row>
    <row r="377" spans="7:7" x14ac:dyDescent="0.15">
      <c r="G377" s="3">
        <v>28491</v>
      </c>
    </row>
    <row r="378" spans="7:7" x14ac:dyDescent="0.15">
      <c r="G378" s="5">
        <v>28522</v>
      </c>
    </row>
    <row r="379" spans="7:7" x14ac:dyDescent="0.15">
      <c r="G379" s="3">
        <v>28550</v>
      </c>
    </row>
    <row r="380" spans="7:7" x14ac:dyDescent="0.15">
      <c r="G380" s="5">
        <v>28581</v>
      </c>
    </row>
    <row r="381" spans="7:7" x14ac:dyDescent="0.15">
      <c r="G381" s="3">
        <v>28611</v>
      </c>
    </row>
    <row r="382" spans="7:7" x14ac:dyDescent="0.15">
      <c r="G382" s="5">
        <v>28642</v>
      </c>
    </row>
    <row r="383" spans="7:7" x14ac:dyDescent="0.15">
      <c r="G383" s="3">
        <v>28672</v>
      </c>
    </row>
    <row r="384" spans="7:7" x14ac:dyDescent="0.15">
      <c r="G384" s="5">
        <v>28703</v>
      </c>
    </row>
    <row r="385" spans="7:7" x14ac:dyDescent="0.15">
      <c r="G385" s="3">
        <v>28734</v>
      </c>
    </row>
    <row r="386" spans="7:7" x14ac:dyDescent="0.15">
      <c r="G386" s="5">
        <v>28764</v>
      </c>
    </row>
    <row r="387" spans="7:7" x14ac:dyDescent="0.15">
      <c r="G387" s="3">
        <v>28795</v>
      </c>
    </row>
    <row r="388" spans="7:7" x14ac:dyDescent="0.15">
      <c r="G388" s="5">
        <v>28825</v>
      </c>
    </row>
    <row r="389" spans="7:7" x14ac:dyDescent="0.15">
      <c r="G389" s="3">
        <v>28856</v>
      </c>
    </row>
    <row r="390" spans="7:7" x14ac:dyDescent="0.15">
      <c r="G390" s="5">
        <v>28887</v>
      </c>
    </row>
    <row r="391" spans="7:7" x14ac:dyDescent="0.15">
      <c r="G391" s="3">
        <v>28915</v>
      </c>
    </row>
    <row r="392" spans="7:7" x14ac:dyDescent="0.15">
      <c r="G392" s="5">
        <v>28946</v>
      </c>
    </row>
    <row r="393" spans="7:7" x14ac:dyDescent="0.15">
      <c r="G393" s="3">
        <v>28976</v>
      </c>
    </row>
    <row r="394" spans="7:7" x14ac:dyDescent="0.15">
      <c r="G394" s="5">
        <v>29007</v>
      </c>
    </row>
    <row r="395" spans="7:7" x14ac:dyDescent="0.15">
      <c r="G395" s="3">
        <v>29037</v>
      </c>
    </row>
    <row r="396" spans="7:7" x14ac:dyDescent="0.15">
      <c r="G396" s="5">
        <v>29068</v>
      </c>
    </row>
    <row r="397" spans="7:7" x14ac:dyDescent="0.15">
      <c r="G397" s="3">
        <v>29099</v>
      </c>
    </row>
    <row r="398" spans="7:7" x14ac:dyDescent="0.15">
      <c r="G398" s="5">
        <v>29129</v>
      </c>
    </row>
    <row r="399" spans="7:7" x14ac:dyDescent="0.15">
      <c r="G399" s="3">
        <v>29160</v>
      </c>
    </row>
    <row r="400" spans="7:7" x14ac:dyDescent="0.15">
      <c r="G400" s="5">
        <v>29190</v>
      </c>
    </row>
    <row r="401" spans="7:7" x14ac:dyDescent="0.15">
      <c r="G401" s="3">
        <v>29221</v>
      </c>
    </row>
    <row r="402" spans="7:7" x14ac:dyDescent="0.15">
      <c r="G402" s="5">
        <v>29252</v>
      </c>
    </row>
    <row r="403" spans="7:7" x14ac:dyDescent="0.15">
      <c r="G403" s="3">
        <v>29281</v>
      </c>
    </row>
    <row r="404" spans="7:7" x14ac:dyDescent="0.15">
      <c r="G404" s="5">
        <v>29312</v>
      </c>
    </row>
    <row r="405" spans="7:7" x14ac:dyDescent="0.15">
      <c r="G405" s="3">
        <v>29342</v>
      </c>
    </row>
    <row r="406" spans="7:7" x14ac:dyDescent="0.15">
      <c r="G406" s="5">
        <v>29373</v>
      </c>
    </row>
    <row r="407" spans="7:7" x14ac:dyDescent="0.15">
      <c r="G407" s="3">
        <v>29403</v>
      </c>
    </row>
    <row r="408" spans="7:7" x14ac:dyDescent="0.15">
      <c r="G408" s="5">
        <v>29434</v>
      </c>
    </row>
    <row r="409" spans="7:7" x14ac:dyDescent="0.15">
      <c r="G409" s="3">
        <v>29465</v>
      </c>
    </row>
    <row r="410" spans="7:7" x14ac:dyDescent="0.15">
      <c r="G410" s="5">
        <v>29495</v>
      </c>
    </row>
    <row r="411" spans="7:7" x14ac:dyDescent="0.15">
      <c r="G411" s="3">
        <v>29526</v>
      </c>
    </row>
    <row r="412" spans="7:7" x14ac:dyDescent="0.15">
      <c r="G412" s="5">
        <v>29556</v>
      </c>
    </row>
    <row r="413" spans="7:7" x14ac:dyDescent="0.15">
      <c r="G413" s="3">
        <v>29587</v>
      </c>
    </row>
    <row r="414" spans="7:7" x14ac:dyDescent="0.15">
      <c r="G414" s="5">
        <v>29618</v>
      </c>
    </row>
    <row r="415" spans="7:7" x14ac:dyDescent="0.15">
      <c r="G415" s="3">
        <v>29646</v>
      </c>
    </row>
    <row r="416" spans="7:7" x14ac:dyDescent="0.15">
      <c r="G416" s="5">
        <v>29677</v>
      </c>
    </row>
    <row r="417" spans="7:7" x14ac:dyDescent="0.15">
      <c r="G417" s="3">
        <v>29707</v>
      </c>
    </row>
    <row r="418" spans="7:7" x14ac:dyDescent="0.15">
      <c r="G418" s="5">
        <v>29738</v>
      </c>
    </row>
    <row r="419" spans="7:7" x14ac:dyDescent="0.15">
      <c r="G419" s="3">
        <v>29768</v>
      </c>
    </row>
    <row r="420" spans="7:7" x14ac:dyDescent="0.15">
      <c r="G420" s="5">
        <v>29799</v>
      </c>
    </row>
    <row r="421" spans="7:7" x14ac:dyDescent="0.15">
      <c r="G421" s="3">
        <v>29830</v>
      </c>
    </row>
    <row r="422" spans="7:7" x14ac:dyDescent="0.15">
      <c r="G422" s="5">
        <v>29860</v>
      </c>
    </row>
    <row r="423" spans="7:7" x14ac:dyDescent="0.15">
      <c r="G423" s="3">
        <v>29891</v>
      </c>
    </row>
    <row r="424" spans="7:7" x14ac:dyDescent="0.15">
      <c r="G424" s="5">
        <v>29921</v>
      </c>
    </row>
    <row r="425" spans="7:7" x14ac:dyDescent="0.15">
      <c r="G425" s="3">
        <v>29952</v>
      </c>
    </row>
    <row r="426" spans="7:7" x14ac:dyDescent="0.15">
      <c r="G426" s="5">
        <v>29983</v>
      </c>
    </row>
    <row r="427" spans="7:7" x14ac:dyDescent="0.15">
      <c r="G427" s="3">
        <v>30011</v>
      </c>
    </row>
    <row r="428" spans="7:7" x14ac:dyDescent="0.15">
      <c r="G428" s="5">
        <v>30042</v>
      </c>
    </row>
    <row r="429" spans="7:7" x14ac:dyDescent="0.15">
      <c r="G429" s="3">
        <v>30072</v>
      </c>
    </row>
    <row r="430" spans="7:7" x14ac:dyDescent="0.15">
      <c r="G430" s="5">
        <v>30103</v>
      </c>
    </row>
    <row r="431" spans="7:7" x14ac:dyDescent="0.15">
      <c r="G431" s="3">
        <v>30133</v>
      </c>
    </row>
    <row r="432" spans="7:7" x14ac:dyDescent="0.15">
      <c r="G432" s="5">
        <v>30164</v>
      </c>
    </row>
    <row r="433" spans="7:7" x14ac:dyDescent="0.15">
      <c r="G433" s="3">
        <v>30195</v>
      </c>
    </row>
    <row r="434" spans="7:7" x14ac:dyDescent="0.15">
      <c r="G434" s="5">
        <v>30225</v>
      </c>
    </row>
    <row r="435" spans="7:7" x14ac:dyDescent="0.15">
      <c r="G435" s="3">
        <v>30256</v>
      </c>
    </row>
    <row r="436" spans="7:7" x14ac:dyDescent="0.15">
      <c r="G436" s="5">
        <v>30286</v>
      </c>
    </row>
    <row r="437" spans="7:7" x14ac:dyDescent="0.15">
      <c r="G437" s="3">
        <v>30317</v>
      </c>
    </row>
    <row r="438" spans="7:7" x14ac:dyDescent="0.15">
      <c r="G438" s="5">
        <v>30348</v>
      </c>
    </row>
    <row r="439" spans="7:7" x14ac:dyDescent="0.15">
      <c r="G439" s="3">
        <v>30376</v>
      </c>
    </row>
    <row r="440" spans="7:7" x14ac:dyDescent="0.15">
      <c r="G440" s="5">
        <v>30407</v>
      </c>
    </row>
    <row r="441" spans="7:7" x14ac:dyDescent="0.15">
      <c r="G441" s="3">
        <v>30437</v>
      </c>
    </row>
    <row r="442" spans="7:7" x14ac:dyDescent="0.15">
      <c r="G442" s="5">
        <v>30468</v>
      </c>
    </row>
    <row r="443" spans="7:7" x14ac:dyDescent="0.15">
      <c r="G443" s="3">
        <v>30498</v>
      </c>
    </row>
    <row r="444" spans="7:7" x14ac:dyDescent="0.15">
      <c r="G444" s="5">
        <v>30529</v>
      </c>
    </row>
    <row r="445" spans="7:7" x14ac:dyDescent="0.15">
      <c r="G445" s="3">
        <v>30560</v>
      </c>
    </row>
    <row r="446" spans="7:7" x14ac:dyDescent="0.15">
      <c r="G446" s="5">
        <v>30590</v>
      </c>
    </row>
    <row r="447" spans="7:7" x14ac:dyDescent="0.15">
      <c r="G447" s="3">
        <v>30621</v>
      </c>
    </row>
    <row r="448" spans="7:7" x14ac:dyDescent="0.15">
      <c r="G448" s="5">
        <v>30651</v>
      </c>
    </row>
    <row r="449" spans="7:7" x14ac:dyDescent="0.15">
      <c r="G449" s="3">
        <v>30682</v>
      </c>
    </row>
    <row r="450" spans="7:7" x14ac:dyDescent="0.15">
      <c r="G450" s="5">
        <v>30713</v>
      </c>
    </row>
    <row r="451" spans="7:7" x14ac:dyDescent="0.15">
      <c r="G451" s="3">
        <v>30742</v>
      </c>
    </row>
    <row r="452" spans="7:7" x14ac:dyDescent="0.15">
      <c r="G452" s="5">
        <v>30773</v>
      </c>
    </row>
    <row r="453" spans="7:7" x14ac:dyDescent="0.15">
      <c r="G453" s="3">
        <v>30803</v>
      </c>
    </row>
    <row r="454" spans="7:7" x14ac:dyDescent="0.15">
      <c r="G454" s="5">
        <v>30834</v>
      </c>
    </row>
    <row r="455" spans="7:7" x14ac:dyDescent="0.15">
      <c r="G455" s="3">
        <v>30864</v>
      </c>
    </row>
    <row r="456" spans="7:7" x14ac:dyDescent="0.15">
      <c r="G456" s="5">
        <v>30895</v>
      </c>
    </row>
    <row r="457" spans="7:7" x14ac:dyDescent="0.15">
      <c r="G457" s="3">
        <v>30926</v>
      </c>
    </row>
    <row r="458" spans="7:7" x14ac:dyDescent="0.15">
      <c r="G458" s="5">
        <v>30956</v>
      </c>
    </row>
    <row r="459" spans="7:7" x14ac:dyDescent="0.15">
      <c r="G459" s="3">
        <v>30987</v>
      </c>
    </row>
    <row r="460" spans="7:7" x14ac:dyDescent="0.15">
      <c r="G460" s="5">
        <v>31017</v>
      </c>
    </row>
    <row r="461" spans="7:7" x14ac:dyDescent="0.15">
      <c r="G461" s="3">
        <v>31048</v>
      </c>
    </row>
    <row r="462" spans="7:7" x14ac:dyDescent="0.15">
      <c r="G462" s="5">
        <v>31079</v>
      </c>
    </row>
    <row r="463" spans="7:7" x14ac:dyDescent="0.15">
      <c r="G463" s="3">
        <v>31107</v>
      </c>
    </row>
    <row r="464" spans="7:7" x14ac:dyDescent="0.15">
      <c r="G464" s="5">
        <v>31138</v>
      </c>
    </row>
    <row r="465" spans="7:7" x14ac:dyDescent="0.15">
      <c r="G465" s="3">
        <v>31168</v>
      </c>
    </row>
    <row r="466" spans="7:7" x14ac:dyDescent="0.15">
      <c r="G466" s="5">
        <v>31199</v>
      </c>
    </row>
    <row r="467" spans="7:7" x14ac:dyDescent="0.15">
      <c r="G467" s="3">
        <v>31229</v>
      </c>
    </row>
    <row r="468" spans="7:7" x14ac:dyDescent="0.15">
      <c r="G468" s="5">
        <v>31260</v>
      </c>
    </row>
    <row r="469" spans="7:7" x14ac:dyDescent="0.15">
      <c r="G469" s="3">
        <v>31291</v>
      </c>
    </row>
    <row r="470" spans="7:7" x14ac:dyDescent="0.15">
      <c r="G470" s="5">
        <v>31321</v>
      </c>
    </row>
    <row r="471" spans="7:7" x14ac:dyDescent="0.15">
      <c r="G471" s="3">
        <v>31352</v>
      </c>
    </row>
    <row r="472" spans="7:7" x14ac:dyDescent="0.15">
      <c r="G472" s="5">
        <v>31382</v>
      </c>
    </row>
    <row r="473" spans="7:7" x14ac:dyDescent="0.15">
      <c r="G473" s="3">
        <v>31413</v>
      </c>
    </row>
    <row r="474" spans="7:7" x14ac:dyDescent="0.15">
      <c r="G474" s="5">
        <v>31444</v>
      </c>
    </row>
    <row r="475" spans="7:7" x14ac:dyDescent="0.15">
      <c r="G475" s="3">
        <v>31472</v>
      </c>
    </row>
    <row r="476" spans="7:7" x14ac:dyDescent="0.15">
      <c r="G476" s="5">
        <v>31503</v>
      </c>
    </row>
    <row r="477" spans="7:7" x14ac:dyDescent="0.15">
      <c r="G477" s="3">
        <v>31533</v>
      </c>
    </row>
    <row r="478" spans="7:7" x14ac:dyDescent="0.15">
      <c r="G478" s="5">
        <v>31564</v>
      </c>
    </row>
    <row r="479" spans="7:7" x14ac:dyDescent="0.15">
      <c r="G479" s="3">
        <v>31594</v>
      </c>
    </row>
    <row r="480" spans="7:7" x14ac:dyDescent="0.15">
      <c r="G480" s="5">
        <v>31625</v>
      </c>
    </row>
    <row r="481" spans="7:7" x14ac:dyDescent="0.15">
      <c r="G481" s="3">
        <v>31656</v>
      </c>
    </row>
    <row r="482" spans="7:7" x14ac:dyDescent="0.15">
      <c r="G482" s="5">
        <v>31686</v>
      </c>
    </row>
    <row r="483" spans="7:7" x14ac:dyDescent="0.15">
      <c r="G483" s="3">
        <v>31717</v>
      </c>
    </row>
    <row r="484" spans="7:7" x14ac:dyDescent="0.15">
      <c r="G484" s="5">
        <v>31747</v>
      </c>
    </row>
    <row r="485" spans="7:7" x14ac:dyDescent="0.15">
      <c r="G485" s="3">
        <v>31778</v>
      </c>
    </row>
    <row r="486" spans="7:7" x14ac:dyDescent="0.15">
      <c r="G486" s="5">
        <v>31809</v>
      </c>
    </row>
    <row r="487" spans="7:7" x14ac:dyDescent="0.15">
      <c r="G487" s="3">
        <v>31837</v>
      </c>
    </row>
    <row r="488" spans="7:7" x14ac:dyDescent="0.15">
      <c r="G488" s="5">
        <v>31868</v>
      </c>
    </row>
    <row r="489" spans="7:7" x14ac:dyDescent="0.15">
      <c r="G489" s="3">
        <v>31898</v>
      </c>
    </row>
    <row r="490" spans="7:7" x14ac:dyDescent="0.15">
      <c r="G490" s="5">
        <v>31929</v>
      </c>
    </row>
    <row r="491" spans="7:7" x14ac:dyDescent="0.15">
      <c r="G491" s="3">
        <v>31959</v>
      </c>
    </row>
    <row r="492" spans="7:7" x14ac:dyDescent="0.15">
      <c r="G492" s="5">
        <v>31990</v>
      </c>
    </row>
    <row r="493" spans="7:7" x14ac:dyDescent="0.15">
      <c r="G493" s="3">
        <v>32021</v>
      </c>
    </row>
    <row r="494" spans="7:7" x14ac:dyDescent="0.15">
      <c r="G494" s="5">
        <v>32051</v>
      </c>
    </row>
    <row r="495" spans="7:7" x14ac:dyDescent="0.15">
      <c r="G495" s="3">
        <v>32082</v>
      </c>
    </row>
    <row r="496" spans="7:7" x14ac:dyDescent="0.15">
      <c r="G496" s="5">
        <v>32112</v>
      </c>
    </row>
    <row r="497" spans="7:7" x14ac:dyDescent="0.15">
      <c r="G497" s="3">
        <v>32143</v>
      </c>
    </row>
    <row r="498" spans="7:7" x14ac:dyDescent="0.15">
      <c r="G498" s="5">
        <v>32174</v>
      </c>
    </row>
    <row r="499" spans="7:7" x14ac:dyDescent="0.15">
      <c r="G499" s="3">
        <v>32203</v>
      </c>
    </row>
    <row r="500" spans="7:7" x14ac:dyDescent="0.15">
      <c r="G500" s="5">
        <v>32234</v>
      </c>
    </row>
    <row r="501" spans="7:7" x14ac:dyDescent="0.15">
      <c r="G501" s="3">
        <v>32264</v>
      </c>
    </row>
    <row r="502" spans="7:7" x14ac:dyDescent="0.15">
      <c r="G502" s="5">
        <v>32295</v>
      </c>
    </row>
    <row r="503" spans="7:7" x14ac:dyDescent="0.15">
      <c r="G503" s="3">
        <v>32325</v>
      </c>
    </row>
    <row r="504" spans="7:7" x14ac:dyDescent="0.15">
      <c r="G504" s="5">
        <v>32356</v>
      </c>
    </row>
    <row r="505" spans="7:7" x14ac:dyDescent="0.15">
      <c r="G505" s="3">
        <v>32387</v>
      </c>
    </row>
    <row r="506" spans="7:7" x14ac:dyDescent="0.15">
      <c r="G506" s="5">
        <v>32417</v>
      </c>
    </row>
    <row r="507" spans="7:7" x14ac:dyDescent="0.15">
      <c r="G507" s="3">
        <v>32448</v>
      </c>
    </row>
    <row r="508" spans="7:7" x14ac:dyDescent="0.15">
      <c r="G508" s="5">
        <v>32478</v>
      </c>
    </row>
    <row r="509" spans="7:7" x14ac:dyDescent="0.15">
      <c r="G509" s="3">
        <v>32509</v>
      </c>
    </row>
    <row r="510" spans="7:7" x14ac:dyDescent="0.15">
      <c r="G510" s="5">
        <v>32540</v>
      </c>
    </row>
    <row r="511" spans="7:7" x14ac:dyDescent="0.15">
      <c r="G511" s="3">
        <v>32568</v>
      </c>
    </row>
    <row r="512" spans="7:7" x14ac:dyDescent="0.15">
      <c r="G512" s="5">
        <v>32599</v>
      </c>
    </row>
    <row r="513" spans="7:7" x14ac:dyDescent="0.15">
      <c r="G513" s="3">
        <v>32629</v>
      </c>
    </row>
    <row r="514" spans="7:7" x14ac:dyDescent="0.15">
      <c r="G514" s="5">
        <v>32660</v>
      </c>
    </row>
    <row r="515" spans="7:7" x14ac:dyDescent="0.15">
      <c r="G515" s="3">
        <v>32690</v>
      </c>
    </row>
    <row r="516" spans="7:7" x14ac:dyDescent="0.15">
      <c r="G516" s="5">
        <v>32721</v>
      </c>
    </row>
    <row r="517" spans="7:7" x14ac:dyDescent="0.15">
      <c r="G517" s="3">
        <v>32752</v>
      </c>
    </row>
    <row r="518" spans="7:7" x14ac:dyDescent="0.15">
      <c r="G518" s="5">
        <v>32782</v>
      </c>
    </row>
    <row r="519" spans="7:7" x14ac:dyDescent="0.15">
      <c r="G519" s="3">
        <v>32813</v>
      </c>
    </row>
    <row r="520" spans="7:7" x14ac:dyDescent="0.15">
      <c r="G520" s="5">
        <v>32843</v>
      </c>
    </row>
    <row r="521" spans="7:7" x14ac:dyDescent="0.15">
      <c r="G521" s="3">
        <v>32874</v>
      </c>
    </row>
    <row r="522" spans="7:7" x14ac:dyDescent="0.15">
      <c r="G522" s="5">
        <v>32905</v>
      </c>
    </row>
    <row r="523" spans="7:7" x14ac:dyDescent="0.15">
      <c r="G523" s="3">
        <v>32933</v>
      </c>
    </row>
    <row r="524" spans="7:7" x14ac:dyDescent="0.15">
      <c r="G524" s="5">
        <v>32964</v>
      </c>
    </row>
    <row r="525" spans="7:7" x14ac:dyDescent="0.15">
      <c r="G525" s="3">
        <v>32994</v>
      </c>
    </row>
    <row r="526" spans="7:7" x14ac:dyDescent="0.15">
      <c r="G526" s="5">
        <v>33025</v>
      </c>
    </row>
    <row r="527" spans="7:7" x14ac:dyDescent="0.15">
      <c r="G527" s="3">
        <v>33055</v>
      </c>
    </row>
    <row r="528" spans="7:7" x14ac:dyDescent="0.15">
      <c r="G528" s="5">
        <v>33086</v>
      </c>
    </row>
    <row r="529" spans="7:7" x14ac:dyDescent="0.15">
      <c r="G529" s="3">
        <v>33117</v>
      </c>
    </row>
    <row r="530" spans="7:7" x14ac:dyDescent="0.15">
      <c r="G530" s="5">
        <v>33147</v>
      </c>
    </row>
    <row r="531" spans="7:7" x14ac:dyDescent="0.15">
      <c r="G531" s="3">
        <v>33178</v>
      </c>
    </row>
    <row r="532" spans="7:7" x14ac:dyDescent="0.15">
      <c r="G532" s="5">
        <v>33208</v>
      </c>
    </row>
    <row r="533" spans="7:7" x14ac:dyDescent="0.15">
      <c r="G533" s="3">
        <v>33239</v>
      </c>
    </row>
    <row r="534" spans="7:7" x14ac:dyDescent="0.15">
      <c r="G534" s="5">
        <v>33270</v>
      </c>
    </row>
    <row r="535" spans="7:7" x14ac:dyDescent="0.15">
      <c r="G535" s="3">
        <v>33298</v>
      </c>
    </row>
    <row r="536" spans="7:7" x14ac:dyDescent="0.15">
      <c r="G536" s="5">
        <v>33329</v>
      </c>
    </row>
    <row r="537" spans="7:7" x14ac:dyDescent="0.15">
      <c r="G537" s="3">
        <v>33359</v>
      </c>
    </row>
    <row r="538" spans="7:7" x14ac:dyDescent="0.15">
      <c r="G538" s="5">
        <v>33390</v>
      </c>
    </row>
    <row r="539" spans="7:7" x14ac:dyDescent="0.15">
      <c r="G539" s="3">
        <v>33420</v>
      </c>
    </row>
    <row r="540" spans="7:7" x14ac:dyDescent="0.15">
      <c r="G540" s="5">
        <v>33451</v>
      </c>
    </row>
    <row r="541" spans="7:7" x14ac:dyDescent="0.15">
      <c r="G541" s="3">
        <v>33482</v>
      </c>
    </row>
    <row r="542" spans="7:7" x14ac:dyDescent="0.15">
      <c r="G542" s="5">
        <v>33512</v>
      </c>
    </row>
    <row r="543" spans="7:7" x14ac:dyDescent="0.15">
      <c r="G543" s="3">
        <v>33543</v>
      </c>
    </row>
    <row r="544" spans="7:7" x14ac:dyDescent="0.15">
      <c r="G544" s="5">
        <v>33573</v>
      </c>
    </row>
    <row r="545" spans="7:7" x14ac:dyDescent="0.15">
      <c r="G545" s="3">
        <v>33604</v>
      </c>
    </row>
    <row r="546" spans="7:7" x14ac:dyDescent="0.15">
      <c r="G546" s="5">
        <v>33635</v>
      </c>
    </row>
    <row r="547" spans="7:7" x14ac:dyDescent="0.15">
      <c r="G547" s="3">
        <v>33664</v>
      </c>
    </row>
    <row r="548" spans="7:7" x14ac:dyDescent="0.15">
      <c r="G548" s="5">
        <v>33695</v>
      </c>
    </row>
    <row r="549" spans="7:7" x14ac:dyDescent="0.15">
      <c r="G549" s="3">
        <v>33725</v>
      </c>
    </row>
    <row r="550" spans="7:7" x14ac:dyDescent="0.15">
      <c r="G550" s="5">
        <v>33756</v>
      </c>
    </row>
    <row r="551" spans="7:7" x14ac:dyDescent="0.15">
      <c r="G551" s="3">
        <v>33786</v>
      </c>
    </row>
    <row r="552" spans="7:7" x14ac:dyDescent="0.15">
      <c r="G552" s="5">
        <v>33817</v>
      </c>
    </row>
    <row r="553" spans="7:7" x14ac:dyDescent="0.15">
      <c r="G553" s="3">
        <v>33848</v>
      </c>
    </row>
    <row r="554" spans="7:7" x14ac:dyDescent="0.15">
      <c r="G554" s="5">
        <v>33878</v>
      </c>
    </row>
    <row r="555" spans="7:7" x14ac:dyDescent="0.15">
      <c r="G555" s="3">
        <v>33909</v>
      </c>
    </row>
    <row r="556" spans="7:7" x14ac:dyDescent="0.15">
      <c r="G556" s="5">
        <v>33939</v>
      </c>
    </row>
    <row r="557" spans="7:7" x14ac:dyDescent="0.15">
      <c r="G557" s="3">
        <v>33970</v>
      </c>
    </row>
    <row r="558" spans="7:7" x14ac:dyDescent="0.15">
      <c r="G558" s="5">
        <v>34001</v>
      </c>
    </row>
    <row r="559" spans="7:7" x14ac:dyDescent="0.15">
      <c r="G559" s="3">
        <v>34029</v>
      </c>
    </row>
    <row r="560" spans="7:7" x14ac:dyDescent="0.15">
      <c r="G560" s="5">
        <v>34060</v>
      </c>
    </row>
    <row r="561" spans="7:7" x14ac:dyDescent="0.15">
      <c r="G561" s="3">
        <v>34090</v>
      </c>
    </row>
    <row r="562" spans="7:7" x14ac:dyDescent="0.15">
      <c r="G562" s="5">
        <v>34121</v>
      </c>
    </row>
    <row r="563" spans="7:7" x14ac:dyDescent="0.15">
      <c r="G563" s="3">
        <v>34151</v>
      </c>
    </row>
    <row r="564" spans="7:7" x14ac:dyDescent="0.15">
      <c r="G564" s="5">
        <v>34182</v>
      </c>
    </row>
    <row r="565" spans="7:7" x14ac:dyDescent="0.15">
      <c r="G565" s="3">
        <v>34213</v>
      </c>
    </row>
    <row r="566" spans="7:7" x14ac:dyDescent="0.15">
      <c r="G566" s="5">
        <v>34243</v>
      </c>
    </row>
    <row r="567" spans="7:7" x14ac:dyDescent="0.15">
      <c r="G567" s="3">
        <v>34274</v>
      </c>
    </row>
    <row r="568" spans="7:7" x14ac:dyDescent="0.15">
      <c r="G568" s="5">
        <v>34304</v>
      </c>
    </row>
    <row r="569" spans="7:7" x14ac:dyDescent="0.15">
      <c r="G569" s="3">
        <v>34335</v>
      </c>
    </row>
    <row r="570" spans="7:7" x14ac:dyDescent="0.15">
      <c r="G570" s="5">
        <v>34366</v>
      </c>
    </row>
    <row r="571" spans="7:7" x14ac:dyDescent="0.15">
      <c r="G571" s="3">
        <v>34394</v>
      </c>
    </row>
    <row r="572" spans="7:7" x14ac:dyDescent="0.15">
      <c r="G572" s="5">
        <v>34425</v>
      </c>
    </row>
    <row r="573" spans="7:7" x14ac:dyDescent="0.15">
      <c r="G573" s="3">
        <v>34455</v>
      </c>
    </row>
    <row r="574" spans="7:7" x14ac:dyDescent="0.15">
      <c r="G574" s="5">
        <v>34486</v>
      </c>
    </row>
    <row r="575" spans="7:7" x14ac:dyDescent="0.15">
      <c r="G575" s="3">
        <v>34516</v>
      </c>
    </row>
    <row r="576" spans="7:7" x14ac:dyDescent="0.15">
      <c r="G576" s="5">
        <v>34547</v>
      </c>
    </row>
    <row r="577" spans="7:7" x14ac:dyDescent="0.15">
      <c r="G577" s="3">
        <v>34578</v>
      </c>
    </row>
    <row r="578" spans="7:7" x14ac:dyDescent="0.15">
      <c r="G578" s="5">
        <v>34608</v>
      </c>
    </row>
    <row r="579" spans="7:7" x14ac:dyDescent="0.15">
      <c r="G579" s="3">
        <v>34639</v>
      </c>
    </row>
    <row r="580" spans="7:7" x14ac:dyDescent="0.15">
      <c r="G580" s="5">
        <v>34669</v>
      </c>
    </row>
    <row r="581" spans="7:7" x14ac:dyDescent="0.15">
      <c r="G581" s="3">
        <v>34700</v>
      </c>
    </row>
    <row r="582" spans="7:7" x14ac:dyDescent="0.15">
      <c r="G582" s="5">
        <v>34731</v>
      </c>
    </row>
    <row r="583" spans="7:7" x14ac:dyDescent="0.15">
      <c r="G583" s="3">
        <v>34759</v>
      </c>
    </row>
    <row r="584" spans="7:7" x14ac:dyDescent="0.15">
      <c r="G584" s="5">
        <v>34790</v>
      </c>
    </row>
    <row r="585" spans="7:7" x14ac:dyDescent="0.15">
      <c r="G585" s="3">
        <v>34820</v>
      </c>
    </row>
    <row r="586" spans="7:7" x14ac:dyDescent="0.15">
      <c r="G586" s="5">
        <v>34851</v>
      </c>
    </row>
    <row r="587" spans="7:7" x14ac:dyDescent="0.15">
      <c r="G587" s="3">
        <v>34881</v>
      </c>
    </row>
    <row r="588" spans="7:7" x14ac:dyDescent="0.15">
      <c r="G588" s="5">
        <v>34912</v>
      </c>
    </row>
    <row r="589" spans="7:7" x14ac:dyDescent="0.15">
      <c r="G589" s="3">
        <v>34943</v>
      </c>
    </row>
    <row r="590" spans="7:7" x14ac:dyDescent="0.15">
      <c r="G590" s="5">
        <v>34973</v>
      </c>
    </row>
    <row r="591" spans="7:7" x14ac:dyDescent="0.15">
      <c r="G591" s="3">
        <v>35004</v>
      </c>
    </row>
    <row r="592" spans="7:7" x14ac:dyDescent="0.15">
      <c r="G592" s="5">
        <v>35034</v>
      </c>
    </row>
    <row r="593" spans="7:7" x14ac:dyDescent="0.15">
      <c r="G593" s="3">
        <v>35065</v>
      </c>
    </row>
    <row r="594" spans="7:7" x14ac:dyDescent="0.15">
      <c r="G594" s="5">
        <v>35096</v>
      </c>
    </row>
    <row r="595" spans="7:7" x14ac:dyDescent="0.15">
      <c r="G595" s="3">
        <v>35125</v>
      </c>
    </row>
    <row r="596" spans="7:7" x14ac:dyDescent="0.15">
      <c r="G596" s="5">
        <v>35156</v>
      </c>
    </row>
    <row r="597" spans="7:7" x14ac:dyDescent="0.15">
      <c r="G597" s="3">
        <v>35186</v>
      </c>
    </row>
    <row r="598" spans="7:7" x14ac:dyDescent="0.15">
      <c r="G598" s="5">
        <v>35217</v>
      </c>
    </row>
    <row r="599" spans="7:7" x14ac:dyDescent="0.15">
      <c r="G599" s="3">
        <v>35247</v>
      </c>
    </row>
    <row r="600" spans="7:7" x14ac:dyDescent="0.15">
      <c r="G600" s="5">
        <v>35278</v>
      </c>
    </row>
    <row r="601" spans="7:7" x14ac:dyDescent="0.15">
      <c r="G601" s="3">
        <v>35309</v>
      </c>
    </row>
    <row r="602" spans="7:7" x14ac:dyDescent="0.15">
      <c r="G602" s="5">
        <v>35339</v>
      </c>
    </row>
    <row r="603" spans="7:7" x14ac:dyDescent="0.15">
      <c r="G603" s="3">
        <v>35370</v>
      </c>
    </row>
    <row r="604" spans="7:7" x14ac:dyDescent="0.15">
      <c r="G604" s="5">
        <v>35400</v>
      </c>
    </row>
    <row r="605" spans="7:7" x14ac:dyDescent="0.15">
      <c r="G605" s="3">
        <v>35431</v>
      </c>
    </row>
    <row r="606" spans="7:7" x14ac:dyDescent="0.15">
      <c r="G606" s="5">
        <v>35462</v>
      </c>
    </row>
    <row r="607" spans="7:7" x14ac:dyDescent="0.15">
      <c r="G607" s="3">
        <v>35490</v>
      </c>
    </row>
    <row r="608" spans="7:7" x14ac:dyDescent="0.15">
      <c r="G608" s="5">
        <v>35521</v>
      </c>
    </row>
    <row r="609" spans="7:7" x14ac:dyDescent="0.15">
      <c r="G609" s="3">
        <v>35551</v>
      </c>
    </row>
    <row r="610" spans="7:7" x14ac:dyDescent="0.15">
      <c r="G610" s="5">
        <v>35582</v>
      </c>
    </row>
    <row r="611" spans="7:7" x14ac:dyDescent="0.15">
      <c r="G611" s="3">
        <v>35612</v>
      </c>
    </row>
    <row r="612" spans="7:7" x14ac:dyDescent="0.15">
      <c r="G612" s="5">
        <v>35643</v>
      </c>
    </row>
    <row r="613" spans="7:7" x14ac:dyDescent="0.15">
      <c r="G613" s="3">
        <v>35674</v>
      </c>
    </row>
    <row r="614" spans="7:7" x14ac:dyDescent="0.15">
      <c r="G614" s="5">
        <v>35704</v>
      </c>
    </row>
    <row r="615" spans="7:7" x14ac:dyDescent="0.15">
      <c r="G615" s="3">
        <v>35735</v>
      </c>
    </row>
    <row r="616" spans="7:7" x14ac:dyDescent="0.15">
      <c r="G616" s="5">
        <v>35765</v>
      </c>
    </row>
    <row r="617" spans="7:7" x14ac:dyDescent="0.15">
      <c r="G617" s="3">
        <v>35796</v>
      </c>
    </row>
    <row r="618" spans="7:7" x14ac:dyDescent="0.15">
      <c r="G618" s="5">
        <v>35827</v>
      </c>
    </row>
    <row r="619" spans="7:7" x14ac:dyDescent="0.15">
      <c r="G619" s="3">
        <v>35855</v>
      </c>
    </row>
    <row r="620" spans="7:7" x14ac:dyDescent="0.15">
      <c r="G620" s="5">
        <v>35886</v>
      </c>
    </row>
    <row r="621" spans="7:7" x14ac:dyDescent="0.15">
      <c r="G621" s="3">
        <v>35916</v>
      </c>
    </row>
    <row r="622" spans="7:7" x14ac:dyDescent="0.15">
      <c r="G622" s="5">
        <v>35947</v>
      </c>
    </row>
    <row r="623" spans="7:7" x14ac:dyDescent="0.15">
      <c r="G623" s="3">
        <v>35977</v>
      </c>
    </row>
    <row r="624" spans="7:7" x14ac:dyDescent="0.15">
      <c r="G624" s="5">
        <v>36008</v>
      </c>
    </row>
    <row r="625" spans="7:7" x14ac:dyDescent="0.15">
      <c r="G625" s="3">
        <v>36039</v>
      </c>
    </row>
    <row r="626" spans="7:7" x14ac:dyDescent="0.15">
      <c r="G626" s="5">
        <v>36069</v>
      </c>
    </row>
    <row r="627" spans="7:7" x14ac:dyDescent="0.15">
      <c r="G627" s="3">
        <v>36100</v>
      </c>
    </row>
    <row r="628" spans="7:7" x14ac:dyDescent="0.15">
      <c r="G628" s="5">
        <v>36130</v>
      </c>
    </row>
    <row r="629" spans="7:7" x14ac:dyDescent="0.15">
      <c r="G629" s="3">
        <v>36161</v>
      </c>
    </row>
    <row r="630" spans="7:7" x14ac:dyDescent="0.15">
      <c r="G630" s="5">
        <v>36192</v>
      </c>
    </row>
    <row r="631" spans="7:7" x14ac:dyDescent="0.15">
      <c r="G631" s="3">
        <v>36220</v>
      </c>
    </row>
    <row r="632" spans="7:7" x14ac:dyDescent="0.15">
      <c r="G632" s="5">
        <v>36251</v>
      </c>
    </row>
    <row r="633" spans="7:7" x14ac:dyDescent="0.15">
      <c r="G633" s="3">
        <v>36281</v>
      </c>
    </row>
    <row r="634" spans="7:7" x14ac:dyDescent="0.15">
      <c r="G634" s="5">
        <v>36312</v>
      </c>
    </row>
    <row r="635" spans="7:7" x14ac:dyDescent="0.15">
      <c r="G635" s="3">
        <v>36342</v>
      </c>
    </row>
    <row r="636" spans="7:7" x14ac:dyDescent="0.15">
      <c r="G636" s="5">
        <v>36373</v>
      </c>
    </row>
    <row r="637" spans="7:7" x14ac:dyDescent="0.15">
      <c r="G637" s="3">
        <v>36404</v>
      </c>
    </row>
    <row r="638" spans="7:7" x14ac:dyDescent="0.15">
      <c r="G638" s="5">
        <v>36434</v>
      </c>
    </row>
    <row r="639" spans="7:7" x14ac:dyDescent="0.15">
      <c r="G639" s="3">
        <v>36465</v>
      </c>
    </row>
    <row r="640" spans="7:7" x14ac:dyDescent="0.15">
      <c r="G640" s="5">
        <v>36495</v>
      </c>
    </row>
    <row r="641" spans="7:7" x14ac:dyDescent="0.15">
      <c r="G641" s="3">
        <v>36526</v>
      </c>
    </row>
    <row r="642" spans="7:7" x14ac:dyDescent="0.15">
      <c r="G642" s="5">
        <v>36557</v>
      </c>
    </row>
    <row r="643" spans="7:7" x14ac:dyDescent="0.15">
      <c r="G643" s="3">
        <v>36586</v>
      </c>
    </row>
    <row r="644" spans="7:7" x14ac:dyDescent="0.15">
      <c r="G644" s="5">
        <v>36617</v>
      </c>
    </row>
    <row r="645" spans="7:7" x14ac:dyDescent="0.15">
      <c r="G645" s="3">
        <v>36647</v>
      </c>
    </row>
    <row r="646" spans="7:7" x14ac:dyDescent="0.15">
      <c r="G646" s="5">
        <v>36678</v>
      </c>
    </row>
    <row r="647" spans="7:7" x14ac:dyDescent="0.15">
      <c r="G647" s="3">
        <v>36708</v>
      </c>
    </row>
    <row r="648" spans="7:7" x14ac:dyDescent="0.15">
      <c r="G648" s="5">
        <v>36739</v>
      </c>
    </row>
    <row r="649" spans="7:7" x14ac:dyDescent="0.15">
      <c r="G649" s="3">
        <v>36770</v>
      </c>
    </row>
    <row r="650" spans="7:7" x14ac:dyDescent="0.15">
      <c r="G650" s="5">
        <v>36800</v>
      </c>
    </row>
    <row r="651" spans="7:7" x14ac:dyDescent="0.15">
      <c r="G651" s="3">
        <v>36831</v>
      </c>
    </row>
    <row r="652" spans="7:7" x14ac:dyDescent="0.15">
      <c r="G652" s="5">
        <v>36861</v>
      </c>
    </row>
    <row r="653" spans="7:7" x14ac:dyDescent="0.15">
      <c r="G653" s="3">
        <v>36892</v>
      </c>
    </row>
    <row r="654" spans="7:7" x14ac:dyDescent="0.15">
      <c r="G654" s="5">
        <v>36923</v>
      </c>
    </row>
    <row r="655" spans="7:7" x14ac:dyDescent="0.15">
      <c r="G655" s="3">
        <v>36951</v>
      </c>
    </row>
    <row r="656" spans="7:7" x14ac:dyDescent="0.15">
      <c r="G656" s="5">
        <v>36982</v>
      </c>
    </row>
    <row r="657" spans="7:7" x14ac:dyDescent="0.15">
      <c r="G657" s="3">
        <v>37012</v>
      </c>
    </row>
    <row r="658" spans="7:7" x14ac:dyDescent="0.15">
      <c r="G658" s="5">
        <v>37043</v>
      </c>
    </row>
    <row r="659" spans="7:7" x14ac:dyDescent="0.15">
      <c r="G659" s="3">
        <v>37073</v>
      </c>
    </row>
    <row r="660" spans="7:7" x14ac:dyDescent="0.15">
      <c r="G660" s="5">
        <v>37104</v>
      </c>
    </row>
    <row r="661" spans="7:7" x14ac:dyDescent="0.15">
      <c r="G661" s="3">
        <v>37135</v>
      </c>
    </row>
    <row r="662" spans="7:7" x14ac:dyDescent="0.15">
      <c r="G662" s="5">
        <v>37165</v>
      </c>
    </row>
    <row r="663" spans="7:7" x14ac:dyDescent="0.15">
      <c r="G663" s="3">
        <v>37196</v>
      </c>
    </row>
    <row r="664" spans="7:7" x14ac:dyDescent="0.15">
      <c r="G664" s="5">
        <v>37226</v>
      </c>
    </row>
    <row r="665" spans="7:7" x14ac:dyDescent="0.15">
      <c r="G665" s="3">
        <v>37257</v>
      </c>
    </row>
    <row r="666" spans="7:7" x14ac:dyDescent="0.15">
      <c r="G666" s="5">
        <v>37288</v>
      </c>
    </row>
    <row r="667" spans="7:7" x14ac:dyDescent="0.15">
      <c r="G667" s="3">
        <v>37316</v>
      </c>
    </row>
    <row r="668" spans="7:7" x14ac:dyDescent="0.15">
      <c r="G668" s="5">
        <v>37347</v>
      </c>
    </row>
    <row r="669" spans="7:7" x14ac:dyDescent="0.15">
      <c r="G669" s="3">
        <v>37377</v>
      </c>
    </row>
    <row r="670" spans="7:7" x14ac:dyDescent="0.15">
      <c r="G670" s="5">
        <v>37408</v>
      </c>
    </row>
    <row r="671" spans="7:7" x14ac:dyDescent="0.15">
      <c r="G671" s="3">
        <v>37438</v>
      </c>
    </row>
    <row r="672" spans="7:7" x14ac:dyDescent="0.15">
      <c r="G672" s="5">
        <v>37469</v>
      </c>
    </row>
    <row r="673" spans="7:7" x14ac:dyDescent="0.15">
      <c r="G673" s="3">
        <v>37500</v>
      </c>
    </row>
    <row r="674" spans="7:7" x14ac:dyDescent="0.15">
      <c r="G674" s="5">
        <v>37530</v>
      </c>
    </row>
    <row r="675" spans="7:7" x14ac:dyDescent="0.15">
      <c r="G675" s="3">
        <v>37561</v>
      </c>
    </row>
    <row r="676" spans="7:7" x14ac:dyDescent="0.15">
      <c r="G676" s="5">
        <v>37591</v>
      </c>
    </row>
    <row r="677" spans="7:7" x14ac:dyDescent="0.15">
      <c r="G677" s="3">
        <v>37622</v>
      </c>
    </row>
    <row r="678" spans="7:7" x14ac:dyDescent="0.15">
      <c r="G678" s="5">
        <v>37653</v>
      </c>
    </row>
    <row r="679" spans="7:7" x14ac:dyDescent="0.15">
      <c r="G679" s="3">
        <v>37681</v>
      </c>
    </row>
    <row r="680" spans="7:7" x14ac:dyDescent="0.15">
      <c r="G680" s="5">
        <v>37712</v>
      </c>
    </row>
    <row r="681" spans="7:7" x14ac:dyDescent="0.15">
      <c r="G681" s="3">
        <v>37742</v>
      </c>
    </row>
    <row r="682" spans="7:7" x14ac:dyDescent="0.15">
      <c r="G682" s="5">
        <v>37773</v>
      </c>
    </row>
    <row r="683" spans="7:7" x14ac:dyDescent="0.15">
      <c r="G683" s="3">
        <v>37803</v>
      </c>
    </row>
    <row r="684" spans="7:7" x14ac:dyDescent="0.15">
      <c r="G684" s="5">
        <v>37834</v>
      </c>
    </row>
    <row r="685" spans="7:7" x14ac:dyDescent="0.15">
      <c r="G685" s="3">
        <v>37865</v>
      </c>
    </row>
    <row r="686" spans="7:7" x14ac:dyDescent="0.15">
      <c r="G686" s="5">
        <v>37895</v>
      </c>
    </row>
    <row r="687" spans="7:7" x14ac:dyDescent="0.15">
      <c r="G687" s="3">
        <v>37926</v>
      </c>
    </row>
    <row r="688" spans="7:7" x14ac:dyDescent="0.15">
      <c r="G688" s="5">
        <v>37956</v>
      </c>
    </row>
    <row r="689" spans="7:7" x14ac:dyDescent="0.15">
      <c r="G689" s="3">
        <v>37987</v>
      </c>
    </row>
    <row r="690" spans="7:7" x14ac:dyDescent="0.15">
      <c r="G690" s="5">
        <v>38018</v>
      </c>
    </row>
    <row r="691" spans="7:7" x14ac:dyDescent="0.15">
      <c r="G691" s="3">
        <v>38047</v>
      </c>
    </row>
    <row r="692" spans="7:7" x14ac:dyDescent="0.15">
      <c r="G692" s="5">
        <v>38078</v>
      </c>
    </row>
    <row r="693" spans="7:7" x14ac:dyDescent="0.15">
      <c r="G693" s="3">
        <v>38108</v>
      </c>
    </row>
    <row r="694" spans="7:7" x14ac:dyDescent="0.15">
      <c r="G694" s="5">
        <v>38139</v>
      </c>
    </row>
    <row r="695" spans="7:7" x14ac:dyDescent="0.15">
      <c r="G695" s="3">
        <v>38169</v>
      </c>
    </row>
    <row r="696" spans="7:7" x14ac:dyDescent="0.15">
      <c r="G696" s="5">
        <v>38200</v>
      </c>
    </row>
    <row r="697" spans="7:7" x14ac:dyDescent="0.15">
      <c r="G697" s="3">
        <v>38231</v>
      </c>
    </row>
    <row r="698" spans="7:7" x14ac:dyDescent="0.15">
      <c r="G698" s="5">
        <v>38261</v>
      </c>
    </row>
    <row r="699" spans="7:7" x14ac:dyDescent="0.15">
      <c r="G699" s="3">
        <v>38292</v>
      </c>
    </row>
    <row r="700" spans="7:7" x14ac:dyDescent="0.15">
      <c r="G700" s="5">
        <v>38322</v>
      </c>
    </row>
    <row r="701" spans="7:7" x14ac:dyDescent="0.15">
      <c r="G701" s="3">
        <v>38353</v>
      </c>
    </row>
    <row r="702" spans="7:7" x14ac:dyDescent="0.15">
      <c r="G702" s="5">
        <v>38384</v>
      </c>
    </row>
    <row r="703" spans="7:7" x14ac:dyDescent="0.15">
      <c r="G703" s="3">
        <v>38412</v>
      </c>
    </row>
    <row r="704" spans="7:7" x14ac:dyDescent="0.15">
      <c r="G704" s="5">
        <v>38443</v>
      </c>
    </row>
    <row r="705" spans="7:7" x14ac:dyDescent="0.15">
      <c r="G705" s="3">
        <v>38473</v>
      </c>
    </row>
    <row r="706" spans="7:7" x14ac:dyDescent="0.15">
      <c r="G706" s="5">
        <v>38504</v>
      </c>
    </row>
    <row r="707" spans="7:7" x14ac:dyDescent="0.15">
      <c r="G707" s="3">
        <v>38534</v>
      </c>
    </row>
    <row r="708" spans="7:7" x14ac:dyDescent="0.15">
      <c r="G708" s="5">
        <v>38565</v>
      </c>
    </row>
    <row r="709" spans="7:7" x14ac:dyDescent="0.15">
      <c r="G709" s="3">
        <v>38596</v>
      </c>
    </row>
    <row r="710" spans="7:7" x14ac:dyDescent="0.15">
      <c r="G710" s="5">
        <v>38626</v>
      </c>
    </row>
    <row r="711" spans="7:7" x14ac:dyDescent="0.15">
      <c r="G711" s="3">
        <v>38657</v>
      </c>
    </row>
    <row r="712" spans="7:7" x14ac:dyDescent="0.15">
      <c r="G712" s="5">
        <v>38687</v>
      </c>
    </row>
    <row r="713" spans="7:7" x14ac:dyDescent="0.15">
      <c r="G713" s="3">
        <v>38718</v>
      </c>
    </row>
    <row r="714" spans="7:7" x14ac:dyDescent="0.15">
      <c r="G714" s="5">
        <v>38749</v>
      </c>
    </row>
    <row r="715" spans="7:7" x14ac:dyDescent="0.15">
      <c r="G715" s="3">
        <v>38777</v>
      </c>
    </row>
    <row r="716" spans="7:7" x14ac:dyDescent="0.15">
      <c r="G716" s="5">
        <v>38808</v>
      </c>
    </row>
    <row r="717" spans="7:7" x14ac:dyDescent="0.15">
      <c r="G717" s="3">
        <v>38838</v>
      </c>
    </row>
    <row r="718" spans="7:7" x14ac:dyDescent="0.15">
      <c r="G718" s="5">
        <v>38869</v>
      </c>
    </row>
    <row r="719" spans="7:7" x14ac:dyDescent="0.15">
      <c r="G719" s="3">
        <v>38899</v>
      </c>
    </row>
    <row r="720" spans="7:7" x14ac:dyDescent="0.15">
      <c r="G720" s="5">
        <v>38930</v>
      </c>
    </row>
    <row r="721" spans="7:7" x14ac:dyDescent="0.15">
      <c r="G721" s="3">
        <v>38961</v>
      </c>
    </row>
    <row r="722" spans="7:7" x14ac:dyDescent="0.15">
      <c r="G722" s="5">
        <v>38991</v>
      </c>
    </row>
    <row r="723" spans="7:7" x14ac:dyDescent="0.15">
      <c r="G723" s="3">
        <v>39022</v>
      </c>
    </row>
    <row r="724" spans="7:7" x14ac:dyDescent="0.15">
      <c r="G724" s="5">
        <v>39052</v>
      </c>
    </row>
    <row r="725" spans="7:7" x14ac:dyDescent="0.15">
      <c r="G725" s="3">
        <v>39083</v>
      </c>
    </row>
    <row r="726" spans="7:7" x14ac:dyDescent="0.15">
      <c r="G726" s="5">
        <v>39114</v>
      </c>
    </row>
    <row r="727" spans="7:7" x14ac:dyDescent="0.15">
      <c r="G727" s="3">
        <v>39142</v>
      </c>
    </row>
    <row r="728" spans="7:7" x14ac:dyDescent="0.15">
      <c r="G728" s="5">
        <v>39173</v>
      </c>
    </row>
    <row r="729" spans="7:7" x14ac:dyDescent="0.15">
      <c r="G729" s="3">
        <v>39203</v>
      </c>
    </row>
    <row r="730" spans="7:7" x14ac:dyDescent="0.15">
      <c r="G730" s="5">
        <v>39234</v>
      </c>
    </row>
    <row r="731" spans="7:7" x14ac:dyDescent="0.15">
      <c r="G731" s="3">
        <v>39264</v>
      </c>
    </row>
    <row r="732" spans="7:7" x14ac:dyDescent="0.15">
      <c r="G732" s="5">
        <v>39295</v>
      </c>
    </row>
    <row r="733" spans="7:7" x14ac:dyDescent="0.15">
      <c r="G733" s="3">
        <v>39326</v>
      </c>
    </row>
    <row r="734" spans="7:7" x14ac:dyDescent="0.15">
      <c r="G734" s="5">
        <v>39356</v>
      </c>
    </row>
    <row r="735" spans="7:7" x14ac:dyDescent="0.15">
      <c r="G735" s="3">
        <v>39387</v>
      </c>
    </row>
    <row r="736" spans="7:7" x14ac:dyDescent="0.15">
      <c r="G736" s="5">
        <v>39417</v>
      </c>
    </row>
    <row r="737" spans="7:7" x14ac:dyDescent="0.15">
      <c r="G737" s="3">
        <v>39448</v>
      </c>
    </row>
    <row r="738" spans="7:7" x14ac:dyDescent="0.15">
      <c r="G738" s="5">
        <v>39479</v>
      </c>
    </row>
    <row r="739" spans="7:7" x14ac:dyDescent="0.15">
      <c r="G739" s="3">
        <v>39508</v>
      </c>
    </row>
    <row r="740" spans="7:7" x14ac:dyDescent="0.15">
      <c r="G740" s="5">
        <v>39539</v>
      </c>
    </row>
    <row r="741" spans="7:7" x14ac:dyDescent="0.15">
      <c r="G741" s="3">
        <v>39569</v>
      </c>
    </row>
    <row r="742" spans="7:7" x14ac:dyDescent="0.15">
      <c r="G742" s="5">
        <v>39600</v>
      </c>
    </row>
    <row r="743" spans="7:7" x14ac:dyDescent="0.15">
      <c r="G743" s="3">
        <v>39630</v>
      </c>
    </row>
    <row r="744" spans="7:7" x14ac:dyDescent="0.15">
      <c r="G744" s="5">
        <v>39661</v>
      </c>
    </row>
    <row r="745" spans="7:7" x14ac:dyDescent="0.15">
      <c r="G745" s="3">
        <v>39692</v>
      </c>
    </row>
    <row r="746" spans="7:7" x14ac:dyDescent="0.15">
      <c r="G746" s="5">
        <v>39722</v>
      </c>
    </row>
    <row r="747" spans="7:7" x14ac:dyDescent="0.15">
      <c r="G747" s="3">
        <v>39753</v>
      </c>
    </row>
    <row r="748" spans="7:7" x14ac:dyDescent="0.15">
      <c r="G748" s="5">
        <v>39783</v>
      </c>
    </row>
    <row r="749" spans="7:7" x14ac:dyDescent="0.15">
      <c r="G749" s="3">
        <v>39814</v>
      </c>
    </row>
    <row r="750" spans="7:7" x14ac:dyDescent="0.15">
      <c r="G750" s="5">
        <v>39845</v>
      </c>
    </row>
    <row r="751" spans="7:7" x14ac:dyDescent="0.15">
      <c r="G751" s="3">
        <v>39873</v>
      </c>
    </row>
    <row r="752" spans="7:7" x14ac:dyDescent="0.15">
      <c r="G752" s="5">
        <v>39904</v>
      </c>
    </row>
    <row r="753" spans="7:7" x14ac:dyDescent="0.15">
      <c r="G753" s="3">
        <v>39934</v>
      </c>
    </row>
    <row r="754" spans="7:7" x14ac:dyDescent="0.15">
      <c r="G754" s="5">
        <v>39965</v>
      </c>
    </row>
    <row r="755" spans="7:7" x14ac:dyDescent="0.15">
      <c r="G755" s="3">
        <v>39995</v>
      </c>
    </row>
    <row r="756" spans="7:7" x14ac:dyDescent="0.15">
      <c r="G756" s="5">
        <v>40026</v>
      </c>
    </row>
    <row r="757" spans="7:7" x14ac:dyDescent="0.15">
      <c r="G757" s="3">
        <v>40057</v>
      </c>
    </row>
    <row r="758" spans="7:7" x14ac:dyDescent="0.15">
      <c r="G758" s="5">
        <v>40087</v>
      </c>
    </row>
    <row r="759" spans="7:7" x14ac:dyDescent="0.15">
      <c r="G759" s="3">
        <v>40118</v>
      </c>
    </row>
    <row r="760" spans="7:7" x14ac:dyDescent="0.15">
      <c r="G760" s="5">
        <v>40148</v>
      </c>
    </row>
    <row r="761" spans="7:7" x14ac:dyDescent="0.15">
      <c r="G761" s="3">
        <v>40179</v>
      </c>
    </row>
    <row r="762" spans="7:7" x14ac:dyDescent="0.15">
      <c r="G762" s="5">
        <v>40210</v>
      </c>
    </row>
    <row r="763" spans="7:7" x14ac:dyDescent="0.15">
      <c r="G763" s="3">
        <v>40238</v>
      </c>
    </row>
    <row r="764" spans="7:7" x14ac:dyDescent="0.15">
      <c r="G764" s="5">
        <v>40269</v>
      </c>
    </row>
    <row r="765" spans="7:7" x14ac:dyDescent="0.15">
      <c r="G765" s="3">
        <v>40299</v>
      </c>
    </row>
    <row r="766" spans="7:7" x14ac:dyDescent="0.15">
      <c r="G766" s="5">
        <v>40330</v>
      </c>
    </row>
    <row r="767" spans="7:7" x14ac:dyDescent="0.15">
      <c r="G767" s="3">
        <v>40360</v>
      </c>
    </row>
    <row r="768" spans="7:7" x14ac:dyDescent="0.15">
      <c r="G768" s="5">
        <v>40391</v>
      </c>
    </row>
    <row r="769" spans="7:7" x14ac:dyDescent="0.15">
      <c r="G769" s="3">
        <v>40422</v>
      </c>
    </row>
    <row r="770" spans="7:7" x14ac:dyDescent="0.15">
      <c r="G770" s="5">
        <v>40452</v>
      </c>
    </row>
    <row r="771" spans="7:7" x14ac:dyDescent="0.15">
      <c r="G771" s="3">
        <v>40483</v>
      </c>
    </row>
    <row r="772" spans="7:7" x14ac:dyDescent="0.15">
      <c r="G772" s="5">
        <v>40513</v>
      </c>
    </row>
    <row r="773" spans="7:7" x14ac:dyDescent="0.15">
      <c r="G773" s="3">
        <v>40544</v>
      </c>
    </row>
    <row r="774" spans="7:7" x14ac:dyDescent="0.15">
      <c r="G774" s="5">
        <v>40575</v>
      </c>
    </row>
    <row r="775" spans="7:7" x14ac:dyDescent="0.15">
      <c r="G775" s="3">
        <v>40603</v>
      </c>
    </row>
    <row r="776" spans="7:7" x14ac:dyDescent="0.15">
      <c r="G776" s="5">
        <v>40634</v>
      </c>
    </row>
    <row r="777" spans="7:7" x14ac:dyDescent="0.15">
      <c r="G777" s="3">
        <v>40664</v>
      </c>
    </row>
    <row r="778" spans="7:7" x14ac:dyDescent="0.15">
      <c r="G778" s="5">
        <v>40695</v>
      </c>
    </row>
    <row r="779" spans="7:7" x14ac:dyDescent="0.15">
      <c r="G779" s="3">
        <v>40725</v>
      </c>
    </row>
    <row r="780" spans="7:7" x14ac:dyDescent="0.15">
      <c r="G780" s="5">
        <v>40756</v>
      </c>
    </row>
    <row r="781" spans="7:7" x14ac:dyDescent="0.15">
      <c r="G781" s="3">
        <v>40787</v>
      </c>
    </row>
    <row r="782" spans="7:7" x14ac:dyDescent="0.15">
      <c r="G782" s="5">
        <v>40817</v>
      </c>
    </row>
    <row r="783" spans="7:7" x14ac:dyDescent="0.15">
      <c r="G783" s="3">
        <v>40848</v>
      </c>
    </row>
    <row r="784" spans="7:7" x14ac:dyDescent="0.15">
      <c r="G784" s="5">
        <v>40878</v>
      </c>
    </row>
    <row r="785" spans="7:7" x14ac:dyDescent="0.15">
      <c r="G785" s="3">
        <v>40909</v>
      </c>
    </row>
    <row r="786" spans="7:7" x14ac:dyDescent="0.15">
      <c r="G786" s="5">
        <v>40940</v>
      </c>
    </row>
    <row r="787" spans="7:7" x14ac:dyDescent="0.15">
      <c r="G787" s="3">
        <v>40969</v>
      </c>
    </row>
    <row r="788" spans="7:7" x14ac:dyDescent="0.15">
      <c r="G788" s="5">
        <v>41000</v>
      </c>
    </row>
    <row r="789" spans="7:7" x14ac:dyDescent="0.15">
      <c r="G789" s="3">
        <v>41030</v>
      </c>
    </row>
    <row r="790" spans="7:7" x14ac:dyDescent="0.15">
      <c r="G790" s="5">
        <v>41061</v>
      </c>
    </row>
    <row r="791" spans="7:7" x14ac:dyDescent="0.15">
      <c r="G791" s="3">
        <v>41091</v>
      </c>
    </row>
    <row r="792" spans="7:7" x14ac:dyDescent="0.15">
      <c r="G792" s="5">
        <v>41122</v>
      </c>
    </row>
    <row r="793" spans="7:7" x14ac:dyDescent="0.15">
      <c r="G793" s="3">
        <v>41153</v>
      </c>
    </row>
    <row r="794" spans="7:7" x14ac:dyDescent="0.15">
      <c r="G794" s="5">
        <v>41183</v>
      </c>
    </row>
    <row r="795" spans="7:7" x14ac:dyDescent="0.15">
      <c r="G795" s="3">
        <v>41214</v>
      </c>
    </row>
    <row r="796" spans="7:7" x14ac:dyDescent="0.15">
      <c r="G796" s="5">
        <v>41244</v>
      </c>
    </row>
    <row r="797" spans="7:7" x14ac:dyDescent="0.15">
      <c r="G797" s="3">
        <v>41275</v>
      </c>
    </row>
    <row r="798" spans="7:7" x14ac:dyDescent="0.15">
      <c r="G798" s="5">
        <v>41306</v>
      </c>
    </row>
    <row r="799" spans="7:7" x14ac:dyDescent="0.15">
      <c r="G799" s="3">
        <v>41334</v>
      </c>
    </row>
    <row r="800" spans="7:7" x14ac:dyDescent="0.15">
      <c r="G800" s="5">
        <v>41365</v>
      </c>
    </row>
    <row r="801" spans="7:7" x14ac:dyDescent="0.15">
      <c r="G801" s="3">
        <v>41395</v>
      </c>
    </row>
    <row r="802" spans="7:7" x14ac:dyDescent="0.15">
      <c r="G802" s="5">
        <v>41426</v>
      </c>
    </row>
    <row r="803" spans="7:7" x14ac:dyDescent="0.15">
      <c r="G803" s="3">
        <v>41456</v>
      </c>
    </row>
    <row r="804" spans="7:7" x14ac:dyDescent="0.15">
      <c r="G804" s="5">
        <v>41487</v>
      </c>
    </row>
    <row r="805" spans="7:7" x14ac:dyDescent="0.15">
      <c r="G805" s="3">
        <v>41518</v>
      </c>
    </row>
    <row r="806" spans="7:7" x14ac:dyDescent="0.15">
      <c r="G806" s="5">
        <v>41548</v>
      </c>
    </row>
    <row r="807" spans="7:7" x14ac:dyDescent="0.15">
      <c r="G807" s="3">
        <v>41579</v>
      </c>
    </row>
    <row r="808" spans="7:7" x14ac:dyDescent="0.15">
      <c r="G808" s="5">
        <v>41609</v>
      </c>
    </row>
    <row r="809" spans="7:7" x14ac:dyDescent="0.15">
      <c r="G809" s="3">
        <v>41640</v>
      </c>
    </row>
    <row r="810" spans="7:7" x14ac:dyDescent="0.15">
      <c r="G810" s="5">
        <v>41671</v>
      </c>
    </row>
    <row r="811" spans="7:7" x14ac:dyDescent="0.15">
      <c r="G811" s="3">
        <v>41699</v>
      </c>
    </row>
    <row r="812" spans="7:7" x14ac:dyDescent="0.15">
      <c r="G812" s="5">
        <v>41730</v>
      </c>
    </row>
    <row r="813" spans="7:7" x14ac:dyDescent="0.15">
      <c r="G813" s="3">
        <v>41760</v>
      </c>
    </row>
    <row r="814" spans="7:7" x14ac:dyDescent="0.15">
      <c r="G814" s="5">
        <v>41791</v>
      </c>
    </row>
    <row r="815" spans="7:7" x14ac:dyDescent="0.15">
      <c r="G815" s="3">
        <v>41821</v>
      </c>
    </row>
    <row r="816" spans="7:7" x14ac:dyDescent="0.15">
      <c r="G816" s="5">
        <v>41852</v>
      </c>
    </row>
    <row r="817" spans="7:7" x14ac:dyDescent="0.15">
      <c r="G817" s="3">
        <v>41883</v>
      </c>
    </row>
    <row r="818" spans="7:7" x14ac:dyDescent="0.15">
      <c r="G818" s="5">
        <v>41913</v>
      </c>
    </row>
    <row r="819" spans="7:7" x14ac:dyDescent="0.15">
      <c r="G819" s="3">
        <v>41944</v>
      </c>
    </row>
    <row r="820" spans="7:7" x14ac:dyDescent="0.15">
      <c r="G820" s="5">
        <v>41974</v>
      </c>
    </row>
    <row r="821" spans="7:7" x14ac:dyDescent="0.15">
      <c r="G821" s="3">
        <v>42005</v>
      </c>
    </row>
    <row r="822" spans="7:7" x14ac:dyDescent="0.15">
      <c r="G822" s="5">
        <v>42036</v>
      </c>
    </row>
    <row r="823" spans="7:7" x14ac:dyDescent="0.15">
      <c r="G823" s="3">
        <v>42064</v>
      </c>
    </row>
    <row r="824" spans="7:7" x14ac:dyDescent="0.15">
      <c r="G824" s="5">
        <v>42095</v>
      </c>
    </row>
    <row r="825" spans="7:7" x14ac:dyDescent="0.15">
      <c r="G825" s="3">
        <v>42125</v>
      </c>
    </row>
    <row r="826" spans="7:7" x14ac:dyDescent="0.15">
      <c r="G826" s="5">
        <v>42156</v>
      </c>
    </row>
    <row r="827" spans="7:7" x14ac:dyDescent="0.15">
      <c r="G827" s="3">
        <v>42186</v>
      </c>
    </row>
    <row r="828" spans="7:7" x14ac:dyDescent="0.15">
      <c r="G828" s="5">
        <v>42217</v>
      </c>
    </row>
    <row r="829" spans="7:7" x14ac:dyDescent="0.15">
      <c r="G829" s="3">
        <v>42248</v>
      </c>
    </row>
    <row r="830" spans="7:7" x14ac:dyDescent="0.15">
      <c r="G830" s="5">
        <v>42278</v>
      </c>
    </row>
    <row r="831" spans="7:7" x14ac:dyDescent="0.15">
      <c r="G831" s="3">
        <v>42309</v>
      </c>
    </row>
    <row r="832" spans="7:7" x14ac:dyDescent="0.15">
      <c r="G832" s="5">
        <v>42339</v>
      </c>
    </row>
    <row r="833" spans="7:7" x14ac:dyDescent="0.15">
      <c r="G833" s="3">
        <v>42370</v>
      </c>
    </row>
    <row r="834" spans="7:7" x14ac:dyDescent="0.15">
      <c r="G834" s="5">
        <v>42401</v>
      </c>
    </row>
    <row r="835" spans="7:7" x14ac:dyDescent="0.15">
      <c r="G835" s="3">
        <v>42430</v>
      </c>
    </row>
    <row r="836" spans="7:7" x14ac:dyDescent="0.15">
      <c r="G836" s="5">
        <v>42461</v>
      </c>
    </row>
    <row r="837" spans="7:7" x14ac:dyDescent="0.15">
      <c r="G837" s="3">
        <v>42491</v>
      </c>
    </row>
    <row r="838" spans="7:7" x14ac:dyDescent="0.15">
      <c r="G838" s="5">
        <v>42522</v>
      </c>
    </row>
    <row r="839" spans="7:7" x14ac:dyDescent="0.15">
      <c r="G839" s="3">
        <v>42552</v>
      </c>
    </row>
    <row r="840" spans="7:7" x14ac:dyDescent="0.15">
      <c r="G840" s="5">
        <v>42583</v>
      </c>
    </row>
    <row r="841" spans="7:7" x14ac:dyDescent="0.15">
      <c r="G841" s="3">
        <v>42614</v>
      </c>
    </row>
    <row r="842" spans="7:7" x14ac:dyDescent="0.15">
      <c r="G842" s="5">
        <v>42644</v>
      </c>
    </row>
    <row r="843" spans="7:7" x14ac:dyDescent="0.15">
      <c r="G843" s="3">
        <v>42675</v>
      </c>
    </row>
    <row r="844" spans="7:7" x14ac:dyDescent="0.15">
      <c r="G844" s="5">
        <v>42705</v>
      </c>
    </row>
    <row r="845" spans="7:7" x14ac:dyDescent="0.15">
      <c r="G845" s="3">
        <v>42736</v>
      </c>
    </row>
    <row r="846" spans="7:7" x14ac:dyDescent="0.15">
      <c r="G846" s="5">
        <v>42767</v>
      </c>
    </row>
    <row r="847" spans="7:7" x14ac:dyDescent="0.15">
      <c r="G847" s="3">
        <v>42795</v>
      </c>
    </row>
    <row r="848" spans="7:7" x14ac:dyDescent="0.15">
      <c r="G848" s="5">
        <v>42826</v>
      </c>
    </row>
    <row r="849" spans="7:7" x14ac:dyDescent="0.15">
      <c r="G849" s="3">
        <v>42856</v>
      </c>
    </row>
    <row r="850" spans="7:7" x14ac:dyDescent="0.15">
      <c r="G850" s="5">
        <v>42887</v>
      </c>
    </row>
    <row r="851" spans="7:7" x14ac:dyDescent="0.15">
      <c r="G851" s="3">
        <v>42917</v>
      </c>
    </row>
    <row r="852" spans="7:7" x14ac:dyDescent="0.15">
      <c r="G852" s="5">
        <v>42948</v>
      </c>
    </row>
    <row r="853" spans="7:7" x14ac:dyDescent="0.15">
      <c r="G853" s="3">
        <v>42979</v>
      </c>
    </row>
    <row r="854" spans="7:7" x14ac:dyDescent="0.15">
      <c r="G854" s="5">
        <v>43009</v>
      </c>
    </row>
    <row r="855" spans="7:7" x14ac:dyDescent="0.15">
      <c r="G855" s="3">
        <v>43040</v>
      </c>
    </row>
    <row r="856" spans="7:7" x14ac:dyDescent="0.15">
      <c r="G856" s="5">
        <v>43070</v>
      </c>
    </row>
    <row r="857" spans="7:7" x14ac:dyDescent="0.15">
      <c r="G857" s="3">
        <v>43101</v>
      </c>
    </row>
    <row r="858" spans="7:7" x14ac:dyDescent="0.15">
      <c r="G858" s="5">
        <v>43132</v>
      </c>
    </row>
    <row r="859" spans="7:7" x14ac:dyDescent="0.15">
      <c r="G859" s="3">
        <v>43160</v>
      </c>
    </row>
    <row r="860" spans="7:7" x14ac:dyDescent="0.15">
      <c r="G860" s="5">
        <v>43191</v>
      </c>
    </row>
    <row r="861" spans="7:7" x14ac:dyDescent="0.15">
      <c r="G861" s="3">
        <v>43221</v>
      </c>
    </row>
    <row r="862" spans="7:7" x14ac:dyDescent="0.15">
      <c r="G862" s="5">
        <v>43252</v>
      </c>
    </row>
    <row r="863" spans="7:7" x14ac:dyDescent="0.15">
      <c r="G863" s="3">
        <v>43282</v>
      </c>
    </row>
    <row r="864" spans="7:7" x14ac:dyDescent="0.15">
      <c r="G864" s="5">
        <v>43313</v>
      </c>
    </row>
    <row r="865" spans="7:7" x14ac:dyDescent="0.15">
      <c r="G865" s="3">
        <v>43344</v>
      </c>
    </row>
    <row r="866" spans="7:7" x14ac:dyDescent="0.15">
      <c r="G866" s="5">
        <v>43374</v>
      </c>
    </row>
    <row r="867" spans="7:7" x14ac:dyDescent="0.15">
      <c r="G867" s="3">
        <v>43405</v>
      </c>
    </row>
    <row r="868" spans="7:7" x14ac:dyDescent="0.15">
      <c r="G868" s="5">
        <v>43435</v>
      </c>
    </row>
    <row r="869" spans="7:7" x14ac:dyDescent="0.15">
      <c r="G869" s="3">
        <v>43466</v>
      </c>
    </row>
    <row r="870" spans="7:7" x14ac:dyDescent="0.15">
      <c r="G870" s="5">
        <v>43497</v>
      </c>
    </row>
    <row r="871" spans="7:7" x14ac:dyDescent="0.15">
      <c r="G871" s="3">
        <v>43525</v>
      </c>
    </row>
    <row r="872" spans="7:7" x14ac:dyDescent="0.15">
      <c r="G872" s="5">
        <v>43556</v>
      </c>
    </row>
    <row r="873" spans="7:7" x14ac:dyDescent="0.15">
      <c r="G873" s="3">
        <v>43586</v>
      </c>
    </row>
    <row r="874" spans="7:7" x14ac:dyDescent="0.15">
      <c r="G874" s="5">
        <v>43617</v>
      </c>
    </row>
    <row r="875" spans="7:7" x14ac:dyDescent="0.15">
      <c r="G875" s="3">
        <v>43647</v>
      </c>
    </row>
    <row r="876" spans="7:7" x14ac:dyDescent="0.15">
      <c r="G876" s="5">
        <v>43678</v>
      </c>
    </row>
    <row r="877" spans="7:7" x14ac:dyDescent="0.15">
      <c r="G877" s="3">
        <v>43709</v>
      </c>
    </row>
    <row r="878" spans="7:7" x14ac:dyDescent="0.15">
      <c r="G878" s="5">
        <v>43739</v>
      </c>
    </row>
    <row r="879" spans="7:7" x14ac:dyDescent="0.15">
      <c r="G879" s="3">
        <v>43770</v>
      </c>
    </row>
    <row r="880" spans="7:7" x14ac:dyDescent="0.15">
      <c r="G880" s="5">
        <v>43800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K878"/>
  <sheetViews>
    <sheetView workbookViewId="0">
      <selection activeCell="C3" sqref="C3:D877"/>
    </sheetView>
  </sheetViews>
  <sheetFormatPr baseColWidth="10" defaultRowHeight="13" outlineLevelCol="1" x14ac:dyDescent="0.15"/>
  <cols>
    <col min="3" max="4" width="10.83203125" outlineLevel="1"/>
  </cols>
  <sheetData>
    <row r="3" spans="3:11" x14ac:dyDescent="0.15">
      <c r="C3" s="8" t="s">
        <v>14</v>
      </c>
      <c r="D3" s="4" t="s">
        <v>15</v>
      </c>
      <c r="E3" s="4" t="s">
        <v>16</v>
      </c>
    </row>
    <row r="4" spans="3:11" x14ac:dyDescent="0.15">
      <c r="C4" s="9">
        <v>17199</v>
      </c>
      <c r="D4" s="2">
        <v>2033.0609999999999</v>
      </c>
      <c r="I4" t="s">
        <v>9</v>
      </c>
      <c r="J4" t="s">
        <v>6</v>
      </c>
    </row>
    <row r="5" spans="3:11" x14ac:dyDescent="0.15">
      <c r="C5" s="10">
        <v>17227</v>
      </c>
      <c r="D5">
        <v>2031.2536666666665</v>
      </c>
      <c r="I5" s="1">
        <v>17168</v>
      </c>
      <c r="J5" s="2">
        <v>2033.0609999999999</v>
      </c>
    </row>
    <row r="6" spans="3:11" x14ac:dyDescent="0.15">
      <c r="C6" s="9">
        <v>17258</v>
      </c>
      <c r="D6">
        <v>2029.4463333333331</v>
      </c>
      <c r="I6" s="1">
        <v>17258</v>
      </c>
      <c r="J6" s="2">
        <v>2027.6389999999999</v>
      </c>
    </row>
    <row r="7" spans="3:11" x14ac:dyDescent="0.15">
      <c r="C7" s="10">
        <v>17288</v>
      </c>
      <c r="D7" s="2">
        <v>2027.6389999999999</v>
      </c>
      <c r="I7" s="1">
        <v>17349</v>
      </c>
      <c r="J7" s="2">
        <v>2023.452</v>
      </c>
    </row>
    <row r="8" spans="3:11" x14ac:dyDescent="0.15">
      <c r="C8" s="9">
        <v>17319</v>
      </c>
      <c r="D8">
        <v>2026.2433333333331</v>
      </c>
      <c r="I8" s="1">
        <v>17441</v>
      </c>
      <c r="J8" s="2">
        <v>2055.1030000000001</v>
      </c>
    </row>
    <row r="9" spans="3:11" x14ac:dyDescent="0.15">
      <c r="C9" s="10">
        <v>17349</v>
      </c>
      <c r="D9">
        <v>2024.8476666666666</v>
      </c>
      <c r="I9" s="1">
        <v>17533</v>
      </c>
      <c r="J9" s="2">
        <v>2086.0169999999998</v>
      </c>
      <c r="K9" s="4">
        <f>(J9-J5)/J5</f>
        <v>2.6047423072893486E-2</v>
      </c>
    </row>
    <row r="10" spans="3:11" x14ac:dyDescent="0.15">
      <c r="C10" s="9">
        <v>17380</v>
      </c>
      <c r="D10" s="2">
        <v>2023.452</v>
      </c>
      <c r="I10" s="1">
        <v>17624</v>
      </c>
      <c r="J10" s="2">
        <v>2120.4499999999998</v>
      </c>
      <c r="K10" s="4">
        <f t="shared" ref="K10:K73" si="0">(J10-J6)/J6</f>
        <v>4.5772940844006217E-2</v>
      </c>
    </row>
    <row r="11" spans="3:11" x14ac:dyDescent="0.15">
      <c r="C11" s="10">
        <v>17411</v>
      </c>
      <c r="D11">
        <v>2034.0023333333331</v>
      </c>
      <c r="I11" s="1">
        <v>17715</v>
      </c>
      <c r="J11" s="2">
        <v>2132.598</v>
      </c>
      <c r="K11" s="4">
        <f t="shared" si="0"/>
        <v>5.3940493770052347E-2</v>
      </c>
    </row>
    <row r="12" spans="3:11" x14ac:dyDescent="0.15">
      <c r="C12" s="9">
        <v>17441</v>
      </c>
      <c r="D12">
        <v>2044.5526666666665</v>
      </c>
      <c r="I12" s="1">
        <v>17807</v>
      </c>
      <c r="J12" s="2">
        <v>2134.9810000000002</v>
      </c>
      <c r="K12" s="4">
        <f t="shared" si="0"/>
        <v>3.8868124857975563E-2</v>
      </c>
    </row>
    <row r="13" spans="3:11" x14ac:dyDescent="0.15">
      <c r="C13" s="10">
        <v>17472</v>
      </c>
      <c r="D13" s="2">
        <v>2055.1030000000001</v>
      </c>
      <c r="I13" s="1">
        <v>17899</v>
      </c>
      <c r="J13" s="2">
        <v>2105.5619999999999</v>
      </c>
      <c r="K13" s="4">
        <f t="shared" si="0"/>
        <v>9.369530545532502E-3</v>
      </c>
    </row>
    <row r="14" spans="3:11" x14ac:dyDescent="0.15">
      <c r="C14" s="9">
        <v>17502</v>
      </c>
      <c r="D14">
        <v>2065.4076666666665</v>
      </c>
      <c r="I14" s="1">
        <v>17989</v>
      </c>
      <c r="J14" s="2">
        <v>2098.38</v>
      </c>
      <c r="K14" s="4">
        <f t="shared" si="0"/>
        <v>-1.0408168077530576E-2</v>
      </c>
    </row>
    <row r="15" spans="3:11" x14ac:dyDescent="0.15">
      <c r="C15" s="10">
        <v>17533</v>
      </c>
      <c r="D15">
        <v>2075.7123333333329</v>
      </c>
      <c r="I15" s="1">
        <v>18080</v>
      </c>
      <c r="J15" s="2">
        <v>2120.0439999999999</v>
      </c>
      <c r="K15" s="4">
        <f t="shared" si="0"/>
        <v>-5.8867165776203892E-3</v>
      </c>
    </row>
    <row r="16" spans="3:11" x14ac:dyDescent="0.15">
      <c r="C16" s="9">
        <v>17564</v>
      </c>
      <c r="D16" s="2">
        <v>2086.0169999999998</v>
      </c>
      <c r="E16">
        <f t="shared" ref="E16:E96" si="1">(D16-D4)/D4</f>
        <v>2.6047423072893486E-2</v>
      </c>
      <c r="I16" s="1">
        <v>18172</v>
      </c>
      <c r="J16" s="2">
        <v>2102.2510000000002</v>
      </c>
      <c r="K16" s="4">
        <f t="shared" si="0"/>
        <v>-1.5330347202153094E-2</v>
      </c>
    </row>
    <row r="17" spans="3:11" x14ac:dyDescent="0.15">
      <c r="C17" s="10">
        <v>17593</v>
      </c>
      <c r="D17">
        <v>2097.4946666666665</v>
      </c>
      <c r="E17">
        <f t="shared" si="1"/>
        <v>3.2610894979307518E-2</v>
      </c>
      <c r="I17" s="1">
        <v>18264</v>
      </c>
      <c r="J17" s="2">
        <v>2184.8719999999998</v>
      </c>
      <c r="K17" s="4">
        <f t="shared" si="0"/>
        <v>3.7666903183093133E-2</v>
      </c>
    </row>
    <row r="18" spans="3:11" x14ac:dyDescent="0.15">
      <c r="C18" s="9">
        <v>17624</v>
      </c>
      <c r="D18">
        <v>2108.9723333333332</v>
      </c>
      <c r="E18">
        <f t="shared" si="1"/>
        <v>3.9186057149577284E-2</v>
      </c>
      <c r="I18" s="1">
        <v>18354</v>
      </c>
      <c r="J18" s="2">
        <v>2251.5070000000001</v>
      </c>
      <c r="K18" s="4">
        <f t="shared" si="0"/>
        <v>7.2973913209237573E-2</v>
      </c>
    </row>
    <row r="19" spans="3:11" x14ac:dyDescent="0.15">
      <c r="C19" s="10">
        <v>17654</v>
      </c>
      <c r="D19" s="2">
        <v>2120.4499999999998</v>
      </c>
      <c r="E19">
        <f t="shared" si="1"/>
        <v>4.5772940844006217E-2</v>
      </c>
      <c r="I19" s="1">
        <v>18445</v>
      </c>
      <c r="J19" s="2">
        <v>2338.5140000000001</v>
      </c>
      <c r="K19" s="4">
        <f t="shared" si="0"/>
        <v>0.10304974802409773</v>
      </c>
    </row>
    <row r="20" spans="3:11" x14ac:dyDescent="0.15">
      <c r="C20" s="9">
        <v>17685</v>
      </c>
      <c r="D20">
        <v>2124.4993333333332</v>
      </c>
      <c r="E20">
        <f t="shared" si="1"/>
        <v>4.849170797189549E-2</v>
      </c>
      <c r="I20" s="1">
        <v>18537</v>
      </c>
      <c r="J20" s="2">
        <v>2383.2910000000002</v>
      </c>
      <c r="K20" s="4">
        <f t="shared" si="0"/>
        <v>0.13368527354725954</v>
      </c>
    </row>
    <row r="21" spans="3:11" x14ac:dyDescent="0.15">
      <c r="C21" s="10">
        <v>17715</v>
      </c>
      <c r="D21">
        <v>2128.5486666666666</v>
      </c>
      <c r="E21">
        <f t="shared" si="1"/>
        <v>5.1214223028794116E-2</v>
      </c>
      <c r="I21" s="1">
        <v>18629</v>
      </c>
      <c r="J21" s="2">
        <v>2415.66</v>
      </c>
      <c r="K21" s="4">
        <f t="shared" si="0"/>
        <v>0.10562998656214187</v>
      </c>
    </row>
    <row r="22" spans="3:11" x14ac:dyDescent="0.15">
      <c r="C22" s="9">
        <v>17746</v>
      </c>
      <c r="D22" s="2">
        <v>2132.598</v>
      </c>
      <c r="E22">
        <f t="shared" si="1"/>
        <v>5.3940493770052347E-2</v>
      </c>
      <c r="I22" s="1">
        <v>18719</v>
      </c>
      <c r="J22" s="2">
        <v>2457.5169999999998</v>
      </c>
      <c r="K22" s="4">
        <f t="shared" si="0"/>
        <v>9.1498716193198493E-2</v>
      </c>
    </row>
    <row r="23" spans="3:11" x14ac:dyDescent="0.15">
      <c r="C23" s="10">
        <v>17777</v>
      </c>
      <c r="D23">
        <v>2133.3923333333332</v>
      </c>
      <c r="E23">
        <f t="shared" si="1"/>
        <v>4.8864250729309278E-2</v>
      </c>
      <c r="I23" s="1">
        <v>18810</v>
      </c>
      <c r="J23" s="2">
        <v>2508.1660000000002</v>
      </c>
      <c r="K23" s="4">
        <f t="shared" si="0"/>
        <v>7.2546925098588261E-2</v>
      </c>
    </row>
    <row r="24" spans="3:11" x14ac:dyDescent="0.15">
      <c r="C24" s="9">
        <v>17807</v>
      </c>
      <c r="D24">
        <v>2134.1866666666665</v>
      </c>
      <c r="E24">
        <f t="shared" si="1"/>
        <v>4.3840396709435063E-2</v>
      </c>
      <c r="I24" s="1">
        <v>18902</v>
      </c>
      <c r="J24" s="2">
        <v>2513.69</v>
      </c>
      <c r="K24" s="4">
        <f t="shared" si="0"/>
        <v>5.4713838973083809E-2</v>
      </c>
    </row>
    <row r="25" spans="3:11" x14ac:dyDescent="0.15">
      <c r="C25" s="10">
        <v>17838</v>
      </c>
      <c r="D25" s="2">
        <v>2134.9810000000002</v>
      </c>
      <c r="E25">
        <f t="shared" si="1"/>
        <v>3.8868124857975563E-2</v>
      </c>
      <c r="I25" s="1">
        <v>18994</v>
      </c>
      <c r="J25" s="2">
        <v>2540.5500000000002</v>
      </c>
      <c r="K25" s="4">
        <f t="shared" si="0"/>
        <v>5.1700156478974829E-2</v>
      </c>
    </row>
    <row r="26" spans="3:11" x14ac:dyDescent="0.15">
      <c r="C26" s="9">
        <v>17868</v>
      </c>
      <c r="D26">
        <v>2125.1746666666668</v>
      </c>
      <c r="E26">
        <f t="shared" si="1"/>
        <v>2.8937144450740533E-2</v>
      </c>
      <c r="I26" s="1">
        <v>19085</v>
      </c>
      <c r="J26" s="2">
        <v>2546.0219999999999</v>
      </c>
      <c r="K26" s="4">
        <f t="shared" si="0"/>
        <v>3.6013992985602997E-2</v>
      </c>
    </row>
    <row r="27" spans="3:11" x14ac:dyDescent="0.15">
      <c r="C27" s="10">
        <v>17899</v>
      </c>
      <c r="D27">
        <v>2115.3683333333333</v>
      </c>
      <c r="E27">
        <f t="shared" si="1"/>
        <v>1.9104766765208673E-2</v>
      </c>
      <c r="I27" s="1">
        <v>19176</v>
      </c>
      <c r="J27" s="2">
        <v>2564.4009999999998</v>
      </c>
      <c r="K27" s="4">
        <f t="shared" si="0"/>
        <v>2.2420764813812031E-2</v>
      </c>
    </row>
    <row r="28" spans="3:11" x14ac:dyDescent="0.15">
      <c r="C28" s="9">
        <v>17930</v>
      </c>
      <c r="D28" s="2">
        <v>2105.5619999999999</v>
      </c>
      <c r="E28">
        <f t="shared" si="1"/>
        <v>9.369530545532502E-3</v>
      </c>
      <c r="I28" s="1">
        <v>19268</v>
      </c>
      <c r="J28" s="2">
        <v>2648.6210000000001</v>
      </c>
      <c r="K28" s="4">
        <f t="shared" si="0"/>
        <v>5.3678456770723533E-2</v>
      </c>
    </row>
    <row r="29" spans="3:11" x14ac:dyDescent="0.15">
      <c r="C29" s="10">
        <v>17958</v>
      </c>
      <c r="D29">
        <v>2103.1679999999997</v>
      </c>
      <c r="E29">
        <f t="shared" si="1"/>
        <v>2.7048141878468867E-3</v>
      </c>
      <c r="I29" s="1">
        <v>19360</v>
      </c>
      <c r="J29" s="2">
        <v>2697.855</v>
      </c>
      <c r="K29" s="4">
        <f t="shared" si="0"/>
        <v>6.191769498730583E-2</v>
      </c>
    </row>
    <row r="30" spans="3:11" x14ac:dyDescent="0.15">
      <c r="C30" s="9">
        <v>17989</v>
      </c>
      <c r="D30">
        <v>2100.7739999999999</v>
      </c>
      <c r="E30">
        <f t="shared" si="1"/>
        <v>-3.8873593568557645E-3</v>
      </c>
      <c r="I30" s="1">
        <v>19450</v>
      </c>
      <c r="J30" s="2">
        <v>2718.7089999999998</v>
      </c>
      <c r="K30" s="4">
        <f t="shared" si="0"/>
        <v>6.782620103047024E-2</v>
      </c>
    </row>
    <row r="31" spans="3:11" x14ac:dyDescent="0.15">
      <c r="C31" s="10">
        <v>18019</v>
      </c>
      <c r="D31" s="2">
        <v>2098.38</v>
      </c>
      <c r="E31">
        <f t="shared" si="1"/>
        <v>-1.0408168077530576E-2</v>
      </c>
      <c r="I31" s="1">
        <v>19541</v>
      </c>
      <c r="J31" s="2">
        <v>2703.4110000000001</v>
      </c>
      <c r="K31" s="4">
        <f t="shared" si="0"/>
        <v>5.4207590778509375E-2</v>
      </c>
    </row>
    <row r="32" spans="3:11" x14ac:dyDescent="0.15">
      <c r="C32" s="9">
        <v>18050</v>
      </c>
      <c r="D32">
        <v>2105.6013333333331</v>
      </c>
      <c r="E32">
        <f t="shared" si="1"/>
        <v>-8.8952722665011294E-3</v>
      </c>
      <c r="I32" s="1">
        <v>19633</v>
      </c>
      <c r="J32" s="2">
        <v>2662.482</v>
      </c>
      <c r="K32" s="4">
        <f t="shared" si="0"/>
        <v>5.2332893230099273E-3</v>
      </c>
    </row>
    <row r="33" spans="3:11" x14ac:dyDescent="0.15">
      <c r="C33" s="10">
        <v>18080</v>
      </c>
      <c r="D33">
        <v>2112.8226666666665</v>
      </c>
      <c r="E33">
        <f t="shared" si="1"/>
        <v>-7.3881326963631151E-3</v>
      </c>
      <c r="I33" s="1">
        <v>19725</v>
      </c>
      <c r="J33" s="2">
        <v>2649.7550000000001</v>
      </c>
      <c r="K33" s="4">
        <f t="shared" si="0"/>
        <v>-1.7828978948090209E-2</v>
      </c>
    </row>
    <row r="34" spans="3:11" x14ac:dyDescent="0.15">
      <c r="C34" s="9">
        <v>18111</v>
      </c>
      <c r="D34" s="2">
        <v>2120.0439999999999</v>
      </c>
      <c r="E34">
        <f t="shared" si="1"/>
        <v>-5.8867165776203892E-3</v>
      </c>
      <c r="I34" s="1">
        <v>19815</v>
      </c>
      <c r="J34" s="2">
        <v>2652.643</v>
      </c>
      <c r="K34" s="4">
        <f t="shared" si="0"/>
        <v>-2.4300504393813316E-2</v>
      </c>
    </row>
    <row r="35" spans="3:11" x14ac:dyDescent="0.15">
      <c r="C35" s="10">
        <v>18142</v>
      </c>
      <c r="D35">
        <v>2114.1129999999998</v>
      </c>
      <c r="E35">
        <f t="shared" si="1"/>
        <v>-9.0369375721952999E-3</v>
      </c>
      <c r="I35" s="1">
        <v>19906</v>
      </c>
      <c r="J35" s="2">
        <v>2682.6010000000001</v>
      </c>
      <c r="K35" s="4">
        <f t="shared" si="0"/>
        <v>-7.6976826683030977E-3</v>
      </c>
    </row>
    <row r="36" spans="3:11" x14ac:dyDescent="0.15">
      <c r="C36" s="9">
        <v>18172</v>
      </c>
      <c r="D36">
        <v>2108.1819999999998</v>
      </c>
      <c r="E36">
        <f t="shared" si="1"/>
        <v>-1.2184813574570193E-2</v>
      </c>
      <c r="I36" s="1">
        <v>19998</v>
      </c>
      <c r="J36" s="2">
        <v>2735.0909999999999</v>
      </c>
      <c r="K36" s="4">
        <f t="shared" si="0"/>
        <v>2.7271170283968089E-2</v>
      </c>
    </row>
    <row r="37" spans="3:11" x14ac:dyDescent="0.15">
      <c r="C37" s="10">
        <v>18203</v>
      </c>
      <c r="D37" s="2">
        <v>2102.2510000000002</v>
      </c>
      <c r="E37">
        <f t="shared" si="1"/>
        <v>-1.5330347202153094E-2</v>
      </c>
      <c r="I37" s="1">
        <v>20090</v>
      </c>
      <c r="J37" s="2">
        <v>2813.212</v>
      </c>
      <c r="K37" s="4">
        <f t="shared" si="0"/>
        <v>6.1687589984734392E-2</v>
      </c>
    </row>
    <row r="38" spans="3:11" x14ac:dyDescent="0.15">
      <c r="C38" s="9">
        <v>18233</v>
      </c>
      <c r="D38">
        <v>2129.7913333333336</v>
      </c>
      <c r="E38">
        <f t="shared" si="1"/>
        <v>2.1723704592752475E-3</v>
      </c>
      <c r="I38" s="1">
        <v>20180</v>
      </c>
      <c r="J38" s="2">
        <v>2858.9879999999998</v>
      </c>
      <c r="K38" s="4">
        <f t="shared" si="0"/>
        <v>7.7788454760026063E-2</v>
      </c>
    </row>
    <row r="39" spans="3:11" x14ac:dyDescent="0.15">
      <c r="C39" s="10">
        <v>18264</v>
      </c>
      <c r="D39">
        <v>2157.3316666666665</v>
      </c>
      <c r="E39">
        <f t="shared" si="1"/>
        <v>1.9837364808807829E-2</v>
      </c>
      <c r="I39" s="1">
        <v>20271</v>
      </c>
      <c r="J39" s="2">
        <v>2897.598</v>
      </c>
      <c r="K39" s="4">
        <f t="shared" si="0"/>
        <v>8.01449786979129E-2</v>
      </c>
    </row>
    <row r="40" spans="3:11" x14ac:dyDescent="0.15">
      <c r="C40" s="9">
        <v>18295</v>
      </c>
      <c r="D40" s="2">
        <v>2184.8719999999998</v>
      </c>
      <c r="E40">
        <f t="shared" si="1"/>
        <v>3.7666903183093133E-2</v>
      </c>
      <c r="I40" s="1">
        <v>20363</v>
      </c>
      <c r="J40" s="2">
        <v>2914.9929999999999</v>
      </c>
      <c r="K40" s="4">
        <f t="shared" si="0"/>
        <v>6.5775508017831968E-2</v>
      </c>
    </row>
    <row r="41" spans="3:11" x14ac:dyDescent="0.15">
      <c r="C41" s="10">
        <v>18323</v>
      </c>
      <c r="D41">
        <v>2207.0836666666664</v>
      </c>
      <c r="E41">
        <f t="shared" si="1"/>
        <v>4.9409113616537902E-2</v>
      </c>
      <c r="I41" s="1">
        <v>20455</v>
      </c>
      <c r="J41" s="2">
        <v>2903.6709999999998</v>
      </c>
      <c r="K41" s="4">
        <f t="shared" si="0"/>
        <v>3.2155059767980457E-2</v>
      </c>
    </row>
    <row r="42" spans="3:11" x14ac:dyDescent="0.15">
      <c r="C42" s="9">
        <v>18354</v>
      </c>
      <c r="D42">
        <v>2229.2953333333335</v>
      </c>
      <c r="E42">
        <f t="shared" si="1"/>
        <v>6.1178086425923775E-2</v>
      </c>
      <c r="I42" s="1">
        <v>20546</v>
      </c>
      <c r="J42" s="2">
        <v>2927.665</v>
      </c>
      <c r="K42" s="4">
        <f t="shared" si="0"/>
        <v>2.4021436956013855E-2</v>
      </c>
    </row>
    <row r="43" spans="3:11" x14ac:dyDescent="0.15">
      <c r="C43" s="10">
        <v>18384</v>
      </c>
      <c r="D43" s="2">
        <v>2251.5070000000001</v>
      </c>
      <c r="E43">
        <f t="shared" si="1"/>
        <v>7.2973913209237573E-2</v>
      </c>
      <c r="I43" s="1">
        <v>20637</v>
      </c>
      <c r="J43" s="2">
        <v>2925.0349999999999</v>
      </c>
      <c r="K43" s="4">
        <f t="shared" si="0"/>
        <v>9.4688773252880141E-3</v>
      </c>
    </row>
    <row r="44" spans="3:11" x14ac:dyDescent="0.15">
      <c r="C44" s="9">
        <v>18415</v>
      </c>
      <c r="D44">
        <v>2280.5093333333334</v>
      </c>
      <c r="E44">
        <f t="shared" si="1"/>
        <v>8.3067956517251629E-2</v>
      </c>
      <c r="I44" s="1">
        <v>20729</v>
      </c>
      <c r="J44" s="2">
        <v>2973.1790000000001</v>
      </c>
      <c r="K44" s="4">
        <f t="shared" si="0"/>
        <v>1.996093987189683E-2</v>
      </c>
    </row>
    <row r="45" spans="3:11" x14ac:dyDescent="0.15">
      <c r="C45" s="10">
        <v>18445</v>
      </c>
      <c r="D45">
        <v>2309.5116666666668</v>
      </c>
      <c r="E45">
        <f t="shared" si="1"/>
        <v>9.3092999759563505E-2</v>
      </c>
      <c r="I45" s="1">
        <v>20821</v>
      </c>
      <c r="J45" s="2">
        <v>2992.2190000000001</v>
      </c>
      <c r="K45" s="4">
        <f t="shared" si="0"/>
        <v>3.0495190398636841E-2</v>
      </c>
    </row>
    <row r="46" spans="3:11" x14ac:dyDescent="0.15">
      <c r="C46" s="9">
        <v>18476</v>
      </c>
      <c r="D46" s="2">
        <v>2338.5140000000001</v>
      </c>
      <c r="E46">
        <f t="shared" si="1"/>
        <v>0.10304974802409773</v>
      </c>
      <c r="I46" s="1">
        <v>20911</v>
      </c>
      <c r="J46" s="2">
        <v>2985.663</v>
      </c>
      <c r="K46" s="4">
        <f t="shared" si="0"/>
        <v>1.9810326659641744E-2</v>
      </c>
    </row>
    <row r="47" spans="3:11" x14ac:dyDescent="0.15">
      <c r="C47" s="10">
        <v>18507</v>
      </c>
      <c r="D47">
        <v>2353.4396666666667</v>
      </c>
      <c r="E47">
        <f t="shared" si="1"/>
        <v>0.11320429261192133</v>
      </c>
      <c r="I47" s="1">
        <v>21002</v>
      </c>
      <c r="J47" s="2">
        <v>3014.9189999999999</v>
      </c>
      <c r="K47" s="4">
        <f t="shared" si="0"/>
        <v>3.0729204949684369E-2</v>
      </c>
    </row>
    <row r="48" spans="3:11" x14ac:dyDescent="0.15">
      <c r="C48" s="9">
        <v>18537</v>
      </c>
      <c r="D48">
        <v>2368.3653333333332</v>
      </c>
      <c r="E48">
        <f t="shared" si="1"/>
        <v>0.12341597325721092</v>
      </c>
      <c r="I48" s="1">
        <v>21094</v>
      </c>
      <c r="J48" s="2">
        <v>2983.7269999999999</v>
      </c>
      <c r="K48" s="4">
        <f t="shared" si="0"/>
        <v>3.5477177795214397E-3</v>
      </c>
    </row>
    <row r="49" spans="3:11" x14ac:dyDescent="0.15">
      <c r="C49" s="10">
        <v>18568</v>
      </c>
      <c r="D49" s="2">
        <v>2383.2910000000002</v>
      </c>
      <c r="E49">
        <f t="shared" si="1"/>
        <v>0.13368527354725954</v>
      </c>
      <c r="I49" s="1">
        <v>21186</v>
      </c>
      <c r="J49" s="2">
        <v>2906.2739999999999</v>
      </c>
      <c r="K49" s="4">
        <f t="shared" si="0"/>
        <v>-2.8722830782105239E-2</v>
      </c>
    </row>
    <row r="50" spans="3:11" x14ac:dyDescent="0.15">
      <c r="C50" s="9">
        <v>18598</v>
      </c>
      <c r="D50">
        <v>2394.0806666666667</v>
      </c>
      <c r="E50">
        <f t="shared" si="1"/>
        <v>0.124091655927482</v>
      </c>
      <c r="I50" s="1">
        <v>21276</v>
      </c>
      <c r="J50" s="2">
        <v>2925.3789999999999</v>
      </c>
      <c r="K50" s="4">
        <f t="shared" si="0"/>
        <v>-2.0191160221364603E-2</v>
      </c>
    </row>
    <row r="51" spans="3:11" x14ac:dyDescent="0.15">
      <c r="C51" s="10">
        <v>18629</v>
      </c>
      <c r="D51">
        <v>2404.8703333333333</v>
      </c>
      <c r="E51">
        <f t="shared" si="1"/>
        <v>0.11474298110551701</v>
      </c>
      <c r="I51" s="1">
        <v>21367</v>
      </c>
      <c r="J51" s="2">
        <v>2993.0680000000002</v>
      </c>
      <c r="K51" s="4">
        <f t="shared" si="0"/>
        <v>-7.2476242313639803E-3</v>
      </c>
    </row>
    <row r="52" spans="3:11" x14ac:dyDescent="0.15">
      <c r="C52" s="9">
        <v>18660</v>
      </c>
      <c r="D52" s="2">
        <v>2415.66</v>
      </c>
      <c r="E52">
        <f t="shared" si="1"/>
        <v>0.10562998656214187</v>
      </c>
      <c r="I52" s="1">
        <v>21459</v>
      </c>
      <c r="J52" s="2">
        <v>3063.085</v>
      </c>
      <c r="K52" s="4">
        <f t="shared" si="0"/>
        <v>2.6596937320338014E-2</v>
      </c>
    </row>
    <row r="53" spans="3:11" x14ac:dyDescent="0.15">
      <c r="C53" s="10">
        <v>18688</v>
      </c>
      <c r="D53">
        <v>2429.612333333333</v>
      </c>
      <c r="E53">
        <f t="shared" si="1"/>
        <v>0.1008247535095709</v>
      </c>
      <c r="I53" s="1">
        <v>21551</v>
      </c>
      <c r="J53" s="2">
        <v>3121.9360000000001</v>
      </c>
      <c r="K53" s="4">
        <f t="shared" si="0"/>
        <v>7.4205666774708884E-2</v>
      </c>
    </row>
    <row r="54" spans="3:11" x14ac:dyDescent="0.15">
      <c r="C54" s="9">
        <v>18719</v>
      </c>
      <c r="D54">
        <v>2443.5646666666662</v>
      </c>
      <c r="E54">
        <f t="shared" si="1"/>
        <v>9.6115274692181979E-2</v>
      </c>
      <c r="I54" s="1">
        <v>21641</v>
      </c>
      <c r="J54" s="2">
        <v>3192.38</v>
      </c>
      <c r="K54" s="4">
        <f t="shared" si="0"/>
        <v>9.1270566993199923E-2</v>
      </c>
    </row>
    <row r="55" spans="3:11" x14ac:dyDescent="0.15">
      <c r="C55" s="10">
        <v>18749</v>
      </c>
      <c r="D55" s="2">
        <v>2457.5169999999998</v>
      </c>
      <c r="E55">
        <f t="shared" si="1"/>
        <v>9.1498716193198493E-2</v>
      </c>
      <c r="I55" s="1">
        <v>21732</v>
      </c>
      <c r="J55" s="2">
        <v>3194.6529999999998</v>
      </c>
      <c r="K55" s="4">
        <f t="shared" si="0"/>
        <v>6.7350624843805607E-2</v>
      </c>
    </row>
    <row r="56" spans="3:11" x14ac:dyDescent="0.15">
      <c r="C56" s="9">
        <v>18780</v>
      </c>
      <c r="D56">
        <v>2474.3999999999996</v>
      </c>
      <c r="E56">
        <f t="shared" si="1"/>
        <v>8.5020773137228792E-2</v>
      </c>
      <c r="I56" s="1">
        <v>21824</v>
      </c>
      <c r="J56" s="2">
        <v>3203.759</v>
      </c>
      <c r="K56" s="4">
        <f t="shared" si="0"/>
        <v>4.5925594621109102E-2</v>
      </c>
    </row>
    <row r="57" spans="3:11" x14ac:dyDescent="0.15">
      <c r="C57" s="10">
        <v>18810</v>
      </c>
      <c r="D57">
        <v>2491.2829999999999</v>
      </c>
      <c r="E57">
        <f t="shared" si="1"/>
        <v>7.8705527214627535E-2</v>
      </c>
      <c r="I57" s="1">
        <v>21916</v>
      </c>
      <c r="J57" s="2">
        <v>3275.7570000000001</v>
      </c>
      <c r="K57" s="4">
        <f t="shared" si="0"/>
        <v>4.9271029258767605E-2</v>
      </c>
    </row>
    <row r="58" spans="3:11" x14ac:dyDescent="0.15">
      <c r="C58" s="9">
        <v>18841</v>
      </c>
      <c r="D58" s="2">
        <v>2508.1660000000002</v>
      </c>
      <c r="E58">
        <f t="shared" si="1"/>
        <v>7.2546925098588261E-2</v>
      </c>
      <c r="I58" s="1">
        <v>22007</v>
      </c>
      <c r="J58" s="2">
        <v>3258.0880000000002</v>
      </c>
      <c r="K58" s="4">
        <f t="shared" si="0"/>
        <v>2.0582762703688182E-2</v>
      </c>
    </row>
    <row r="59" spans="3:11" x14ac:dyDescent="0.15">
      <c r="C59" s="10">
        <v>18872</v>
      </c>
      <c r="D59">
        <v>2510.0073333333335</v>
      </c>
      <c r="E59">
        <f t="shared" si="1"/>
        <v>6.6527163999247116E-2</v>
      </c>
      <c r="I59" s="1">
        <v>22098</v>
      </c>
      <c r="J59" s="2">
        <v>3274.029</v>
      </c>
      <c r="K59" s="4">
        <f t="shared" si="0"/>
        <v>2.4846516976961257E-2</v>
      </c>
    </row>
    <row r="60" spans="3:11" x14ac:dyDescent="0.15">
      <c r="C60" s="9">
        <v>18902</v>
      </c>
      <c r="D60">
        <v>2511.8486666666668</v>
      </c>
      <c r="E60">
        <f t="shared" si="1"/>
        <v>6.0583277129542056E-2</v>
      </c>
      <c r="I60" s="1">
        <v>22190</v>
      </c>
      <c r="J60" s="2">
        <v>3232.009</v>
      </c>
      <c r="K60" s="4">
        <f t="shared" si="0"/>
        <v>8.8177668794687733E-3</v>
      </c>
    </row>
    <row r="61" spans="3:11" x14ac:dyDescent="0.15">
      <c r="C61" s="10">
        <v>18933</v>
      </c>
      <c r="D61" s="2">
        <v>2513.69</v>
      </c>
      <c r="E61">
        <f t="shared" si="1"/>
        <v>5.4713838973083809E-2</v>
      </c>
      <c r="I61" s="1">
        <v>22282</v>
      </c>
      <c r="J61" s="2">
        <v>3253.826</v>
      </c>
      <c r="K61" s="4">
        <f t="shared" si="0"/>
        <v>-6.6949410472144418E-3</v>
      </c>
    </row>
    <row r="62" spans="3:11" x14ac:dyDescent="0.15">
      <c r="C62" s="9">
        <v>18963</v>
      </c>
      <c r="D62">
        <v>2522.6433333333334</v>
      </c>
      <c r="E62">
        <f t="shared" si="1"/>
        <v>5.3700223412132327E-2</v>
      </c>
      <c r="I62" s="1">
        <v>22372</v>
      </c>
      <c r="J62" s="2">
        <v>3309.0590000000002</v>
      </c>
      <c r="K62" s="4">
        <f t="shared" si="0"/>
        <v>1.5644451592467731E-2</v>
      </c>
    </row>
    <row r="63" spans="3:11" x14ac:dyDescent="0.15">
      <c r="C63" s="10">
        <v>18994</v>
      </c>
      <c r="D63">
        <v>2531.5966666666668</v>
      </c>
      <c r="E63">
        <f t="shared" si="1"/>
        <v>5.2695703205619893E-2</v>
      </c>
      <c r="I63" s="1">
        <v>22463</v>
      </c>
      <c r="J63" s="2">
        <v>3372.5810000000001</v>
      </c>
      <c r="K63" s="4">
        <f t="shared" si="0"/>
        <v>3.0101138383319188E-2</v>
      </c>
    </row>
    <row r="64" spans="3:11" x14ac:dyDescent="0.15">
      <c r="C64" s="9">
        <v>19025</v>
      </c>
      <c r="D64" s="2">
        <v>2540.5500000000002</v>
      </c>
      <c r="E64">
        <f t="shared" si="1"/>
        <v>5.1700156478974829E-2</v>
      </c>
      <c r="I64" s="1">
        <v>22555</v>
      </c>
      <c r="J64" s="2">
        <v>3438.721</v>
      </c>
      <c r="K64" s="4">
        <f t="shared" si="0"/>
        <v>6.3957742691929387E-2</v>
      </c>
    </row>
    <row r="65" spans="3:11" x14ac:dyDescent="0.15">
      <c r="C65" s="10">
        <v>19054</v>
      </c>
      <c r="D65">
        <v>2542.3739999999998</v>
      </c>
      <c r="E65">
        <f t="shared" si="1"/>
        <v>4.6411382227370478E-2</v>
      </c>
      <c r="I65" s="1">
        <v>22647</v>
      </c>
      <c r="J65" s="2">
        <v>3500.0540000000001</v>
      </c>
      <c r="K65" s="4">
        <f t="shared" si="0"/>
        <v>7.5673376511220969E-2</v>
      </c>
    </row>
    <row r="66" spans="3:11" x14ac:dyDescent="0.15">
      <c r="C66" s="9">
        <v>19085</v>
      </c>
      <c r="D66">
        <v>2544.1979999999999</v>
      </c>
      <c r="E66">
        <f t="shared" si="1"/>
        <v>4.1183003955696559E-2</v>
      </c>
      <c r="I66" s="1">
        <v>22737</v>
      </c>
      <c r="J66" s="2">
        <v>3531.683</v>
      </c>
      <c r="K66" s="4">
        <f t="shared" si="0"/>
        <v>6.7277132260258818E-2</v>
      </c>
    </row>
    <row r="67" spans="3:11" x14ac:dyDescent="0.15">
      <c r="C67" s="10">
        <v>19115</v>
      </c>
      <c r="D67" s="2">
        <v>2546.0219999999999</v>
      </c>
      <c r="E67">
        <f t="shared" si="1"/>
        <v>3.6013992985602997E-2</v>
      </c>
      <c r="I67" s="1">
        <v>22828</v>
      </c>
      <c r="J67" s="2">
        <v>3575.07</v>
      </c>
      <c r="K67" s="4">
        <f t="shared" si="0"/>
        <v>6.0039773692611098E-2</v>
      </c>
    </row>
    <row r="68" spans="3:11" x14ac:dyDescent="0.15">
      <c r="C68" s="9">
        <v>19146</v>
      </c>
      <c r="D68">
        <v>2552.1483333333331</v>
      </c>
      <c r="E68">
        <f t="shared" si="1"/>
        <v>3.1421085246255039E-2</v>
      </c>
      <c r="I68" s="1">
        <v>22920</v>
      </c>
      <c r="J68" s="2">
        <v>3586.8270000000002</v>
      </c>
      <c r="K68" s="4">
        <f t="shared" si="0"/>
        <v>4.3070083324584993E-2</v>
      </c>
    </row>
    <row r="69" spans="3:11" x14ac:dyDescent="0.15">
      <c r="C69" s="10">
        <v>19176</v>
      </c>
      <c r="D69">
        <v>2558.2746666666662</v>
      </c>
      <c r="E69">
        <f t="shared" si="1"/>
        <v>2.6890428211755281E-2</v>
      </c>
      <c r="I69" s="1">
        <v>23012</v>
      </c>
      <c r="J69" s="2">
        <v>3625.9810000000002</v>
      </c>
      <c r="K69" s="4">
        <f t="shared" si="0"/>
        <v>3.5978587758931757E-2</v>
      </c>
    </row>
    <row r="70" spans="3:11" x14ac:dyDescent="0.15">
      <c r="C70" s="9">
        <v>19207</v>
      </c>
      <c r="D70" s="2">
        <v>2564.4009999999998</v>
      </c>
      <c r="E70">
        <f t="shared" si="1"/>
        <v>2.2420764813812031E-2</v>
      </c>
      <c r="I70" s="1">
        <v>23102</v>
      </c>
      <c r="J70" s="2">
        <v>3666.6689999999999</v>
      </c>
      <c r="K70" s="4">
        <f t="shared" si="0"/>
        <v>3.8221437201470199E-2</v>
      </c>
    </row>
    <row r="71" spans="3:11" x14ac:dyDescent="0.15">
      <c r="C71" s="10">
        <v>19238</v>
      </c>
      <c r="D71">
        <v>2592.4743333333331</v>
      </c>
      <c r="E71">
        <f t="shared" si="1"/>
        <v>3.2855282494526433E-2</v>
      </c>
      <c r="I71" s="1">
        <v>23193</v>
      </c>
      <c r="J71" s="2">
        <v>3747.2779999999998</v>
      </c>
      <c r="K71" s="4">
        <f t="shared" si="0"/>
        <v>4.8169126758357071E-2</v>
      </c>
    </row>
    <row r="72" spans="3:11" x14ac:dyDescent="0.15">
      <c r="C72" s="9">
        <v>19268</v>
      </c>
      <c r="D72">
        <v>2620.5476666666664</v>
      </c>
      <c r="E72">
        <f t="shared" si="1"/>
        <v>4.3274501940536073E-2</v>
      </c>
      <c r="I72" s="1">
        <v>23285</v>
      </c>
      <c r="J72" s="2">
        <v>3771.8449999999998</v>
      </c>
      <c r="K72" s="4">
        <f t="shared" si="0"/>
        <v>5.1582638359753498E-2</v>
      </c>
    </row>
    <row r="73" spans="3:11" x14ac:dyDescent="0.15">
      <c r="C73" s="10">
        <v>19299</v>
      </c>
      <c r="D73" s="2">
        <v>2648.6210000000001</v>
      </c>
      <c r="E73">
        <f t="shared" si="1"/>
        <v>5.3678456770723533E-2</v>
      </c>
      <c r="I73" s="1">
        <v>23377</v>
      </c>
      <c r="J73" s="2">
        <v>3851.366</v>
      </c>
      <c r="K73" s="4">
        <f t="shared" si="0"/>
        <v>6.2158351077956489E-2</v>
      </c>
    </row>
    <row r="74" spans="3:11" x14ac:dyDescent="0.15">
      <c r="C74" s="9">
        <v>19329</v>
      </c>
      <c r="D74">
        <v>2665.0323333333331</v>
      </c>
      <c r="E74">
        <f t="shared" si="1"/>
        <v>5.6444364575253599E-2</v>
      </c>
      <c r="I74" s="1">
        <v>23468</v>
      </c>
      <c r="J74" s="2">
        <v>3893.2959999999998</v>
      </c>
      <c r="K74" s="4">
        <f t="shared" ref="K74:K137" si="2">(J74-J70)/J70</f>
        <v>6.1807324304429978E-2</v>
      </c>
    </row>
    <row r="75" spans="3:11" x14ac:dyDescent="0.15">
      <c r="C75" s="10">
        <v>19360</v>
      </c>
      <c r="D75">
        <v>2681.4436666666666</v>
      </c>
      <c r="E75">
        <f t="shared" si="1"/>
        <v>5.9190708367183195E-2</v>
      </c>
      <c r="I75" s="1">
        <v>23559</v>
      </c>
      <c r="J75" s="2">
        <v>3954.1210000000001</v>
      </c>
      <c r="K75" s="4">
        <f t="shared" si="2"/>
        <v>5.5198199866676644E-2</v>
      </c>
    </row>
    <row r="76" spans="3:11" x14ac:dyDescent="0.15">
      <c r="C76" s="9">
        <v>19391</v>
      </c>
      <c r="D76" s="2">
        <v>2697.855</v>
      </c>
      <c r="E76">
        <f t="shared" si="1"/>
        <v>6.191769498730583E-2</v>
      </c>
      <c r="I76" s="1">
        <v>23651</v>
      </c>
      <c r="J76" s="2">
        <v>3966.335</v>
      </c>
      <c r="K76" s="4">
        <f t="shared" si="2"/>
        <v>5.1563624698257815E-2</v>
      </c>
    </row>
    <row r="77" spans="3:11" x14ac:dyDescent="0.15">
      <c r="C77" s="10">
        <v>19419</v>
      </c>
      <c r="D77">
        <v>2704.806333333333</v>
      </c>
      <c r="E77">
        <f t="shared" si="1"/>
        <v>6.3890022999500945E-2</v>
      </c>
      <c r="I77" s="1">
        <v>23743</v>
      </c>
      <c r="J77" s="2">
        <v>4062.3110000000001</v>
      </c>
      <c r="K77" s="4">
        <f t="shared" si="2"/>
        <v>5.4771475886737371E-2</v>
      </c>
    </row>
    <row r="78" spans="3:11" x14ac:dyDescent="0.15">
      <c r="C78" s="9">
        <v>19450</v>
      </c>
      <c r="D78">
        <v>2711.7576666666664</v>
      </c>
      <c r="E78">
        <f t="shared" si="1"/>
        <v>6.5859522987859659E-2</v>
      </c>
      <c r="I78" s="1">
        <v>23833</v>
      </c>
      <c r="J78" s="2">
        <v>4113.6289999999999</v>
      </c>
      <c r="K78" s="4">
        <f t="shared" si="2"/>
        <v>5.6592922808848874E-2</v>
      </c>
    </row>
    <row r="79" spans="3:11" x14ac:dyDescent="0.15">
      <c r="C79" s="10">
        <v>19480</v>
      </c>
      <c r="D79" s="2">
        <v>2718.7089999999998</v>
      </c>
      <c r="E79">
        <f t="shared" si="1"/>
        <v>6.782620103047024E-2</v>
      </c>
      <c r="I79" s="1">
        <v>23924</v>
      </c>
      <c r="J79" s="2">
        <v>4205.0860000000002</v>
      </c>
      <c r="K79" s="4">
        <f t="shared" si="2"/>
        <v>6.3469226156710967E-2</v>
      </c>
    </row>
    <row r="80" spans="3:11" x14ac:dyDescent="0.15">
      <c r="C80" s="9">
        <v>19511</v>
      </c>
      <c r="D80">
        <v>2713.6096666666663</v>
      </c>
      <c r="E80">
        <f t="shared" si="1"/>
        <v>6.3264870315139679E-2</v>
      </c>
      <c r="I80" s="1">
        <v>24016</v>
      </c>
      <c r="J80" s="2">
        <v>4301.973</v>
      </c>
      <c r="K80" s="4">
        <f t="shared" si="2"/>
        <v>8.4621697360409531E-2</v>
      </c>
    </row>
    <row r="81" spans="3:11" x14ac:dyDescent="0.15">
      <c r="C81" s="10">
        <v>19541</v>
      </c>
      <c r="D81">
        <v>2708.5103333333332</v>
      </c>
      <c r="E81">
        <f t="shared" si="1"/>
        <v>5.8725385754774422E-2</v>
      </c>
      <c r="I81" s="1">
        <v>24108</v>
      </c>
      <c r="J81" s="2">
        <v>4406.6930000000002</v>
      </c>
      <c r="K81" s="4">
        <f t="shared" si="2"/>
        <v>8.4774897835246998E-2</v>
      </c>
    </row>
    <row r="82" spans="3:11" x14ac:dyDescent="0.15">
      <c r="C82" s="9">
        <v>19572</v>
      </c>
      <c r="D82" s="2">
        <v>2703.4110000000001</v>
      </c>
      <c r="E82">
        <f t="shared" si="1"/>
        <v>5.4207590778509375E-2</v>
      </c>
      <c r="I82" s="1">
        <v>24198</v>
      </c>
      <c r="J82" s="2">
        <v>4421.7470000000003</v>
      </c>
      <c r="K82" s="4">
        <f t="shared" si="2"/>
        <v>7.490174733793456E-2</v>
      </c>
    </row>
    <row r="83" spans="3:11" x14ac:dyDescent="0.15">
      <c r="C83" s="10">
        <v>19603</v>
      </c>
      <c r="D83">
        <v>2689.768</v>
      </c>
      <c r="E83">
        <f t="shared" si="1"/>
        <v>3.7529269013656684E-2</v>
      </c>
      <c r="I83" s="1">
        <v>24289</v>
      </c>
      <c r="J83" s="2">
        <v>4459.1949999999997</v>
      </c>
      <c r="K83" s="4">
        <f t="shared" si="2"/>
        <v>6.0428966256575838E-2</v>
      </c>
    </row>
    <row r="84" spans="3:11" x14ac:dyDescent="0.15">
      <c r="C84" s="9">
        <v>19633</v>
      </c>
      <c r="D84">
        <v>2676.125</v>
      </c>
      <c r="E84">
        <f t="shared" si="1"/>
        <v>2.1208289412276912E-2</v>
      </c>
      <c r="I84" s="1">
        <v>24381</v>
      </c>
      <c r="J84" s="2">
        <v>4495.777</v>
      </c>
      <c r="K84" s="4">
        <f t="shared" si="2"/>
        <v>4.5050027045729968E-2</v>
      </c>
    </row>
    <row r="85" spans="3:11" x14ac:dyDescent="0.15">
      <c r="C85" s="10">
        <v>19664</v>
      </c>
      <c r="D85" s="2">
        <v>2662.482</v>
      </c>
      <c r="E85">
        <f t="shared" si="1"/>
        <v>5.2332893230099273E-3</v>
      </c>
      <c r="I85" s="1">
        <v>24473</v>
      </c>
      <c r="J85" s="2">
        <v>4535.5910000000003</v>
      </c>
      <c r="K85" s="4">
        <f t="shared" si="2"/>
        <v>2.925050599168132E-2</v>
      </c>
    </row>
    <row r="86" spans="3:11" x14ac:dyDescent="0.15">
      <c r="C86" s="9">
        <v>19694</v>
      </c>
      <c r="D86">
        <v>2658.2396666666664</v>
      </c>
      <c r="E86">
        <f t="shared" si="1"/>
        <v>-2.5488121032177795E-3</v>
      </c>
      <c r="I86" s="1">
        <v>24563</v>
      </c>
      <c r="J86" s="2">
        <v>4538.37</v>
      </c>
      <c r="K86" s="4">
        <f t="shared" si="2"/>
        <v>2.6374869480320692E-2</v>
      </c>
    </row>
    <row r="87" spans="3:11" x14ac:dyDescent="0.15">
      <c r="C87" s="10">
        <v>19725</v>
      </c>
      <c r="D87">
        <v>2653.9973333333332</v>
      </c>
      <c r="E87">
        <f t="shared" si="1"/>
        <v>-1.0235655395085053E-2</v>
      </c>
      <c r="I87" s="1">
        <v>24654</v>
      </c>
      <c r="J87" s="2">
        <v>4581.3090000000002</v>
      </c>
      <c r="K87" s="4">
        <f t="shared" si="2"/>
        <v>2.7384763393392866E-2</v>
      </c>
    </row>
    <row r="88" spans="3:11" x14ac:dyDescent="0.15">
      <c r="C88" s="9">
        <v>19756</v>
      </c>
      <c r="D88" s="2">
        <v>2649.7550000000001</v>
      </c>
      <c r="E88">
        <f t="shared" si="1"/>
        <v>-1.7828978948090209E-2</v>
      </c>
      <c r="I88" s="1">
        <v>24746</v>
      </c>
      <c r="J88" s="2">
        <v>4615.8530000000001</v>
      </c>
      <c r="K88" s="4">
        <f t="shared" si="2"/>
        <v>2.6708620111718179E-2</v>
      </c>
    </row>
    <row r="89" spans="3:11" x14ac:dyDescent="0.15">
      <c r="C89" s="10">
        <v>19784</v>
      </c>
      <c r="D89">
        <v>2650.7176666666664</v>
      </c>
      <c r="E89">
        <f t="shared" si="1"/>
        <v>-1.9997241946712346E-2</v>
      </c>
      <c r="I89" s="1">
        <v>24838</v>
      </c>
      <c r="J89" s="2">
        <v>4709.9930000000004</v>
      </c>
      <c r="K89" s="4">
        <f t="shared" si="2"/>
        <v>3.8451879810150434E-2</v>
      </c>
    </row>
    <row r="90" spans="3:11" x14ac:dyDescent="0.15">
      <c r="C90" s="9">
        <v>19815</v>
      </c>
      <c r="D90">
        <v>2651.6803333333332</v>
      </c>
      <c r="E90">
        <f t="shared" si="1"/>
        <v>-2.215438867263576E-2</v>
      </c>
      <c r="I90" s="1">
        <v>24929</v>
      </c>
      <c r="J90" s="2">
        <v>4788.6880000000001</v>
      </c>
      <c r="K90" s="4">
        <f t="shared" si="2"/>
        <v>5.5155926026304647E-2</v>
      </c>
    </row>
    <row r="91" spans="3:11" x14ac:dyDescent="0.15">
      <c r="C91" s="10">
        <v>19845</v>
      </c>
      <c r="D91" s="2">
        <v>2652.643</v>
      </c>
      <c r="E91">
        <f t="shared" si="1"/>
        <v>-2.4300504393813316E-2</v>
      </c>
      <c r="I91" s="1">
        <v>25020</v>
      </c>
      <c r="J91" s="2">
        <v>4825.799</v>
      </c>
      <c r="K91" s="4">
        <f t="shared" si="2"/>
        <v>5.3366843406545982E-2</v>
      </c>
    </row>
    <row r="92" spans="3:11" x14ac:dyDescent="0.15">
      <c r="C92" s="9">
        <v>19876</v>
      </c>
      <c r="D92">
        <v>2662.6289999999999</v>
      </c>
      <c r="E92">
        <f t="shared" si="1"/>
        <v>-1.8787030166092313E-2</v>
      </c>
      <c r="I92" s="1">
        <v>25112</v>
      </c>
      <c r="J92" s="2">
        <v>4844.7790000000005</v>
      </c>
      <c r="K92" s="4">
        <f t="shared" si="2"/>
        <v>4.9595600206505795E-2</v>
      </c>
    </row>
    <row r="93" spans="3:11" x14ac:dyDescent="0.15">
      <c r="C93" s="10">
        <v>19906</v>
      </c>
      <c r="D93">
        <v>2672.6149999999998</v>
      </c>
      <c r="E93">
        <f t="shared" si="1"/>
        <v>-1.3252795417308746E-2</v>
      </c>
      <c r="I93" s="1">
        <v>25204</v>
      </c>
      <c r="J93" s="2">
        <v>4920.6049999999996</v>
      </c>
      <c r="K93" s="4">
        <f t="shared" si="2"/>
        <v>4.4715990023764189E-2</v>
      </c>
    </row>
    <row r="94" spans="3:11" x14ac:dyDescent="0.15">
      <c r="C94" s="9">
        <v>19937</v>
      </c>
      <c r="D94" s="2">
        <v>2682.6010000000001</v>
      </c>
      <c r="E94">
        <f t="shared" si="1"/>
        <v>-7.6976826683030977E-3</v>
      </c>
      <c r="I94" s="1">
        <v>25294</v>
      </c>
      <c r="J94" s="2">
        <v>4935.5640000000003</v>
      </c>
      <c r="K94" s="4">
        <f t="shared" si="2"/>
        <v>3.06714490482571E-2</v>
      </c>
    </row>
    <row r="95" spans="3:11" x14ac:dyDescent="0.15">
      <c r="C95" s="10">
        <v>19968</v>
      </c>
      <c r="D95">
        <v>2700.0976666666666</v>
      </c>
      <c r="E95">
        <f t="shared" si="1"/>
        <v>3.8403559960065426E-3</v>
      </c>
      <c r="I95" s="1">
        <v>25385</v>
      </c>
      <c r="J95" s="2">
        <v>4968.1639999999998</v>
      </c>
      <c r="K95" s="4">
        <f t="shared" si="2"/>
        <v>2.9500814269305412E-2</v>
      </c>
    </row>
    <row r="96" spans="3:11" x14ac:dyDescent="0.15">
      <c r="C96" s="9">
        <v>19998</v>
      </c>
      <c r="D96">
        <v>2717.594333333333</v>
      </c>
      <c r="E96">
        <f t="shared" si="1"/>
        <v>1.5496037492020364E-2</v>
      </c>
      <c r="I96" s="1">
        <v>25477</v>
      </c>
      <c r="J96" s="2">
        <v>4943.9350000000004</v>
      </c>
      <c r="K96" s="4">
        <f t="shared" si="2"/>
        <v>2.0466568237684307E-2</v>
      </c>
    </row>
    <row r="97" spans="3:11" x14ac:dyDescent="0.15">
      <c r="C97" s="10">
        <v>20029</v>
      </c>
      <c r="D97" s="2">
        <v>2735.0909999999999</v>
      </c>
      <c r="E97">
        <f t="shared" ref="E97:E160" si="3">(D97-D85)/D85</f>
        <v>2.7271170283968089E-2</v>
      </c>
      <c r="I97" s="1">
        <v>25569</v>
      </c>
      <c r="J97" s="2">
        <v>4936.5940000000001</v>
      </c>
      <c r="K97" s="4">
        <f t="shared" si="2"/>
        <v>3.2493971777861645E-3</v>
      </c>
    </row>
    <row r="98" spans="3:11" x14ac:dyDescent="0.15">
      <c r="C98" s="9">
        <v>20059</v>
      </c>
      <c r="D98">
        <v>2761.1313333333328</v>
      </c>
      <c r="E98">
        <f t="shared" si="3"/>
        <v>3.8706692988179185E-2</v>
      </c>
      <c r="I98" s="1">
        <v>25659</v>
      </c>
      <c r="J98" s="2">
        <v>4943.6000000000004</v>
      </c>
      <c r="K98" s="4">
        <f t="shared" si="2"/>
        <v>1.6281827163015326E-3</v>
      </c>
    </row>
    <row r="99" spans="3:11" x14ac:dyDescent="0.15">
      <c r="C99" s="10">
        <v>20090</v>
      </c>
      <c r="D99">
        <v>2787.1716666666662</v>
      </c>
      <c r="E99">
        <f t="shared" si="3"/>
        <v>5.017877435696981E-2</v>
      </c>
      <c r="I99" s="1">
        <v>25750</v>
      </c>
      <c r="J99" s="2">
        <v>4989.1589999999997</v>
      </c>
      <c r="K99" s="4">
        <f t="shared" si="2"/>
        <v>4.2259071963002617E-3</v>
      </c>
    </row>
    <row r="100" spans="3:11" x14ac:dyDescent="0.15">
      <c r="C100" s="9">
        <v>20121</v>
      </c>
      <c r="D100" s="2">
        <v>2813.212</v>
      </c>
      <c r="E100">
        <f t="shared" si="3"/>
        <v>6.1687589984734392E-2</v>
      </c>
      <c r="I100" s="1">
        <v>25842</v>
      </c>
      <c r="J100" s="2">
        <v>4935.6930000000002</v>
      </c>
      <c r="K100" s="4">
        <f t="shared" si="2"/>
        <v>-1.66709311509965E-3</v>
      </c>
    </row>
    <row r="101" spans="3:11" x14ac:dyDescent="0.15">
      <c r="C101" s="10">
        <v>20149</v>
      </c>
      <c r="D101">
        <v>2828.4706666666661</v>
      </c>
      <c r="E101">
        <f t="shared" si="3"/>
        <v>6.7058443166271964E-2</v>
      </c>
      <c r="I101" s="1">
        <v>25934</v>
      </c>
      <c r="J101" s="2">
        <v>5069.7460000000001</v>
      </c>
      <c r="K101" s="4">
        <f t="shared" si="2"/>
        <v>2.6972442943454543E-2</v>
      </c>
    </row>
    <row r="102" spans="3:11" x14ac:dyDescent="0.15">
      <c r="C102" s="9">
        <v>20180</v>
      </c>
      <c r="D102">
        <v>2843.7293333333328</v>
      </c>
      <c r="E102">
        <f t="shared" si="3"/>
        <v>7.2425396676145171E-2</v>
      </c>
      <c r="I102" s="1">
        <v>26024</v>
      </c>
      <c r="J102" s="2">
        <v>5097.1790000000001</v>
      </c>
      <c r="K102" s="4">
        <f t="shared" si="2"/>
        <v>3.1066227041022677E-2</v>
      </c>
    </row>
    <row r="103" spans="3:11" x14ac:dyDescent="0.15">
      <c r="C103" s="10">
        <v>20210</v>
      </c>
      <c r="D103" s="2">
        <v>2858.9879999999998</v>
      </c>
      <c r="E103">
        <f t="shared" si="3"/>
        <v>7.7788454760026063E-2</v>
      </c>
      <c r="I103" s="1">
        <v>26115</v>
      </c>
      <c r="J103" s="2">
        <v>5139.1279999999997</v>
      </c>
      <c r="K103" s="4">
        <f t="shared" si="2"/>
        <v>3.0058973867138742E-2</v>
      </c>
    </row>
    <row r="104" spans="3:11" x14ac:dyDescent="0.15">
      <c r="C104" s="9">
        <v>20241</v>
      </c>
      <c r="D104">
        <v>2871.8579999999997</v>
      </c>
      <c r="E104">
        <f t="shared" si="3"/>
        <v>7.8579854722531692E-2</v>
      </c>
      <c r="I104" s="1">
        <v>26207</v>
      </c>
      <c r="J104" s="2">
        <v>5151.2449999999999</v>
      </c>
      <c r="K104" s="4">
        <f t="shared" si="2"/>
        <v>4.367208414299667E-2</v>
      </c>
    </row>
    <row r="105" spans="3:11" x14ac:dyDescent="0.15">
      <c r="C105" s="10">
        <v>20271</v>
      </c>
      <c r="D105">
        <v>2884.7280000000001</v>
      </c>
      <c r="E105">
        <f t="shared" si="3"/>
        <v>7.9365340686930325E-2</v>
      </c>
      <c r="I105" s="1">
        <v>26299</v>
      </c>
      <c r="J105" s="2">
        <v>5245.9740000000002</v>
      </c>
      <c r="K105" s="4">
        <f t="shared" si="2"/>
        <v>3.4760715822843999E-2</v>
      </c>
    </row>
    <row r="106" spans="3:11" x14ac:dyDescent="0.15">
      <c r="C106" s="9">
        <v>20302</v>
      </c>
      <c r="D106" s="2">
        <v>2897.598</v>
      </c>
      <c r="E106">
        <f t="shared" si="3"/>
        <v>8.01449786979129E-2</v>
      </c>
      <c r="I106" s="1">
        <v>26390</v>
      </c>
      <c r="J106" s="2">
        <v>5365.0450000000001</v>
      </c>
      <c r="K106" s="4">
        <f t="shared" si="2"/>
        <v>5.2551813463878744E-2</v>
      </c>
    </row>
    <row r="107" spans="3:11" x14ac:dyDescent="0.15">
      <c r="C107" s="10">
        <v>20333</v>
      </c>
      <c r="D107">
        <v>2903.3963333333331</v>
      </c>
      <c r="E107">
        <f t="shared" si="3"/>
        <v>7.5293078904676625E-2</v>
      </c>
      <c r="I107" s="1">
        <v>26481</v>
      </c>
      <c r="J107" s="2">
        <v>5415.7120000000004</v>
      </c>
      <c r="K107" s="4">
        <f t="shared" si="2"/>
        <v>5.3819247156327056E-2</v>
      </c>
    </row>
    <row r="108" spans="3:11" x14ac:dyDescent="0.15">
      <c r="C108" s="9">
        <v>20363</v>
      </c>
      <c r="D108">
        <v>2909.1946666666663</v>
      </c>
      <c r="E108">
        <f t="shared" si="3"/>
        <v>7.0503655009583846E-2</v>
      </c>
      <c r="I108" s="1">
        <v>26573</v>
      </c>
      <c r="J108" s="2">
        <v>5506.3959999999997</v>
      </c>
      <c r="K108" s="4">
        <f t="shared" si="2"/>
        <v>6.8944692011348688E-2</v>
      </c>
    </row>
    <row r="109" spans="3:11" x14ac:dyDescent="0.15">
      <c r="C109" s="10">
        <v>20394</v>
      </c>
      <c r="D109" s="2">
        <v>2914.9929999999999</v>
      </c>
      <c r="E109">
        <f t="shared" si="3"/>
        <v>6.5775508017831968E-2</v>
      </c>
      <c r="I109" s="1">
        <v>26665</v>
      </c>
      <c r="J109" s="2">
        <v>5642.6689999999999</v>
      </c>
      <c r="K109" s="4">
        <f t="shared" si="2"/>
        <v>7.5618941306228302E-2</v>
      </c>
    </row>
    <row r="110" spans="3:11" x14ac:dyDescent="0.15">
      <c r="C110" s="9">
        <v>20424</v>
      </c>
      <c r="D110">
        <v>2911.2190000000001</v>
      </c>
      <c r="E110">
        <f t="shared" si="3"/>
        <v>5.4357308127562426E-2</v>
      </c>
      <c r="I110" s="1">
        <v>26755</v>
      </c>
      <c r="J110" s="2">
        <v>5704.098</v>
      </c>
      <c r="K110" s="4">
        <f t="shared" si="2"/>
        <v>6.3196674026033309E-2</v>
      </c>
    </row>
    <row r="111" spans="3:11" x14ac:dyDescent="0.15">
      <c r="C111" s="10">
        <v>20455</v>
      </c>
      <c r="D111">
        <v>2907.4449999999997</v>
      </c>
      <c r="E111">
        <f t="shared" si="3"/>
        <v>4.3152466987142965E-2</v>
      </c>
      <c r="I111" s="1">
        <v>26846</v>
      </c>
      <c r="J111" s="2">
        <v>5674.1</v>
      </c>
      <c r="K111" s="4">
        <f t="shared" si="2"/>
        <v>4.7710808846556076E-2</v>
      </c>
    </row>
    <row r="112" spans="3:11" x14ac:dyDescent="0.15">
      <c r="C112" s="9">
        <v>20486</v>
      </c>
      <c r="D112" s="2">
        <v>2903.6709999999998</v>
      </c>
      <c r="E112">
        <f t="shared" si="3"/>
        <v>3.2155059767980457E-2</v>
      </c>
      <c r="I112" s="1">
        <v>26938</v>
      </c>
      <c r="J112" s="2">
        <v>5727.96</v>
      </c>
      <c r="K112" s="4">
        <f t="shared" si="2"/>
        <v>4.0237570999252563E-2</v>
      </c>
    </row>
    <row r="113" spans="3:11" x14ac:dyDescent="0.15">
      <c r="C113" s="10">
        <v>20515</v>
      </c>
      <c r="D113">
        <v>2911.6689999999999</v>
      </c>
      <c r="E113">
        <f t="shared" si="3"/>
        <v>2.9414600021778696E-2</v>
      </c>
      <c r="I113" s="1">
        <v>27030</v>
      </c>
      <c r="J113" s="2">
        <v>5678.7129999999997</v>
      </c>
      <c r="K113" s="4">
        <f t="shared" si="2"/>
        <v>6.3877572829453347E-3</v>
      </c>
    </row>
    <row r="114" spans="3:11" x14ac:dyDescent="0.15">
      <c r="C114" s="9">
        <v>20546</v>
      </c>
      <c r="D114">
        <v>2919.6669999999999</v>
      </c>
      <c r="E114">
        <f t="shared" si="3"/>
        <v>2.6703549376710666E-2</v>
      </c>
      <c r="I114" s="1">
        <v>27120</v>
      </c>
      <c r="J114" s="2">
        <v>5692.21</v>
      </c>
      <c r="K114" s="4">
        <f t="shared" si="2"/>
        <v>-2.0841156656144265E-3</v>
      </c>
    </row>
    <row r="115" spans="3:11" x14ac:dyDescent="0.15">
      <c r="C115" s="10">
        <v>20576</v>
      </c>
      <c r="D115" s="2">
        <v>2927.665</v>
      </c>
      <c r="E115">
        <f t="shared" si="3"/>
        <v>2.4021436956013855E-2</v>
      </c>
      <c r="I115" s="1">
        <v>27211</v>
      </c>
      <c r="J115" s="2">
        <v>5638.4110000000001</v>
      </c>
      <c r="K115" s="4">
        <f t="shared" si="2"/>
        <v>-6.2898080752895264E-3</v>
      </c>
    </row>
    <row r="116" spans="3:11" x14ac:dyDescent="0.15">
      <c r="C116" s="9">
        <v>20607</v>
      </c>
      <c r="D116">
        <v>2926.788333333333</v>
      </c>
      <c r="E116">
        <f t="shared" si="3"/>
        <v>1.9127106330930444E-2</v>
      </c>
      <c r="I116" s="1">
        <v>27303</v>
      </c>
      <c r="J116" s="2">
        <v>5616.5259999999998</v>
      </c>
      <c r="K116" s="4">
        <f t="shared" si="2"/>
        <v>-1.9454395631254444E-2</v>
      </c>
    </row>
    <row r="117" spans="3:11" x14ac:dyDescent="0.15">
      <c r="C117" s="10">
        <v>20637</v>
      </c>
      <c r="D117">
        <v>2925.9116666666664</v>
      </c>
      <c r="E117">
        <f t="shared" si="3"/>
        <v>1.4276447091949862E-2</v>
      </c>
      <c r="I117" s="1">
        <v>27395</v>
      </c>
      <c r="J117" s="2">
        <v>5548.1559999999999</v>
      </c>
      <c r="K117" s="4">
        <f t="shared" si="2"/>
        <v>-2.2990596636949218E-2</v>
      </c>
    </row>
    <row r="118" spans="3:11" x14ac:dyDescent="0.15">
      <c r="C118" s="9">
        <v>20668</v>
      </c>
      <c r="D118" s="2">
        <v>2925.0349999999999</v>
      </c>
      <c r="E118">
        <f t="shared" si="3"/>
        <v>9.4688773252880141E-3</v>
      </c>
      <c r="I118" s="1">
        <v>27485</v>
      </c>
      <c r="J118" s="2">
        <v>5587.8</v>
      </c>
      <c r="K118" s="4">
        <f t="shared" si="2"/>
        <v>-1.8342612096180544E-2</v>
      </c>
    </row>
    <row r="119" spans="3:11" x14ac:dyDescent="0.15">
      <c r="C119" s="10">
        <v>20699</v>
      </c>
      <c r="D119">
        <v>2941.0829999999996</v>
      </c>
      <c r="E119">
        <f t="shared" si="3"/>
        <v>1.2980200544442778E-2</v>
      </c>
      <c r="I119" s="1">
        <v>27576</v>
      </c>
      <c r="J119" s="2">
        <v>5683.4440000000004</v>
      </c>
      <c r="K119" s="4">
        <f t="shared" si="2"/>
        <v>7.9868246568049681E-3</v>
      </c>
    </row>
    <row r="120" spans="3:11" x14ac:dyDescent="0.15">
      <c r="C120" s="9">
        <v>20729</v>
      </c>
      <c r="D120">
        <v>2957.1309999999999</v>
      </c>
      <c r="E120">
        <f t="shared" si="3"/>
        <v>1.6477526884874517E-2</v>
      </c>
      <c r="I120" s="1">
        <v>27668</v>
      </c>
      <c r="J120" s="2">
        <v>5759.9719999999998</v>
      </c>
      <c r="K120" s="4">
        <f t="shared" si="2"/>
        <v>2.5539986817473988E-2</v>
      </c>
    </row>
    <row r="121" spans="3:11" x14ac:dyDescent="0.15">
      <c r="C121" s="10">
        <v>20760</v>
      </c>
      <c r="D121" s="2">
        <v>2973.1790000000001</v>
      </c>
      <c r="E121">
        <f t="shared" si="3"/>
        <v>1.996093987189683E-2</v>
      </c>
      <c r="I121" s="1">
        <v>27760</v>
      </c>
      <c r="J121" s="2">
        <v>5889.5</v>
      </c>
      <c r="K121" s="4">
        <f t="shared" si="2"/>
        <v>6.1523864866092452E-2</v>
      </c>
    </row>
    <row r="122" spans="3:11" x14ac:dyDescent="0.15">
      <c r="C122" s="9">
        <v>20790</v>
      </c>
      <c r="D122">
        <v>2979.5256666666664</v>
      </c>
      <c r="E122">
        <f t="shared" si="3"/>
        <v>2.3463252564189224E-2</v>
      </c>
      <c r="I122" s="1">
        <v>27851</v>
      </c>
      <c r="J122" s="2">
        <v>5932.7110000000002</v>
      </c>
      <c r="K122" s="4">
        <f t="shared" si="2"/>
        <v>6.1725723898493151E-2</v>
      </c>
    </row>
    <row r="123" spans="3:11" x14ac:dyDescent="0.15">
      <c r="C123" s="10">
        <v>20821</v>
      </c>
      <c r="D123">
        <v>2985.8723333333332</v>
      </c>
      <c r="E123">
        <f t="shared" si="3"/>
        <v>2.697465758882233E-2</v>
      </c>
      <c r="I123" s="1">
        <v>27942</v>
      </c>
      <c r="J123" s="2">
        <v>5965.2650000000003</v>
      </c>
      <c r="K123" s="4">
        <f t="shared" si="2"/>
        <v>4.9586307175719491E-2</v>
      </c>
    </row>
    <row r="124" spans="3:11" x14ac:dyDescent="0.15">
      <c r="C124" s="9">
        <v>20852</v>
      </c>
      <c r="D124" s="2">
        <v>2992.2190000000001</v>
      </c>
      <c r="E124">
        <f t="shared" si="3"/>
        <v>3.0495190398636841E-2</v>
      </c>
      <c r="I124" s="1">
        <v>28034</v>
      </c>
      <c r="J124" s="2">
        <v>6008.5039999999999</v>
      </c>
      <c r="K124" s="4">
        <f t="shared" si="2"/>
        <v>4.3148126414503434E-2</v>
      </c>
    </row>
    <row r="125" spans="3:11" x14ac:dyDescent="0.15">
      <c r="C125" s="10">
        <v>20880</v>
      </c>
      <c r="D125">
        <v>2990.0336666666667</v>
      </c>
      <c r="E125">
        <f t="shared" si="3"/>
        <v>2.6914002473037574E-2</v>
      </c>
      <c r="I125" s="1">
        <v>28126</v>
      </c>
      <c r="J125" s="2">
        <v>6079.4939999999997</v>
      </c>
      <c r="K125" s="4">
        <f t="shared" si="2"/>
        <v>3.2259784362000117E-2</v>
      </c>
    </row>
    <row r="126" spans="3:11" x14ac:dyDescent="0.15">
      <c r="C126" s="9">
        <v>20911</v>
      </c>
      <c r="D126">
        <v>2987.8483333333334</v>
      </c>
      <c r="E126">
        <f t="shared" si="3"/>
        <v>2.3352434826757109E-2</v>
      </c>
      <c r="I126" s="1">
        <v>28216</v>
      </c>
      <c r="J126" s="2">
        <v>6197.6859999999997</v>
      </c>
      <c r="K126" s="4">
        <f t="shared" si="2"/>
        <v>4.4663392503022557E-2</v>
      </c>
    </row>
    <row r="127" spans="3:11" x14ac:dyDescent="0.15">
      <c r="C127" s="10">
        <v>20941</v>
      </c>
      <c r="D127" s="2">
        <v>2985.663</v>
      </c>
      <c r="E127">
        <f t="shared" si="3"/>
        <v>1.9810326659641744E-2</v>
      </c>
      <c r="I127" s="1">
        <v>28307</v>
      </c>
      <c r="J127" s="2">
        <v>6309.5140000000001</v>
      </c>
      <c r="K127" s="4">
        <f t="shared" si="2"/>
        <v>5.7708919888722426E-2</v>
      </c>
    </row>
    <row r="128" spans="3:11" x14ac:dyDescent="0.15">
      <c r="C128" s="9">
        <v>20972</v>
      </c>
      <c r="D128">
        <v>2995.415</v>
      </c>
      <c r="E128">
        <f t="shared" si="3"/>
        <v>2.3447772387594483E-2</v>
      </c>
      <c r="I128" s="1">
        <v>28399</v>
      </c>
      <c r="J128" s="2">
        <v>6309.652</v>
      </c>
      <c r="K128" s="4">
        <f t="shared" si="2"/>
        <v>5.0120296166899475E-2</v>
      </c>
    </row>
    <row r="129" spans="3:11" x14ac:dyDescent="0.15">
      <c r="C129" s="10">
        <v>21002</v>
      </c>
      <c r="D129">
        <v>3005.1669999999999</v>
      </c>
      <c r="E129">
        <f t="shared" si="3"/>
        <v>2.7087397830989492E-2</v>
      </c>
      <c r="I129" s="1">
        <v>28491</v>
      </c>
      <c r="J129" s="2">
        <v>6329.7910000000002</v>
      </c>
      <c r="K129" s="4">
        <f t="shared" si="2"/>
        <v>4.1170696113854294E-2</v>
      </c>
    </row>
    <row r="130" spans="3:11" x14ac:dyDescent="0.15">
      <c r="C130" s="9">
        <v>21033</v>
      </c>
      <c r="D130" s="2">
        <v>3014.9189999999999</v>
      </c>
      <c r="E130">
        <f t="shared" si="3"/>
        <v>3.0729204949684369E-2</v>
      </c>
      <c r="I130" s="1">
        <v>28581</v>
      </c>
      <c r="J130" s="2">
        <v>6574.39</v>
      </c>
      <c r="K130" s="4">
        <f t="shared" si="2"/>
        <v>6.0781394862534283E-2</v>
      </c>
    </row>
    <row r="131" spans="3:11" x14ac:dyDescent="0.15">
      <c r="C131" s="10">
        <v>21064</v>
      </c>
      <c r="D131">
        <v>3004.5216666666665</v>
      </c>
      <c r="E131">
        <f t="shared" si="3"/>
        <v>2.1569832155932667E-2</v>
      </c>
      <c r="I131" s="1">
        <v>28672</v>
      </c>
      <c r="J131" s="2">
        <v>6640.4970000000003</v>
      </c>
      <c r="K131" s="4">
        <f t="shared" si="2"/>
        <v>5.2457764575845327E-2</v>
      </c>
    </row>
    <row r="132" spans="3:11" x14ac:dyDescent="0.15">
      <c r="C132" s="9">
        <v>21094</v>
      </c>
      <c r="D132">
        <v>2994.1243333333332</v>
      </c>
      <c r="E132">
        <f t="shared" si="3"/>
        <v>1.2509873026705053E-2</v>
      </c>
      <c r="I132" s="1">
        <v>28764</v>
      </c>
      <c r="J132" s="2">
        <v>6729.7550000000001</v>
      </c>
      <c r="K132" s="4">
        <f t="shared" si="2"/>
        <v>6.6581009539036395E-2</v>
      </c>
    </row>
    <row r="133" spans="3:11" x14ac:dyDescent="0.15">
      <c r="C133" s="10">
        <v>21125</v>
      </c>
      <c r="D133" s="2">
        <v>2983.7269999999999</v>
      </c>
      <c r="E133">
        <f t="shared" si="3"/>
        <v>3.5477177795214397E-3</v>
      </c>
      <c r="I133" s="1">
        <v>28856</v>
      </c>
      <c r="J133" s="2">
        <v>6741.8540000000003</v>
      </c>
      <c r="K133" s="4">
        <f t="shared" si="2"/>
        <v>6.5098989840264881E-2</v>
      </c>
    </row>
    <row r="134" spans="3:11" x14ac:dyDescent="0.15">
      <c r="C134" s="9">
        <v>21155</v>
      </c>
      <c r="D134">
        <v>2957.9093333333331</v>
      </c>
      <c r="E134">
        <f t="shared" si="3"/>
        <v>-7.254957920035836E-3</v>
      </c>
      <c r="I134" s="1">
        <v>28946</v>
      </c>
      <c r="J134" s="2">
        <v>6749.0630000000001</v>
      </c>
      <c r="K134" s="4">
        <f t="shared" si="2"/>
        <v>2.6568700670328314E-2</v>
      </c>
    </row>
    <row r="135" spans="3:11" x14ac:dyDescent="0.15">
      <c r="C135" s="10">
        <v>21186</v>
      </c>
      <c r="D135">
        <v>2932.0916666666662</v>
      </c>
      <c r="E135">
        <f t="shared" si="3"/>
        <v>-1.8011710034041534E-2</v>
      </c>
      <c r="I135" s="1">
        <v>29037</v>
      </c>
      <c r="J135" s="2">
        <v>6799.2</v>
      </c>
      <c r="K135" s="4">
        <f t="shared" si="2"/>
        <v>2.3899265371251505E-2</v>
      </c>
    </row>
    <row r="136" spans="3:11" x14ac:dyDescent="0.15">
      <c r="C136" s="9">
        <v>21217</v>
      </c>
      <c r="D136" s="2">
        <v>2906.2739999999999</v>
      </c>
      <c r="E136">
        <f t="shared" si="3"/>
        <v>-2.8722830782105239E-2</v>
      </c>
      <c r="I136" s="1">
        <v>29129</v>
      </c>
      <c r="J136" s="2">
        <v>6816.2030000000004</v>
      </c>
      <c r="K136" s="4">
        <f t="shared" si="2"/>
        <v>1.2845638511357444E-2</v>
      </c>
    </row>
    <row r="137" spans="3:11" x14ac:dyDescent="0.15">
      <c r="C137" s="10">
        <v>21245</v>
      </c>
      <c r="D137">
        <v>2912.6423333333332</v>
      </c>
      <c r="E137">
        <f t="shared" si="3"/>
        <v>-2.5883097637362212E-2</v>
      </c>
      <c r="I137" s="1">
        <v>29221</v>
      </c>
      <c r="J137" s="2">
        <v>6837.6409999999996</v>
      </c>
      <c r="K137" s="4">
        <f t="shared" si="2"/>
        <v>1.4207812865719037E-2</v>
      </c>
    </row>
    <row r="138" spans="3:11" x14ac:dyDescent="0.15">
      <c r="C138" s="9">
        <v>21276</v>
      </c>
      <c r="D138">
        <v>2919.0106666666666</v>
      </c>
      <c r="E138">
        <f t="shared" si="3"/>
        <v>-2.3039210490938617E-2</v>
      </c>
      <c r="I138" s="1">
        <v>29312</v>
      </c>
      <c r="J138" s="2">
        <v>6696.7529999999997</v>
      </c>
      <c r="K138" s="4">
        <f t="shared" ref="K138:K201" si="4">(J138-J134)/J134</f>
        <v>-7.7507055423842392E-3</v>
      </c>
    </row>
    <row r="139" spans="3:11" x14ac:dyDescent="0.15">
      <c r="C139" s="10">
        <v>21306</v>
      </c>
      <c r="D139" s="2">
        <v>2925.3789999999999</v>
      </c>
      <c r="E139">
        <f t="shared" si="3"/>
        <v>-2.0191160221364603E-2</v>
      </c>
      <c r="I139" s="1">
        <v>29403</v>
      </c>
      <c r="J139" s="2">
        <v>6688.7939999999999</v>
      </c>
      <c r="K139" s="4">
        <f t="shared" si="4"/>
        <v>-1.6238086833745138E-2</v>
      </c>
    </row>
    <row r="140" spans="3:11" x14ac:dyDescent="0.15">
      <c r="C140" s="9">
        <v>21337</v>
      </c>
      <c r="D140">
        <v>2947.942</v>
      </c>
      <c r="E140">
        <f t="shared" si="3"/>
        <v>-1.584855520854371E-2</v>
      </c>
      <c r="I140" s="1">
        <v>29495</v>
      </c>
      <c r="J140" s="2">
        <v>6813.5349999999999</v>
      </c>
      <c r="K140" s="4">
        <f t="shared" si="4"/>
        <v>-3.9142026726618538E-4</v>
      </c>
    </row>
    <row r="141" spans="3:11" x14ac:dyDescent="0.15">
      <c r="C141" s="10">
        <v>21367</v>
      </c>
      <c r="D141">
        <v>2970.5050000000001</v>
      </c>
      <c r="E141">
        <f t="shared" si="3"/>
        <v>-1.153413437589319E-2</v>
      </c>
      <c r="I141" s="1">
        <v>29587</v>
      </c>
      <c r="J141" s="2">
        <v>6947.0420000000004</v>
      </c>
      <c r="K141" s="4">
        <f t="shared" si="4"/>
        <v>1.5999816310917868E-2</v>
      </c>
    </row>
    <row r="142" spans="3:11" x14ac:dyDescent="0.15">
      <c r="C142" s="9">
        <v>21398</v>
      </c>
      <c r="D142" s="2">
        <v>2993.0680000000002</v>
      </c>
      <c r="E142">
        <f t="shared" si="3"/>
        <v>-7.2476242313639803E-3</v>
      </c>
      <c r="I142" s="1">
        <v>29677</v>
      </c>
      <c r="J142" s="2">
        <v>6895.5590000000002</v>
      </c>
      <c r="K142" s="4">
        <f t="shared" si="4"/>
        <v>2.9686924394553674E-2</v>
      </c>
    </row>
    <row r="143" spans="3:11" x14ac:dyDescent="0.15">
      <c r="C143" s="10">
        <v>21429</v>
      </c>
      <c r="D143">
        <v>3016.4070000000002</v>
      </c>
      <c r="E143">
        <f t="shared" si="3"/>
        <v>3.9558154847722142E-3</v>
      </c>
      <c r="I143" s="1">
        <v>29768</v>
      </c>
      <c r="J143" s="2">
        <v>6978.1350000000002</v>
      </c>
      <c r="K143" s="4">
        <f t="shared" si="4"/>
        <v>4.3257573786844139E-2</v>
      </c>
    </row>
    <row r="144" spans="3:11" x14ac:dyDescent="0.15">
      <c r="C144" s="9">
        <v>21459</v>
      </c>
      <c r="D144">
        <v>3039.7460000000001</v>
      </c>
      <c r="E144">
        <f t="shared" si="3"/>
        <v>1.5237064860254713E-2</v>
      </c>
      <c r="I144" s="1">
        <v>29860</v>
      </c>
      <c r="J144" s="2">
        <v>6902.1049999999996</v>
      </c>
      <c r="K144" s="4">
        <f t="shared" si="4"/>
        <v>1.2999126004342785E-2</v>
      </c>
    </row>
    <row r="145" spans="3:11" x14ac:dyDescent="0.15">
      <c r="C145" s="10">
        <v>21490</v>
      </c>
      <c r="D145" s="2">
        <v>3063.085</v>
      </c>
      <c r="E145">
        <f t="shared" si="3"/>
        <v>2.6596937320338014E-2</v>
      </c>
      <c r="I145" s="1">
        <v>29952</v>
      </c>
      <c r="J145" s="2">
        <v>6794.8779999999997</v>
      </c>
      <c r="K145" s="4">
        <f t="shared" si="4"/>
        <v>-2.1903423068408204E-2</v>
      </c>
    </row>
    <row r="146" spans="3:11" x14ac:dyDescent="0.15">
      <c r="C146" s="9">
        <v>21520</v>
      </c>
      <c r="D146">
        <v>3082.7020000000002</v>
      </c>
      <c r="E146">
        <f t="shared" si="3"/>
        <v>4.2189483382857974E-2</v>
      </c>
      <c r="I146" s="1">
        <v>30042</v>
      </c>
      <c r="J146" s="2">
        <v>6825.8760000000002</v>
      </c>
      <c r="K146" s="4">
        <f t="shared" si="4"/>
        <v>-1.0105489634705466E-2</v>
      </c>
    </row>
    <row r="147" spans="3:11" x14ac:dyDescent="0.15">
      <c r="C147" s="10">
        <v>21551</v>
      </c>
      <c r="D147">
        <v>3102.319</v>
      </c>
      <c r="E147">
        <f t="shared" si="3"/>
        <v>5.8056620558134125E-2</v>
      </c>
      <c r="I147" s="1">
        <v>30133</v>
      </c>
      <c r="J147" s="2">
        <v>6799.7809999999999</v>
      </c>
      <c r="K147" s="4">
        <f t="shared" si="4"/>
        <v>-2.5558978151038962E-2</v>
      </c>
    </row>
    <row r="148" spans="3:11" x14ac:dyDescent="0.15">
      <c r="C148" s="9">
        <v>21582</v>
      </c>
      <c r="D148" s="2">
        <v>3121.9360000000001</v>
      </c>
      <c r="E148">
        <f t="shared" si="3"/>
        <v>7.4205666774708884E-2</v>
      </c>
      <c r="I148" s="1">
        <v>30225</v>
      </c>
      <c r="J148" s="2">
        <v>6802.4970000000003</v>
      </c>
      <c r="K148" s="4">
        <f t="shared" si="4"/>
        <v>-1.4431539363715747E-2</v>
      </c>
    </row>
    <row r="149" spans="3:11" x14ac:dyDescent="0.15">
      <c r="C149" s="10">
        <v>21610</v>
      </c>
      <c r="D149">
        <v>3145.4173333333333</v>
      </c>
      <c r="E149">
        <f t="shared" si="3"/>
        <v>7.9918841162211623E-2</v>
      </c>
      <c r="I149" s="1">
        <v>30317</v>
      </c>
      <c r="J149" s="2">
        <v>6892.1440000000002</v>
      </c>
      <c r="K149" s="4">
        <f t="shared" si="4"/>
        <v>1.431460579571856E-2</v>
      </c>
    </row>
    <row r="150" spans="3:11" x14ac:dyDescent="0.15">
      <c r="C150" s="9">
        <v>21641</v>
      </c>
      <c r="D150">
        <v>3168.8986666666665</v>
      </c>
      <c r="E150">
        <f t="shared" si="3"/>
        <v>8.5607086967365173E-2</v>
      </c>
      <c r="I150" s="1">
        <v>30407</v>
      </c>
      <c r="J150" s="2">
        <v>7048.982</v>
      </c>
      <c r="K150" s="4">
        <f t="shared" si="4"/>
        <v>3.2685328593721856E-2</v>
      </c>
    </row>
    <row r="151" spans="3:11" x14ac:dyDescent="0.15">
      <c r="C151" s="10">
        <v>21671</v>
      </c>
      <c r="D151" s="2">
        <v>3192.38</v>
      </c>
      <c r="E151">
        <f t="shared" si="3"/>
        <v>9.1270566993199923E-2</v>
      </c>
      <c r="I151" s="1">
        <v>30498</v>
      </c>
      <c r="J151" s="2">
        <v>7189.8959999999997</v>
      </c>
      <c r="K151" s="4">
        <f t="shared" si="4"/>
        <v>5.7371700647417881E-2</v>
      </c>
    </row>
    <row r="152" spans="3:11" x14ac:dyDescent="0.15">
      <c r="C152" s="9">
        <v>21702</v>
      </c>
      <c r="D152">
        <v>3193.1376666666665</v>
      </c>
      <c r="E152">
        <f t="shared" si="3"/>
        <v>8.3175200416652204E-2</v>
      </c>
      <c r="I152" s="1">
        <v>30590</v>
      </c>
      <c r="J152" s="2">
        <v>7339.893</v>
      </c>
      <c r="K152" s="4">
        <f t="shared" si="4"/>
        <v>7.8999814332883903E-2</v>
      </c>
    </row>
    <row r="153" spans="3:11" x14ac:dyDescent="0.15">
      <c r="C153" s="10">
        <v>21732</v>
      </c>
      <c r="D153">
        <v>3193.8953333333329</v>
      </c>
      <c r="E153">
        <f t="shared" si="3"/>
        <v>7.5202813438567787E-2</v>
      </c>
      <c r="I153" s="1">
        <v>30682</v>
      </c>
      <c r="J153" s="2">
        <v>7483.3710000000001</v>
      </c>
      <c r="K153" s="4">
        <f t="shared" si="4"/>
        <v>8.5782740465086021E-2</v>
      </c>
    </row>
    <row r="154" spans="3:11" x14ac:dyDescent="0.15">
      <c r="C154" s="9">
        <v>21763</v>
      </c>
      <c r="D154" s="2">
        <v>3194.6529999999998</v>
      </c>
      <c r="E154">
        <f t="shared" si="3"/>
        <v>6.7350624843805607E-2</v>
      </c>
      <c r="I154" s="1">
        <v>30773</v>
      </c>
      <c r="J154" s="2">
        <v>7612.6679999999997</v>
      </c>
      <c r="K154" s="4">
        <f t="shared" si="4"/>
        <v>7.9967008002006484E-2</v>
      </c>
    </row>
    <row r="155" spans="3:11" x14ac:dyDescent="0.15">
      <c r="C155" s="10">
        <v>21794</v>
      </c>
      <c r="D155">
        <v>3197.688333333333</v>
      </c>
      <c r="E155">
        <f t="shared" si="3"/>
        <v>6.0098432782224973E-2</v>
      </c>
      <c r="I155" s="1">
        <v>30864</v>
      </c>
      <c r="J155" s="2">
        <v>7686.0590000000002</v>
      </c>
      <c r="K155" s="4">
        <f t="shared" si="4"/>
        <v>6.900836952300847E-2</v>
      </c>
    </row>
    <row r="156" spans="3:11" x14ac:dyDescent="0.15">
      <c r="C156" s="9">
        <v>21824</v>
      </c>
      <c r="D156">
        <v>3200.7236666666668</v>
      </c>
      <c r="E156">
        <f t="shared" si="3"/>
        <v>5.2957604571785492E-2</v>
      </c>
      <c r="I156" s="1">
        <v>30956</v>
      </c>
      <c r="J156" s="2">
        <v>7749.1509999999998</v>
      </c>
      <c r="K156" s="4">
        <f t="shared" si="4"/>
        <v>5.5758033529916554E-2</v>
      </c>
    </row>
    <row r="157" spans="3:11" x14ac:dyDescent="0.15">
      <c r="C157" s="10">
        <v>21855</v>
      </c>
      <c r="D157" s="2">
        <v>3203.759</v>
      </c>
      <c r="E157">
        <f t="shared" si="3"/>
        <v>4.5925594621109102E-2</v>
      </c>
      <c r="I157" s="1">
        <v>31048</v>
      </c>
      <c r="J157" s="2">
        <v>7824.2470000000003</v>
      </c>
      <c r="K157" s="4">
        <f t="shared" si="4"/>
        <v>4.5551129297211133E-2</v>
      </c>
    </row>
    <row r="158" spans="3:11" x14ac:dyDescent="0.15">
      <c r="C158" s="9">
        <v>21885</v>
      </c>
      <c r="D158">
        <v>3227.7583333333332</v>
      </c>
      <c r="E158">
        <f t="shared" si="3"/>
        <v>4.7054932112585962E-2</v>
      </c>
      <c r="I158" s="1">
        <v>31138</v>
      </c>
      <c r="J158" s="2">
        <v>7893.1360000000004</v>
      </c>
      <c r="K158" s="4">
        <f t="shared" si="4"/>
        <v>3.6842273957041177E-2</v>
      </c>
    </row>
    <row r="159" spans="3:11" x14ac:dyDescent="0.15">
      <c r="C159" s="10">
        <v>21916</v>
      </c>
      <c r="D159">
        <v>3251.7576666666664</v>
      </c>
      <c r="E159">
        <f t="shared" si="3"/>
        <v>4.8169987247174278E-2</v>
      </c>
      <c r="I159" s="1">
        <v>31229</v>
      </c>
      <c r="J159" s="2">
        <v>8013.674</v>
      </c>
      <c r="K159" s="4">
        <f t="shared" si="4"/>
        <v>4.2624575221189398E-2</v>
      </c>
    </row>
    <row r="160" spans="3:11" x14ac:dyDescent="0.15">
      <c r="C160" s="9">
        <v>21947</v>
      </c>
      <c r="D160" s="2">
        <v>3275.7570000000001</v>
      </c>
      <c r="E160">
        <f t="shared" si="3"/>
        <v>4.9271029258767605E-2</v>
      </c>
      <c r="I160" s="1">
        <v>31321</v>
      </c>
      <c r="J160" s="2">
        <v>8073.2389999999996</v>
      </c>
      <c r="K160" s="4">
        <f t="shared" si="4"/>
        <v>4.1822388026765737E-2</v>
      </c>
    </row>
    <row r="161" spans="3:11" x14ac:dyDescent="0.15">
      <c r="C161" s="10">
        <v>21976</v>
      </c>
      <c r="D161">
        <v>3269.8673333333331</v>
      </c>
      <c r="E161">
        <f t="shared" ref="E161:E224" si="5">(D161-D149)/D149</f>
        <v>3.9565496979097149E-2</v>
      </c>
      <c r="I161" s="1">
        <v>31413</v>
      </c>
      <c r="J161" s="2">
        <v>8148.6030000000001</v>
      </c>
      <c r="K161" s="4">
        <f t="shared" si="4"/>
        <v>4.1455235245001817E-2</v>
      </c>
    </row>
    <row r="162" spans="3:11" x14ac:dyDescent="0.15">
      <c r="C162" s="9">
        <v>22007</v>
      </c>
      <c r="D162">
        <v>3263.9776666666667</v>
      </c>
      <c r="E162">
        <f t="shared" si="5"/>
        <v>3.0003799427266904E-2</v>
      </c>
      <c r="I162" s="1">
        <v>31503</v>
      </c>
      <c r="J162" s="2">
        <v>8185.3029999999999</v>
      </c>
      <c r="K162" s="4">
        <f t="shared" si="4"/>
        <v>3.7015325720980791E-2</v>
      </c>
    </row>
    <row r="163" spans="3:11" x14ac:dyDescent="0.15">
      <c r="C163" s="10">
        <v>22037</v>
      </c>
      <c r="D163" s="2">
        <v>3258.0880000000002</v>
      </c>
      <c r="E163">
        <f t="shared" si="5"/>
        <v>2.0582762703688182E-2</v>
      </c>
      <c r="I163" s="1">
        <v>31594</v>
      </c>
      <c r="J163" s="2">
        <v>8263.6389999999992</v>
      </c>
      <c r="K163" s="4">
        <f t="shared" si="4"/>
        <v>3.1192309544910268E-2</v>
      </c>
    </row>
    <row r="164" spans="3:11" x14ac:dyDescent="0.15">
      <c r="C164" s="9">
        <v>22068</v>
      </c>
      <c r="D164">
        <v>3263.4016666666666</v>
      </c>
      <c r="E164">
        <f t="shared" si="5"/>
        <v>2.2004688596263713E-2</v>
      </c>
      <c r="I164" s="1">
        <v>31686</v>
      </c>
      <c r="J164" s="2">
        <v>8308.0210000000006</v>
      </c>
      <c r="K164" s="4">
        <f t="shared" si="4"/>
        <v>2.9081512389265457E-2</v>
      </c>
    </row>
    <row r="165" spans="3:11" x14ac:dyDescent="0.15">
      <c r="C165" s="10">
        <v>22098</v>
      </c>
      <c r="D165">
        <v>3268.7153333333331</v>
      </c>
      <c r="E165">
        <f t="shared" si="5"/>
        <v>2.3425939860688454E-2</v>
      </c>
      <c r="I165" s="1">
        <v>31778</v>
      </c>
      <c r="J165" s="2">
        <v>8369.93</v>
      </c>
      <c r="K165" s="4">
        <f t="shared" si="4"/>
        <v>2.7161342870673687E-2</v>
      </c>
    </row>
    <row r="166" spans="3:11" x14ac:dyDescent="0.15">
      <c r="C166" s="9">
        <v>22129</v>
      </c>
      <c r="D166" s="2">
        <v>3274.029</v>
      </c>
      <c r="E166">
        <f t="shared" si="5"/>
        <v>2.4846516976961257E-2</v>
      </c>
      <c r="I166" s="1">
        <v>31868</v>
      </c>
      <c r="J166" s="2">
        <v>8460.2330000000002</v>
      </c>
      <c r="K166" s="4">
        <f t="shared" si="4"/>
        <v>3.3588249573656623E-2</v>
      </c>
    </row>
    <row r="167" spans="3:11" x14ac:dyDescent="0.15">
      <c r="C167" s="10">
        <v>22160</v>
      </c>
      <c r="D167">
        <v>3260.0223333333329</v>
      </c>
      <c r="E167">
        <f t="shared" si="5"/>
        <v>1.9493456992108311E-2</v>
      </c>
      <c r="I167" s="1">
        <v>31959</v>
      </c>
      <c r="J167" s="2">
        <v>8533.6350000000002</v>
      </c>
      <c r="K167" s="4">
        <f t="shared" si="4"/>
        <v>3.2672772854671052E-2</v>
      </c>
    </row>
    <row r="168" spans="3:11" x14ac:dyDescent="0.15">
      <c r="C168" s="9">
        <v>22190</v>
      </c>
      <c r="D168">
        <v>3246.0156666666662</v>
      </c>
      <c r="E168">
        <f t="shared" si="5"/>
        <v>1.4150549912097835E-2</v>
      </c>
      <c r="I168" s="1">
        <v>32051</v>
      </c>
      <c r="J168" s="2">
        <v>8680.1620000000003</v>
      </c>
      <c r="K168" s="4">
        <f t="shared" si="4"/>
        <v>4.4792977774129314E-2</v>
      </c>
    </row>
    <row r="169" spans="3:11" x14ac:dyDescent="0.15">
      <c r="C169" s="10">
        <v>22221</v>
      </c>
      <c r="D169" s="2">
        <v>3232.009</v>
      </c>
      <c r="E169">
        <f t="shared" si="5"/>
        <v>8.8177668794687733E-3</v>
      </c>
      <c r="I169" s="1">
        <v>32143</v>
      </c>
      <c r="J169" s="2">
        <v>8725.0059999999994</v>
      </c>
      <c r="K169" s="4">
        <f t="shared" si="4"/>
        <v>4.24228159614237E-2</v>
      </c>
    </row>
    <row r="170" spans="3:11" x14ac:dyDescent="0.15">
      <c r="C170" s="9">
        <v>22251</v>
      </c>
      <c r="D170">
        <v>3239.2813333333329</v>
      </c>
      <c r="E170">
        <f t="shared" si="5"/>
        <v>3.5699698707306209E-3</v>
      </c>
      <c r="I170" s="1">
        <v>32234</v>
      </c>
      <c r="J170" s="2">
        <v>8839.6409999999996</v>
      </c>
      <c r="K170" s="4">
        <f t="shared" si="4"/>
        <v>4.484604620227356E-2</v>
      </c>
    </row>
    <row r="171" spans="3:11" x14ac:dyDescent="0.15">
      <c r="C171" s="10">
        <v>22282</v>
      </c>
      <c r="D171">
        <v>3246.5536666666662</v>
      </c>
      <c r="E171">
        <f t="shared" si="5"/>
        <v>-1.6003652588708216E-3</v>
      </c>
      <c r="I171" s="1">
        <v>32325</v>
      </c>
      <c r="J171" s="2">
        <v>8891.4349999999995</v>
      </c>
      <c r="K171" s="4">
        <f t="shared" si="4"/>
        <v>4.1928205272430713E-2</v>
      </c>
    </row>
    <row r="172" spans="3:11" x14ac:dyDescent="0.15">
      <c r="C172" s="9">
        <v>22313</v>
      </c>
      <c r="D172" s="2">
        <v>3253.826</v>
      </c>
      <c r="E172">
        <f t="shared" si="5"/>
        <v>-6.6949410472144418E-3</v>
      </c>
      <c r="I172" s="1">
        <v>32417</v>
      </c>
      <c r="J172" s="2">
        <v>9009.9130000000005</v>
      </c>
      <c r="K172" s="4">
        <f t="shared" si="4"/>
        <v>3.7989037531788027E-2</v>
      </c>
    </row>
    <row r="173" spans="3:11" x14ac:dyDescent="0.15">
      <c r="C173" s="10">
        <v>22341</v>
      </c>
      <c r="D173">
        <v>3272.2369999999996</v>
      </c>
      <c r="E173">
        <f t="shared" si="5"/>
        <v>7.246981070179472E-4</v>
      </c>
      <c r="I173" s="1">
        <v>32509</v>
      </c>
      <c r="J173" s="2">
        <v>9101.5079999999998</v>
      </c>
      <c r="K173" s="4">
        <f t="shared" si="4"/>
        <v>4.3152062015774019E-2</v>
      </c>
    </row>
    <row r="174" spans="3:11" x14ac:dyDescent="0.15">
      <c r="C174" s="9">
        <v>22372</v>
      </c>
      <c r="D174">
        <v>3290.6479999999997</v>
      </c>
      <c r="E174">
        <f t="shared" si="5"/>
        <v>8.1711139159141577E-3</v>
      </c>
      <c r="I174" s="1">
        <v>32599</v>
      </c>
      <c r="J174" s="2">
        <v>9170.9770000000008</v>
      </c>
      <c r="K174" s="4">
        <f t="shared" si="4"/>
        <v>3.7482970179445199E-2</v>
      </c>
    </row>
    <row r="175" spans="3:11" x14ac:dyDescent="0.15">
      <c r="C175" s="10">
        <v>22402</v>
      </c>
      <c r="D175" s="2">
        <v>3309.0590000000002</v>
      </c>
      <c r="E175">
        <f t="shared" si="5"/>
        <v>1.5644451592467731E-2</v>
      </c>
      <c r="I175" s="1">
        <v>32690</v>
      </c>
      <c r="J175" s="2">
        <v>9238.9230000000007</v>
      </c>
      <c r="K175" s="4">
        <f t="shared" si="4"/>
        <v>3.908120567714899E-2</v>
      </c>
    </row>
    <row r="176" spans="3:11" x14ac:dyDescent="0.15">
      <c r="C176" s="9">
        <v>22433</v>
      </c>
      <c r="D176">
        <v>3330.2329999999997</v>
      </c>
      <c r="E176">
        <f t="shared" si="5"/>
        <v>2.0479040020101646E-2</v>
      </c>
      <c r="I176" s="1">
        <v>32782</v>
      </c>
      <c r="J176" s="2">
        <v>9257.1280000000006</v>
      </c>
      <c r="K176" s="4">
        <f t="shared" si="4"/>
        <v>2.7438111777549921E-2</v>
      </c>
    </row>
    <row r="177" spans="3:11" x14ac:dyDescent="0.15">
      <c r="C177" s="10">
        <v>22463</v>
      </c>
      <c r="D177">
        <v>3351.4069999999997</v>
      </c>
      <c r="E177">
        <f t="shared" si="5"/>
        <v>2.5297910106580081E-2</v>
      </c>
      <c r="I177" s="1">
        <v>32874</v>
      </c>
      <c r="J177" s="2">
        <v>9358.2890000000007</v>
      </c>
      <c r="K177" s="4">
        <f t="shared" si="4"/>
        <v>2.8213017007731121E-2</v>
      </c>
    </row>
    <row r="178" spans="3:11" x14ac:dyDescent="0.15">
      <c r="C178" s="9">
        <v>22494</v>
      </c>
      <c r="D178" s="2">
        <v>3372.5810000000001</v>
      </c>
      <c r="E178">
        <f t="shared" si="5"/>
        <v>3.0101138383319188E-2</v>
      </c>
      <c r="I178" s="1">
        <v>32964</v>
      </c>
      <c r="J178" s="2">
        <v>9392.2510000000002</v>
      </c>
      <c r="K178" s="4">
        <f t="shared" si="4"/>
        <v>2.4127636564784692E-2</v>
      </c>
    </row>
    <row r="179" spans="3:11" x14ac:dyDescent="0.15">
      <c r="C179" s="10">
        <v>22525</v>
      </c>
      <c r="D179">
        <v>3394.6276666666663</v>
      </c>
      <c r="E179">
        <f t="shared" si="5"/>
        <v>4.1289696686127031E-2</v>
      </c>
      <c r="I179" s="1">
        <v>33055</v>
      </c>
      <c r="J179" s="2">
        <v>9398.4989999999998</v>
      </c>
      <c r="K179" s="4">
        <f t="shared" si="4"/>
        <v>1.7272143084210042E-2</v>
      </c>
    </row>
    <row r="180" spans="3:11" x14ac:dyDescent="0.15">
      <c r="C180" s="9">
        <v>22555</v>
      </c>
      <c r="D180">
        <v>3416.6743333333329</v>
      </c>
      <c r="E180">
        <f t="shared" si="5"/>
        <v>5.2574812998951448E-2</v>
      </c>
      <c r="I180" s="1">
        <v>33147</v>
      </c>
      <c r="J180" s="2">
        <v>9312.9369999999999</v>
      </c>
      <c r="K180" s="4">
        <f t="shared" si="4"/>
        <v>6.0287596757870564E-3</v>
      </c>
    </row>
    <row r="181" spans="3:11" x14ac:dyDescent="0.15">
      <c r="C181" s="10">
        <v>22586</v>
      </c>
      <c r="D181" s="2">
        <v>3438.721</v>
      </c>
      <c r="E181">
        <f t="shared" si="5"/>
        <v>6.3957742691929387E-2</v>
      </c>
      <c r="I181" s="1">
        <v>33239</v>
      </c>
      <c r="J181" s="2">
        <v>9269.3670000000002</v>
      </c>
      <c r="K181" s="4">
        <f t="shared" si="4"/>
        <v>-9.501950623666407E-3</v>
      </c>
    </row>
    <row r="182" spans="3:11" x14ac:dyDescent="0.15">
      <c r="C182" s="9">
        <v>22616</v>
      </c>
      <c r="D182">
        <v>3459.1653333333329</v>
      </c>
      <c r="E182">
        <f t="shared" si="5"/>
        <v>6.7880488717456278E-2</v>
      </c>
      <c r="I182" s="1">
        <v>33329</v>
      </c>
      <c r="J182" s="2">
        <v>9341.6419999999998</v>
      </c>
      <c r="K182" s="4">
        <f t="shared" si="4"/>
        <v>-5.388378142790304E-3</v>
      </c>
    </row>
    <row r="183" spans="3:11" x14ac:dyDescent="0.15">
      <c r="C183" s="10">
        <v>22647</v>
      </c>
      <c r="D183">
        <v>3479.6096666666663</v>
      </c>
      <c r="E183">
        <f t="shared" si="5"/>
        <v>7.1785660712421123E-2</v>
      </c>
      <c r="I183" s="1">
        <v>33420</v>
      </c>
      <c r="J183" s="2">
        <v>9388.8449999999993</v>
      </c>
      <c r="K183" s="4">
        <f t="shared" si="4"/>
        <v>-1.0271852984184444E-3</v>
      </c>
    </row>
    <row r="184" spans="3:11" x14ac:dyDescent="0.15">
      <c r="C184" s="9">
        <v>22678</v>
      </c>
      <c r="D184" s="2">
        <v>3500.0540000000001</v>
      </c>
      <c r="E184">
        <f t="shared" si="5"/>
        <v>7.5673376511220969E-2</v>
      </c>
      <c r="I184" s="1">
        <v>33512</v>
      </c>
      <c r="J184" s="2">
        <v>9421.5650000000005</v>
      </c>
      <c r="K184" s="4">
        <f t="shared" si="4"/>
        <v>1.1664204321365066E-2</v>
      </c>
    </row>
    <row r="185" spans="3:11" x14ac:dyDescent="0.15">
      <c r="C185" s="10">
        <v>22706</v>
      </c>
      <c r="D185">
        <v>3510.5969999999998</v>
      </c>
      <c r="E185">
        <f t="shared" si="5"/>
        <v>7.2843134528458711E-2</v>
      </c>
      <c r="I185" s="1">
        <v>33604</v>
      </c>
      <c r="J185" s="2">
        <v>9534.3459999999995</v>
      </c>
      <c r="K185" s="4">
        <f t="shared" si="4"/>
        <v>2.8586525919191606E-2</v>
      </c>
    </row>
    <row r="186" spans="3:11" x14ac:dyDescent="0.15">
      <c r="C186" s="9">
        <v>22737</v>
      </c>
      <c r="D186">
        <v>3521.14</v>
      </c>
      <c r="E186">
        <f t="shared" si="5"/>
        <v>7.0044562651489978E-2</v>
      </c>
      <c r="I186" s="1">
        <v>33695</v>
      </c>
      <c r="J186" s="2">
        <v>9637.732</v>
      </c>
      <c r="K186" s="4">
        <f t="shared" si="4"/>
        <v>3.1695712595280374E-2</v>
      </c>
    </row>
    <row r="187" spans="3:11" x14ac:dyDescent="0.15">
      <c r="C187" s="10">
        <v>22767</v>
      </c>
      <c r="D187" s="2">
        <v>3531.683</v>
      </c>
      <c r="E187">
        <f t="shared" si="5"/>
        <v>6.7277132260258818E-2</v>
      </c>
      <c r="I187" s="1">
        <v>33786</v>
      </c>
      <c r="J187" s="2">
        <v>9732.9789999999994</v>
      </c>
      <c r="K187" s="4">
        <f t="shared" si="4"/>
        <v>3.6653496782618103E-2</v>
      </c>
    </row>
    <row r="188" spans="3:11" x14ac:dyDescent="0.15">
      <c r="C188" s="9">
        <v>22798</v>
      </c>
      <c r="D188">
        <v>3546.1453333333334</v>
      </c>
      <c r="E188">
        <f t="shared" si="5"/>
        <v>6.4834002105358293E-2</v>
      </c>
      <c r="I188" s="1">
        <v>33878</v>
      </c>
      <c r="J188" s="2">
        <v>9834.51</v>
      </c>
      <c r="K188" s="4">
        <f t="shared" si="4"/>
        <v>4.3829767135290125E-2</v>
      </c>
    </row>
    <row r="189" spans="3:11" x14ac:dyDescent="0.15">
      <c r="C189" s="10">
        <v>22828</v>
      </c>
      <c r="D189">
        <v>3560.6076666666668</v>
      </c>
      <c r="E189">
        <f t="shared" si="5"/>
        <v>6.2421743066916995E-2</v>
      </c>
      <c r="I189" s="1">
        <v>33970</v>
      </c>
      <c r="J189" s="2">
        <v>9850.973</v>
      </c>
      <c r="K189" s="4">
        <f t="shared" si="4"/>
        <v>3.3209094782169685E-2</v>
      </c>
    </row>
    <row r="190" spans="3:11" x14ac:dyDescent="0.15">
      <c r="C190" s="9">
        <v>22859</v>
      </c>
      <c r="D190" s="2">
        <v>3575.07</v>
      </c>
      <c r="E190">
        <f t="shared" si="5"/>
        <v>6.0039773692611098E-2</v>
      </c>
      <c r="I190" s="1">
        <v>34060</v>
      </c>
      <c r="J190" s="2">
        <v>9908.3469999999998</v>
      </c>
      <c r="K190" s="4">
        <f t="shared" si="4"/>
        <v>2.8078701503631745E-2</v>
      </c>
    </row>
    <row r="191" spans="3:11" x14ac:dyDescent="0.15">
      <c r="C191" s="10">
        <v>22890</v>
      </c>
      <c r="D191">
        <v>3578.989</v>
      </c>
      <c r="E191">
        <f t="shared" si="5"/>
        <v>5.430973627642828E-2</v>
      </c>
      <c r="I191" s="1">
        <v>34151</v>
      </c>
      <c r="J191" s="2">
        <v>9955.6409999999996</v>
      </c>
      <c r="K191" s="4">
        <f t="shared" si="4"/>
        <v>2.2877065695919026E-2</v>
      </c>
    </row>
    <row r="192" spans="3:11" x14ac:dyDescent="0.15">
      <c r="C192" s="9">
        <v>22920</v>
      </c>
      <c r="D192">
        <v>3582.9079999999999</v>
      </c>
      <c r="E192">
        <f t="shared" si="5"/>
        <v>4.8653646923524071E-2</v>
      </c>
      <c r="I192" s="1">
        <v>34243</v>
      </c>
      <c r="J192" s="2">
        <v>10091.049000000001</v>
      </c>
      <c r="K192" s="4">
        <f t="shared" si="4"/>
        <v>2.6085590436127543E-2</v>
      </c>
    </row>
    <row r="193" spans="3:11" x14ac:dyDescent="0.15">
      <c r="C193" s="10">
        <v>22951</v>
      </c>
      <c r="D193" s="2">
        <v>3586.8270000000002</v>
      </c>
      <c r="E193">
        <f t="shared" si="5"/>
        <v>4.3070083324584993E-2</v>
      </c>
      <c r="I193" s="1">
        <v>34335</v>
      </c>
      <c r="J193" s="2">
        <v>10188.954</v>
      </c>
      <c r="K193" s="4">
        <f t="shared" si="4"/>
        <v>3.430940273615609E-2</v>
      </c>
    </row>
    <row r="194" spans="3:11" x14ac:dyDescent="0.15">
      <c r="C194" s="9">
        <v>22981</v>
      </c>
      <c r="D194">
        <v>3599.8783333333331</v>
      </c>
      <c r="E194">
        <f t="shared" si="5"/>
        <v>4.0678310066320493E-2</v>
      </c>
      <c r="I194" s="1">
        <v>34425</v>
      </c>
      <c r="J194" s="2">
        <v>10327.019</v>
      </c>
      <c r="K194" s="4">
        <f t="shared" si="4"/>
        <v>4.2254474939159931E-2</v>
      </c>
    </row>
    <row r="195" spans="3:11" x14ac:dyDescent="0.15">
      <c r="C195" s="10">
        <v>23012</v>
      </c>
      <c r="D195">
        <v>3612.9296666666664</v>
      </c>
      <c r="E195">
        <f t="shared" si="5"/>
        <v>3.8314642379906838E-2</v>
      </c>
      <c r="I195" s="1">
        <v>34516</v>
      </c>
      <c r="J195" s="2">
        <v>10387.382</v>
      </c>
      <c r="K195" s="4">
        <f t="shared" si="4"/>
        <v>4.3366469321262188E-2</v>
      </c>
    </row>
    <row r="196" spans="3:11" x14ac:dyDescent="0.15">
      <c r="C196" s="9">
        <v>23043</v>
      </c>
      <c r="D196" s="2">
        <v>3625.9810000000002</v>
      </c>
      <c r="E196">
        <f t="shared" si="5"/>
        <v>3.5978587758931757E-2</v>
      </c>
      <c r="I196" s="1">
        <v>34608</v>
      </c>
      <c r="J196" s="2">
        <v>10506.371999999999</v>
      </c>
      <c r="K196" s="4">
        <f t="shared" si="4"/>
        <v>4.1157564491065148E-2</v>
      </c>
    </row>
    <row r="197" spans="3:11" x14ac:dyDescent="0.15">
      <c r="C197" s="10">
        <v>23071</v>
      </c>
      <c r="D197">
        <v>3639.5436666666665</v>
      </c>
      <c r="E197">
        <f t="shared" si="5"/>
        <v>3.6730694712798627E-2</v>
      </c>
      <c r="I197" s="1">
        <v>34700</v>
      </c>
      <c r="J197" s="2">
        <v>10543.644</v>
      </c>
      <c r="K197" s="4">
        <f t="shared" si="4"/>
        <v>3.4811227923887036E-2</v>
      </c>
    </row>
    <row r="198" spans="3:11" x14ac:dyDescent="0.15">
      <c r="C198" s="9">
        <v>23102</v>
      </c>
      <c r="D198">
        <v>3653.1063333333332</v>
      </c>
      <c r="E198">
        <f t="shared" si="5"/>
        <v>3.7478297748267123E-2</v>
      </c>
      <c r="I198" s="1">
        <v>34790</v>
      </c>
      <c r="J198" s="2">
        <v>10575.1</v>
      </c>
      <c r="K198" s="4">
        <f t="shared" si="4"/>
        <v>2.4022518018026316E-2</v>
      </c>
    </row>
    <row r="199" spans="3:11" x14ac:dyDescent="0.15">
      <c r="C199" s="10">
        <v>23132</v>
      </c>
      <c r="D199" s="2">
        <v>3666.6689999999999</v>
      </c>
      <c r="E199">
        <f t="shared" si="5"/>
        <v>3.8221437201470199E-2</v>
      </c>
      <c r="I199" s="1">
        <v>34881</v>
      </c>
      <c r="J199" s="2">
        <v>10665.06</v>
      </c>
      <c r="K199" s="4">
        <f t="shared" si="4"/>
        <v>2.6732241097901271E-2</v>
      </c>
    </row>
    <row r="200" spans="3:11" x14ac:dyDescent="0.15">
      <c r="C200" s="9">
        <v>23163</v>
      </c>
      <c r="D200">
        <v>3693.5386666666664</v>
      </c>
      <c r="E200">
        <f t="shared" si="5"/>
        <v>4.1564380328085716E-2</v>
      </c>
      <c r="I200" s="1">
        <v>34973</v>
      </c>
      <c r="J200" s="2">
        <v>10737.477999999999</v>
      </c>
      <c r="K200" s="4">
        <f t="shared" si="4"/>
        <v>2.1996746355449796E-2</v>
      </c>
    </row>
    <row r="201" spans="3:11" x14ac:dyDescent="0.15">
      <c r="C201" s="10">
        <v>23193</v>
      </c>
      <c r="D201">
        <v>3720.4083333333328</v>
      </c>
      <c r="E201">
        <f t="shared" si="5"/>
        <v>4.4880166990222382E-2</v>
      </c>
      <c r="I201" s="1">
        <v>35065</v>
      </c>
      <c r="J201" s="2">
        <v>10817.896000000001</v>
      </c>
      <c r="K201" s="4">
        <f t="shared" si="4"/>
        <v>2.6011121012811167E-2</v>
      </c>
    </row>
    <row r="202" spans="3:11" x14ac:dyDescent="0.15">
      <c r="C202" s="9">
        <v>23224</v>
      </c>
      <c r="D202" s="2">
        <v>3747.2779999999998</v>
      </c>
      <c r="E202">
        <f t="shared" si="5"/>
        <v>4.8169126758357071E-2</v>
      </c>
      <c r="I202" s="1">
        <v>35156</v>
      </c>
      <c r="J202" s="2">
        <v>10998.322</v>
      </c>
      <c r="K202" s="4">
        <f t="shared" ref="K202:K265" si="6">(J202-J198)/J198</f>
        <v>4.0020614462274562E-2</v>
      </c>
    </row>
    <row r="203" spans="3:11" x14ac:dyDescent="0.15">
      <c r="C203" s="10">
        <v>23255</v>
      </c>
      <c r="D203">
        <v>3755.4669999999996</v>
      </c>
      <c r="E203">
        <f t="shared" si="5"/>
        <v>4.9309455826771084E-2</v>
      </c>
      <c r="I203" s="1">
        <v>35247</v>
      </c>
      <c r="J203" s="2">
        <v>11096.976000000001</v>
      </c>
      <c r="K203" s="4">
        <f t="shared" si="6"/>
        <v>4.049822504514753E-2</v>
      </c>
    </row>
    <row r="204" spans="3:11" x14ac:dyDescent="0.15">
      <c r="C204" s="9">
        <v>23285</v>
      </c>
      <c r="D204">
        <v>3763.6559999999995</v>
      </c>
      <c r="E204">
        <f t="shared" si="5"/>
        <v>5.0447290301620804E-2</v>
      </c>
      <c r="I204" s="1">
        <v>35339</v>
      </c>
      <c r="J204" s="2">
        <v>11212.205</v>
      </c>
      <c r="K204" s="4">
        <f t="shared" si="6"/>
        <v>4.4212151121520417E-2</v>
      </c>
    </row>
    <row r="205" spans="3:11" x14ac:dyDescent="0.15">
      <c r="C205" s="10">
        <v>23316</v>
      </c>
      <c r="D205" s="2">
        <v>3771.8449999999998</v>
      </c>
      <c r="E205">
        <f t="shared" si="5"/>
        <v>5.1582638359753498E-2</v>
      </c>
      <c r="I205" s="1">
        <v>35431</v>
      </c>
      <c r="J205" s="2">
        <v>11284.587</v>
      </c>
      <c r="K205" s="4">
        <f t="shared" si="6"/>
        <v>4.3140643984745174E-2</v>
      </c>
    </row>
    <row r="206" spans="3:11" x14ac:dyDescent="0.15">
      <c r="C206" s="9">
        <v>23346</v>
      </c>
      <c r="D206">
        <v>3798.3519999999999</v>
      </c>
      <c r="E206">
        <f t="shared" si="5"/>
        <v>5.513343738005963E-2</v>
      </c>
      <c r="I206" s="1">
        <v>35521</v>
      </c>
      <c r="J206" s="2">
        <v>11472.137000000001</v>
      </c>
      <c r="K206" s="4">
        <f t="shared" si="6"/>
        <v>4.3080662668359818E-2</v>
      </c>
    </row>
    <row r="207" spans="3:11" x14ac:dyDescent="0.15">
      <c r="C207" s="10">
        <v>23377</v>
      </c>
      <c r="D207">
        <v>3824.8589999999995</v>
      </c>
      <c r="E207">
        <f t="shared" si="5"/>
        <v>5.8658582614718228E-2</v>
      </c>
      <c r="I207" s="1">
        <v>35612</v>
      </c>
      <c r="J207" s="2">
        <v>11615.636</v>
      </c>
      <c r="K207" s="4">
        <f t="shared" si="6"/>
        <v>4.6738859307256304E-2</v>
      </c>
    </row>
    <row r="208" spans="3:11" x14ac:dyDescent="0.15">
      <c r="C208" s="9">
        <v>23408</v>
      </c>
      <c r="D208" s="2">
        <v>3851.366</v>
      </c>
      <c r="E208">
        <f t="shared" si="5"/>
        <v>6.2158351077956489E-2</v>
      </c>
      <c r="I208" s="1">
        <v>35704</v>
      </c>
      <c r="J208" s="2">
        <v>11715.393</v>
      </c>
      <c r="K208" s="4">
        <f t="shared" si="6"/>
        <v>4.4878594353207076E-2</v>
      </c>
    </row>
    <row r="209" spans="3:11" x14ac:dyDescent="0.15">
      <c r="C209" s="10">
        <v>23437</v>
      </c>
      <c r="D209">
        <v>3865.3426666666664</v>
      </c>
      <c r="E209">
        <f t="shared" si="5"/>
        <v>6.204047009190071E-2</v>
      </c>
      <c r="I209" s="1">
        <v>35796</v>
      </c>
      <c r="J209" s="2">
        <v>11832.486000000001</v>
      </c>
      <c r="K209" s="4">
        <f t="shared" si="6"/>
        <v>4.8552862413130518E-2</v>
      </c>
    </row>
    <row r="210" spans="3:11" x14ac:dyDescent="0.15">
      <c r="C210" s="9">
        <v>23468</v>
      </c>
      <c r="D210">
        <v>3879.3193333333329</v>
      </c>
      <c r="E210">
        <f t="shared" si="5"/>
        <v>6.1923464405041886E-2</v>
      </c>
      <c r="I210" s="1">
        <v>35886</v>
      </c>
      <c r="J210" s="2">
        <v>11942.031999999999</v>
      </c>
      <c r="K210" s="4">
        <f t="shared" si="6"/>
        <v>4.0959674731917743E-2</v>
      </c>
    </row>
    <row r="211" spans="3:11" x14ac:dyDescent="0.15">
      <c r="C211" s="10">
        <v>23498</v>
      </c>
      <c r="D211" s="2">
        <v>3893.2959999999998</v>
      </c>
      <c r="E211">
        <f t="shared" si="5"/>
        <v>6.1807324304429978E-2</v>
      </c>
      <c r="I211" s="1">
        <v>35977</v>
      </c>
      <c r="J211" s="2">
        <v>12091.614</v>
      </c>
      <c r="K211" s="4">
        <f t="shared" si="6"/>
        <v>4.0977351563013784E-2</v>
      </c>
    </row>
    <row r="212" spans="3:11" x14ac:dyDescent="0.15">
      <c r="C212" s="9">
        <v>23529</v>
      </c>
      <c r="D212">
        <v>3913.5709999999999</v>
      </c>
      <c r="E212">
        <f t="shared" si="5"/>
        <v>5.9572229558356747E-2</v>
      </c>
      <c r="I212" s="1">
        <v>36069</v>
      </c>
      <c r="J212" s="2">
        <v>12287</v>
      </c>
      <c r="K212" s="4">
        <f t="shared" si="6"/>
        <v>4.8791107562503447E-2</v>
      </c>
    </row>
    <row r="213" spans="3:11" x14ac:dyDescent="0.15">
      <c r="C213" s="10">
        <v>23559</v>
      </c>
      <c r="D213">
        <v>3933.846</v>
      </c>
      <c r="E213">
        <f t="shared" si="5"/>
        <v>5.7369419575360368E-2</v>
      </c>
      <c r="I213" s="1">
        <v>36161</v>
      </c>
      <c r="J213" s="2">
        <v>12403.293</v>
      </c>
      <c r="K213" s="4">
        <f t="shared" si="6"/>
        <v>4.8240665571038822E-2</v>
      </c>
    </row>
    <row r="214" spans="3:11" x14ac:dyDescent="0.15">
      <c r="C214" s="9">
        <v>23590</v>
      </c>
      <c r="D214" s="2">
        <v>3954.1210000000001</v>
      </c>
      <c r="E214">
        <f t="shared" si="5"/>
        <v>5.5198199866676644E-2</v>
      </c>
      <c r="I214" s="1">
        <v>36251</v>
      </c>
      <c r="J214" s="2">
        <v>12498.694</v>
      </c>
      <c r="K214" s="4">
        <f t="shared" si="6"/>
        <v>4.6613675126645139E-2</v>
      </c>
    </row>
    <row r="215" spans="3:11" x14ac:dyDescent="0.15">
      <c r="C215" s="10">
        <v>23621</v>
      </c>
      <c r="D215">
        <v>3958.1923333333334</v>
      </c>
      <c r="E215">
        <f t="shared" si="5"/>
        <v>5.398139121801198E-2</v>
      </c>
      <c r="I215" s="1">
        <v>36342</v>
      </c>
      <c r="J215" s="2">
        <v>12662.385</v>
      </c>
      <c r="K215" s="4">
        <f t="shared" si="6"/>
        <v>4.7203872038918931E-2</v>
      </c>
    </row>
    <row r="216" spans="3:11" x14ac:dyDescent="0.15">
      <c r="C216" s="9">
        <v>23651</v>
      </c>
      <c r="D216">
        <v>3962.2636666666667</v>
      </c>
      <c r="E216">
        <f t="shared" si="5"/>
        <v>5.2769877657965356E-2</v>
      </c>
      <c r="I216" s="1">
        <v>36434</v>
      </c>
      <c r="J216" s="2">
        <v>12877.593000000001</v>
      </c>
      <c r="K216" s="4">
        <f t="shared" si="6"/>
        <v>4.8066493041425962E-2</v>
      </c>
    </row>
    <row r="217" spans="3:11" x14ac:dyDescent="0.15">
      <c r="C217" s="10">
        <v>23682</v>
      </c>
      <c r="D217" s="2">
        <v>3966.335</v>
      </c>
      <c r="E217">
        <f t="shared" si="5"/>
        <v>5.1563624698257815E-2</v>
      </c>
      <c r="I217" s="1">
        <v>36526</v>
      </c>
      <c r="J217" s="2">
        <v>12924.179</v>
      </c>
      <c r="K217" s="4">
        <f t="shared" si="6"/>
        <v>4.199578289410727E-2</v>
      </c>
    </row>
    <row r="218" spans="3:11" x14ac:dyDescent="0.15">
      <c r="C218" s="9">
        <v>23712</v>
      </c>
      <c r="D218">
        <v>3998.3270000000002</v>
      </c>
      <c r="E218">
        <f t="shared" si="5"/>
        <v>5.2647832533688391E-2</v>
      </c>
      <c r="I218" s="1">
        <v>36617</v>
      </c>
      <c r="J218" s="2">
        <v>13160.842000000001</v>
      </c>
      <c r="K218" s="4">
        <f t="shared" si="6"/>
        <v>5.2977375076148039E-2</v>
      </c>
    </row>
    <row r="219" spans="3:11" x14ac:dyDescent="0.15">
      <c r="C219" s="10">
        <v>23743</v>
      </c>
      <c r="D219">
        <v>4030.319</v>
      </c>
      <c r="E219">
        <f t="shared" si="5"/>
        <v>5.3717012836290309E-2</v>
      </c>
      <c r="I219" s="1">
        <v>36708</v>
      </c>
      <c r="J219" s="2">
        <v>13178.419</v>
      </c>
      <c r="K219" s="4">
        <f t="shared" si="6"/>
        <v>4.0753302004322221E-2</v>
      </c>
    </row>
    <row r="220" spans="3:11" x14ac:dyDescent="0.15">
      <c r="C220" s="9">
        <v>23774</v>
      </c>
      <c r="D220" s="2">
        <v>4062.3110000000001</v>
      </c>
      <c r="E220">
        <f t="shared" si="5"/>
        <v>5.4771475886737371E-2</v>
      </c>
      <c r="I220" s="1">
        <v>36800</v>
      </c>
      <c r="J220" s="2">
        <v>13260.505999999999</v>
      </c>
      <c r="K220" s="4">
        <f t="shared" si="6"/>
        <v>2.9734826997560696E-2</v>
      </c>
    </row>
    <row r="221" spans="3:11" x14ac:dyDescent="0.15">
      <c r="C221" s="10">
        <v>23802</v>
      </c>
      <c r="D221">
        <v>4079.4169999999999</v>
      </c>
      <c r="E221">
        <f t="shared" si="5"/>
        <v>5.5383015632594235E-2</v>
      </c>
      <c r="I221" s="1">
        <v>36892</v>
      </c>
      <c r="J221" s="2">
        <v>13222.69</v>
      </c>
      <c r="K221" s="4">
        <f t="shared" si="6"/>
        <v>2.3097095761363286E-2</v>
      </c>
    </row>
    <row r="222" spans="3:11" x14ac:dyDescent="0.15">
      <c r="C222" s="9">
        <v>23833</v>
      </c>
      <c r="D222">
        <v>4096.5230000000001</v>
      </c>
      <c r="E222">
        <f t="shared" si="5"/>
        <v>5.5990148787270218E-2</v>
      </c>
      <c r="I222" s="1">
        <v>36982</v>
      </c>
      <c r="J222" s="2">
        <v>13299.984</v>
      </c>
      <c r="K222" s="4">
        <f t="shared" si="6"/>
        <v>1.0572423861634371E-2</v>
      </c>
    </row>
    <row r="223" spans="3:11" x14ac:dyDescent="0.15">
      <c r="C223" s="10">
        <v>23863</v>
      </c>
      <c r="D223" s="2">
        <v>4113.6289999999999</v>
      </c>
      <c r="E223">
        <f t="shared" si="5"/>
        <v>5.6592922808848874E-2</v>
      </c>
      <c r="I223" s="1">
        <v>37073</v>
      </c>
      <c r="J223" s="2">
        <v>13244.784</v>
      </c>
      <c r="K223" s="4">
        <f t="shared" si="6"/>
        <v>5.035884805301742E-3</v>
      </c>
    </row>
    <row r="224" spans="3:11" x14ac:dyDescent="0.15">
      <c r="C224" s="9">
        <v>23894</v>
      </c>
      <c r="D224">
        <v>4144.1146666666664</v>
      </c>
      <c r="E224">
        <f t="shared" si="5"/>
        <v>5.8908773257637707E-2</v>
      </c>
      <c r="I224" s="1">
        <v>37165</v>
      </c>
      <c r="J224" s="2">
        <v>13280.859</v>
      </c>
      <c r="K224" s="4">
        <f t="shared" si="6"/>
        <v>1.534858473726491E-3</v>
      </c>
    </row>
    <row r="225" spans="3:11" x14ac:dyDescent="0.15">
      <c r="C225" s="10">
        <v>23924</v>
      </c>
      <c r="D225">
        <v>4174.6003333333338</v>
      </c>
      <c r="E225">
        <f t="shared" ref="E225:E288" si="7">(D225-D213)/D213</f>
        <v>6.1200751969785742E-2</v>
      </c>
      <c r="I225" s="1">
        <v>37257</v>
      </c>
      <c r="J225" s="2">
        <v>13397.002</v>
      </c>
      <c r="K225" s="4">
        <f t="shared" si="6"/>
        <v>1.3182794121317213E-2</v>
      </c>
    </row>
    <row r="226" spans="3:11" x14ac:dyDescent="0.15">
      <c r="C226" s="9">
        <v>23955</v>
      </c>
      <c r="D226" s="2">
        <v>4205.0860000000002</v>
      </c>
      <c r="E226">
        <f t="shared" si="7"/>
        <v>6.3469226156710967E-2</v>
      </c>
      <c r="I226" s="1">
        <v>37347</v>
      </c>
      <c r="J226" s="2">
        <v>13478.152</v>
      </c>
      <c r="K226" s="4">
        <f t="shared" si="6"/>
        <v>1.3396106341180535E-2</v>
      </c>
    </row>
    <row r="227" spans="3:11" x14ac:dyDescent="0.15">
      <c r="C227" s="10">
        <v>23986</v>
      </c>
      <c r="D227">
        <v>4237.3816666666662</v>
      </c>
      <c r="E227">
        <f t="shared" si="7"/>
        <v>7.0534554620345497E-2</v>
      </c>
      <c r="I227" s="1">
        <v>37438</v>
      </c>
      <c r="J227" s="2">
        <v>13538.072</v>
      </c>
      <c r="K227" s="4">
        <f t="shared" si="6"/>
        <v>2.2143660477966304E-2</v>
      </c>
    </row>
    <row r="228" spans="3:11" x14ac:dyDescent="0.15">
      <c r="C228" s="9">
        <v>24016</v>
      </c>
      <c r="D228">
        <v>4269.6773333333331</v>
      </c>
      <c r="E228">
        <f t="shared" si="7"/>
        <v>7.7585363450909425E-2</v>
      </c>
      <c r="I228" s="1">
        <v>37530</v>
      </c>
      <c r="J228" s="2">
        <v>13559.031999999999</v>
      </c>
      <c r="K228" s="4">
        <f t="shared" si="6"/>
        <v>2.0945407221023796E-2</v>
      </c>
    </row>
    <row r="229" spans="3:11" x14ac:dyDescent="0.15">
      <c r="C229" s="10">
        <v>24047</v>
      </c>
      <c r="D229" s="2">
        <v>4301.973</v>
      </c>
      <c r="E229">
        <f t="shared" si="7"/>
        <v>8.4621697360409531E-2</v>
      </c>
      <c r="I229" s="1">
        <v>37622</v>
      </c>
      <c r="J229" s="2">
        <v>13634.253000000001</v>
      </c>
      <c r="K229" s="4">
        <f t="shared" si="6"/>
        <v>1.7709260624130696E-2</v>
      </c>
    </row>
    <row r="230" spans="3:11" x14ac:dyDescent="0.15">
      <c r="C230" s="9">
        <v>24077</v>
      </c>
      <c r="D230">
        <v>4336.8796666666667</v>
      </c>
      <c r="E230">
        <f t="shared" si="7"/>
        <v>8.4673581392083849E-2</v>
      </c>
      <c r="I230" s="1">
        <v>37712</v>
      </c>
      <c r="J230" s="2">
        <v>13751.543</v>
      </c>
      <c r="K230" s="4">
        <f t="shared" si="6"/>
        <v>2.0284012229569721E-2</v>
      </c>
    </row>
    <row r="231" spans="3:11" x14ac:dyDescent="0.15">
      <c r="C231" s="10">
        <v>24108</v>
      </c>
      <c r="D231">
        <v>4371.7863333333335</v>
      </c>
      <c r="E231">
        <f t="shared" si="7"/>
        <v>8.4724641730179046E-2</v>
      </c>
      <c r="I231" s="1">
        <v>37803</v>
      </c>
      <c r="J231" s="2">
        <v>13985.073</v>
      </c>
      <c r="K231" s="4">
        <f t="shared" si="6"/>
        <v>3.3018069338085973E-2</v>
      </c>
    </row>
    <row r="232" spans="3:11" x14ac:dyDescent="0.15">
      <c r="C232" s="9">
        <v>24139</v>
      </c>
      <c r="D232" s="2">
        <v>4406.6930000000002</v>
      </c>
      <c r="E232">
        <f t="shared" si="7"/>
        <v>8.4774897835246998E-2</v>
      </c>
      <c r="I232" s="1">
        <v>37895</v>
      </c>
      <c r="J232" s="2">
        <v>14145.645</v>
      </c>
      <c r="K232" s="4">
        <f t="shared" si="6"/>
        <v>4.3263634159134756E-2</v>
      </c>
    </row>
    <row r="233" spans="3:11" x14ac:dyDescent="0.15">
      <c r="C233" s="10">
        <v>24167</v>
      </c>
      <c r="D233">
        <v>4411.7110000000002</v>
      </c>
      <c r="E233">
        <f t="shared" si="7"/>
        <v>8.1456247302004264E-2</v>
      </c>
      <c r="I233" s="1">
        <v>37987</v>
      </c>
      <c r="J233" s="2">
        <v>14221.147000000001</v>
      </c>
      <c r="K233" s="4">
        <f t="shared" si="6"/>
        <v>4.304555592447934E-2</v>
      </c>
    </row>
    <row r="234" spans="3:11" x14ac:dyDescent="0.15">
      <c r="C234" s="9">
        <v>24198</v>
      </c>
      <c r="D234">
        <v>4416.7290000000003</v>
      </c>
      <c r="E234">
        <f t="shared" si="7"/>
        <v>7.8165312388091102E-2</v>
      </c>
      <c r="I234" s="1">
        <v>38078</v>
      </c>
      <c r="J234" s="2">
        <v>14329.522999999999</v>
      </c>
      <c r="K234" s="4">
        <f t="shared" si="6"/>
        <v>4.2030192539120853E-2</v>
      </c>
    </row>
    <row r="235" spans="3:11" x14ac:dyDescent="0.15">
      <c r="C235" s="10">
        <v>24228</v>
      </c>
      <c r="D235" s="2">
        <v>4421.7470000000003</v>
      </c>
      <c r="E235">
        <f t="shared" si="7"/>
        <v>7.490174733793456E-2</v>
      </c>
      <c r="I235" s="1">
        <v>38169</v>
      </c>
      <c r="J235" s="2">
        <v>14464.984</v>
      </c>
      <c r="K235" s="4">
        <f t="shared" si="6"/>
        <v>3.4315945293957352E-2</v>
      </c>
    </row>
    <row r="236" spans="3:11" x14ac:dyDescent="0.15">
      <c r="C236" s="9">
        <v>24259</v>
      </c>
      <c r="D236">
        <v>4434.2296666666662</v>
      </c>
      <c r="E236">
        <f t="shared" si="7"/>
        <v>7.000650882890623E-2</v>
      </c>
      <c r="I236" s="1">
        <v>38261</v>
      </c>
      <c r="J236" s="2">
        <v>14609.876</v>
      </c>
      <c r="K236" s="4">
        <f t="shared" si="6"/>
        <v>3.2817945028310813E-2</v>
      </c>
    </row>
    <row r="237" spans="3:11" x14ac:dyDescent="0.15">
      <c r="C237" s="10">
        <v>24289</v>
      </c>
      <c r="D237">
        <v>4446.7123333333329</v>
      </c>
      <c r="E237">
        <f t="shared" si="7"/>
        <v>6.5182766797396208E-2</v>
      </c>
      <c r="I237" s="1">
        <v>38353</v>
      </c>
      <c r="J237" s="2">
        <v>14771.602000000001</v>
      </c>
      <c r="K237" s="4">
        <f t="shared" si="6"/>
        <v>3.8706793481566561E-2</v>
      </c>
    </row>
    <row r="238" spans="3:11" x14ac:dyDescent="0.15">
      <c r="C238" s="9">
        <v>24320</v>
      </c>
      <c r="D238" s="2">
        <v>4459.1949999999997</v>
      </c>
      <c r="E238">
        <f t="shared" si="7"/>
        <v>6.0428966256575838E-2</v>
      </c>
      <c r="I238" s="1">
        <v>38443</v>
      </c>
      <c r="J238" s="2">
        <v>14839.781999999999</v>
      </c>
      <c r="K238" s="4">
        <f t="shared" si="6"/>
        <v>3.5608931295200826E-2</v>
      </c>
    </row>
    <row r="239" spans="3:11" x14ac:dyDescent="0.15">
      <c r="C239" s="10">
        <v>24351</v>
      </c>
      <c r="D239">
        <v>4471.3889999999992</v>
      </c>
      <c r="E239">
        <f t="shared" si="7"/>
        <v>5.5224511677612165E-2</v>
      </c>
      <c r="I239" s="1">
        <v>38534</v>
      </c>
      <c r="J239" s="2">
        <v>14972.054</v>
      </c>
      <c r="K239" s="4">
        <f t="shared" si="6"/>
        <v>3.5054999023849572E-2</v>
      </c>
    </row>
    <row r="240" spans="3:11" x14ac:dyDescent="0.15">
      <c r="C240" s="9">
        <v>24381</v>
      </c>
      <c r="D240">
        <v>4483.5829999999996</v>
      </c>
      <c r="E240">
        <f t="shared" si="7"/>
        <v>5.0098789666541521E-2</v>
      </c>
      <c r="I240" s="1">
        <v>38626</v>
      </c>
      <c r="J240" s="2">
        <v>15066.597</v>
      </c>
      <c r="K240" s="4">
        <f t="shared" si="6"/>
        <v>3.1261114057367735E-2</v>
      </c>
    </row>
    <row r="241" spans="3:11" x14ac:dyDescent="0.15">
      <c r="C241" s="10">
        <v>24412</v>
      </c>
      <c r="D241" s="2">
        <v>4495.777</v>
      </c>
      <c r="E241">
        <f t="shared" si="7"/>
        <v>4.5050027045729968E-2</v>
      </c>
      <c r="I241" s="1">
        <v>38718</v>
      </c>
      <c r="J241" s="2">
        <v>15267.026</v>
      </c>
      <c r="K241" s="4">
        <f t="shared" si="6"/>
        <v>3.3538948585265092E-2</v>
      </c>
    </row>
    <row r="242" spans="3:11" x14ac:dyDescent="0.15">
      <c r="C242" s="9">
        <v>24442</v>
      </c>
      <c r="D242">
        <v>4509.0483333333332</v>
      </c>
      <c r="E242">
        <f t="shared" si="7"/>
        <v>3.9698741929585425E-2</v>
      </c>
      <c r="I242" s="1">
        <v>38808</v>
      </c>
      <c r="J242" s="2">
        <v>15302.705</v>
      </c>
      <c r="K242" s="4">
        <f t="shared" si="6"/>
        <v>3.119473048862852E-2</v>
      </c>
    </row>
    <row r="243" spans="3:11" x14ac:dyDescent="0.15">
      <c r="C243" s="10">
        <v>24473</v>
      </c>
      <c r="D243">
        <v>4522.3196666666663</v>
      </c>
      <c r="E243">
        <f t="shared" si="7"/>
        <v>3.4432911824983099E-2</v>
      </c>
      <c r="I243" s="1">
        <v>38899</v>
      </c>
      <c r="J243" s="2">
        <v>15326.368</v>
      </c>
      <c r="K243" s="4">
        <f t="shared" si="6"/>
        <v>2.3665022848568428E-2</v>
      </c>
    </row>
    <row r="244" spans="3:11" x14ac:dyDescent="0.15">
      <c r="C244" s="9">
        <v>24504</v>
      </c>
      <c r="D244" s="2">
        <v>4535.5910000000003</v>
      </c>
      <c r="E244">
        <f t="shared" si="7"/>
        <v>2.925050599168132E-2</v>
      </c>
      <c r="I244" s="1">
        <v>38991</v>
      </c>
      <c r="J244" s="2">
        <v>15456.928</v>
      </c>
      <c r="K244" s="4">
        <f t="shared" si="6"/>
        <v>2.5907044570183974E-2</v>
      </c>
    </row>
    <row r="245" spans="3:11" x14ac:dyDescent="0.15">
      <c r="C245" s="10">
        <v>24532</v>
      </c>
      <c r="D245">
        <v>4536.5173333333332</v>
      </c>
      <c r="E245">
        <f t="shared" si="7"/>
        <v>2.8289779936476567E-2</v>
      </c>
      <c r="I245" s="1">
        <v>39083</v>
      </c>
      <c r="J245" s="2">
        <v>15493.328</v>
      </c>
      <c r="K245" s="4">
        <f t="shared" si="6"/>
        <v>1.4822926220208159E-2</v>
      </c>
    </row>
    <row r="246" spans="3:11" x14ac:dyDescent="0.15">
      <c r="C246" s="9">
        <v>24563</v>
      </c>
      <c r="D246">
        <v>4537.4436666666661</v>
      </c>
      <c r="E246">
        <f t="shared" si="7"/>
        <v>2.733123691009021E-2</v>
      </c>
      <c r="I246" s="1">
        <v>39173</v>
      </c>
      <c r="J246" s="2">
        <v>15582.084999999999</v>
      </c>
      <c r="K246" s="4">
        <f t="shared" si="6"/>
        <v>1.8256902946243766E-2</v>
      </c>
    </row>
    <row r="247" spans="3:11" x14ac:dyDescent="0.15">
      <c r="C247" s="10">
        <v>24593</v>
      </c>
      <c r="D247" s="2">
        <v>4538.37</v>
      </c>
      <c r="E247">
        <f t="shared" si="7"/>
        <v>2.6374869480320692E-2</v>
      </c>
      <c r="I247" s="1">
        <v>39264</v>
      </c>
      <c r="J247" s="2">
        <v>15666.737999999999</v>
      </c>
      <c r="K247" s="4">
        <f t="shared" si="6"/>
        <v>2.2208131763507111E-2</v>
      </c>
    </row>
    <row r="248" spans="3:11" x14ac:dyDescent="0.15">
      <c r="C248" s="9">
        <v>24624</v>
      </c>
      <c r="D248">
        <v>4552.683</v>
      </c>
      <c r="E248">
        <f t="shared" si="7"/>
        <v>2.6713396066013535E-2</v>
      </c>
      <c r="I248" s="1">
        <v>39356</v>
      </c>
      <c r="J248" s="2">
        <v>15761.967000000001</v>
      </c>
      <c r="K248" s="4">
        <f t="shared" si="6"/>
        <v>1.9734775241238147E-2</v>
      </c>
    </row>
    <row r="249" spans="3:11" x14ac:dyDescent="0.15">
      <c r="C249" s="10">
        <v>24654</v>
      </c>
      <c r="D249">
        <v>4566.9960000000001</v>
      </c>
      <c r="E249">
        <f t="shared" si="7"/>
        <v>2.705002204999855E-2</v>
      </c>
      <c r="I249" s="1">
        <v>39448</v>
      </c>
      <c r="J249" s="2">
        <v>15671.383</v>
      </c>
      <c r="K249" s="4">
        <f t="shared" si="6"/>
        <v>1.1492366262432467E-2</v>
      </c>
    </row>
    <row r="250" spans="3:11" x14ac:dyDescent="0.15">
      <c r="C250" s="9">
        <v>24685</v>
      </c>
      <c r="D250" s="2">
        <v>4581.3090000000002</v>
      </c>
      <c r="E250">
        <f t="shared" si="7"/>
        <v>2.7384763393392866E-2</v>
      </c>
      <c r="I250" s="1">
        <v>39539</v>
      </c>
      <c r="J250" s="2">
        <v>15752.308000000001</v>
      </c>
      <c r="K250" s="4">
        <f t="shared" si="6"/>
        <v>1.0924276179985013E-2</v>
      </c>
    </row>
    <row r="251" spans="3:11" x14ac:dyDescent="0.15">
      <c r="C251" s="10">
        <v>24716</v>
      </c>
      <c r="D251">
        <v>4592.8236666666671</v>
      </c>
      <c r="E251">
        <f t="shared" si="7"/>
        <v>2.7158153018372575E-2</v>
      </c>
      <c r="I251" s="1">
        <v>39630</v>
      </c>
      <c r="J251" s="2">
        <v>15667.031999999999</v>
      </c>
      <c r="K251" s="4">
        <f t="shared" si="6"/>
        <v>1.876587200219146E-5</v>
      </c>
    </row>
    <row r="252" spans="3:11" x14ac:dyDescent="0.15">
      <c r="C252" s="9">
        <v>24746</v>
      </c>
      <c r="D252">
        <v>4604.3383333333331</v>
      </c>
      <c r="E252">
        <f t="shared" si="7"/>
        <v>2.6932775267756507E-2</v>
      </c>
      <c r="I252" s="1">
        <v>39722</v>
      </c>
      <c r="J252" s="2">
        <v>15328.027</v>
      </c>
      <c r="K252" s="4">
        <f t="shared" si="6"/>
        <v>-2.7530827846549893E-2</v>
      </c>
    </row>
    <row r="253" spans="3:11" x14ac:dyDescent="0.15">
      <c r="C253" s="10">
        <v>24777</v>
      </c>
      <c r="D253" s="2">
        <v>4615.8530000000001</v>
      </c>
      <c r="E253">
        <f t="shared" si="7"/>
        <v>2.6708620111718179E-2</v>
      </c>
      <c r="I253" s="1">
        <v>39814</v>
      </c>
      <c r="J253" s="2">
        <v>15155.94</v>
      </c>
      <c r="K253" s="4">
        <f t="shared" si="6"/>
        <v>-3.2890715516301232E-2</v>
      </c>
    </row>
    <row r="254" spans="3:11" x14ac:dyDescent="0.15">
      <c r="C254" s="9">
        <v>24807</v>
      </c>
      <c r="D254">
        <v>4647.2330000000002</v>
      </c>
      <c r="E254">
        <f t="shared" si="7"/>
        <v>3.0646082377323598E-2</v>
      </c>
      <c r="I254" s="1">
        <v>39904</v>
      </c>
      <c r="J254" s="2">
        <v>15134.117</v>
      </c>
      <c r="K254" s="4">
        <f t="shared" si="6"/>
        <v>-3.9244471349849222E-2</v>
      </c>
    </row>
    <row r="255" spans="3:11" x14ac:dyDescent="0.15">
      <c r="C255" s="10">
        <v>24838</v>
      </c>
      <c r="D255">
        <v>4678.6129999999994</v>
      </c>
      <c r="E255">
        <f t="shared" si="7"/>
        <v>3.4560434655990277E-2</v>
      </c>
      <c r="I255" s="1">
        <v>39995</v>
      </c>
      <c r="J255" s="2">
        <v>15189.222</v>
      </c>
      <c r="K255" s="4">
        <f t="shared" si="6"/>
        <v>-3.0497799455570112E-2</v>
      </c>
    </row>
    <row r="256" spans="3:11" x14ac:dyDescent="0.15">
      <c r="C256" s="9">
        <v>24869</v>
      </c>
      <c r="D256" s="2">
        <v>4709.9930000000004</v>
      </c>
      <c r="E256">
        <f t="shared" si="7"/>
        <v>3.8451879810150434E-2</v>
      </c>
      <c r="I256" s="1">
        <v>40087</v>
      </c>
      <c r="J256" s="2">
        <v>15356.058000000001</v>
      </c>
      <c r="K256" s="4">
        <f t="shared" si="6"/>
        <v>1.8287415594975698E-3</v>
      </c>
    </row>
    <row r="257" spans="3:11" x14ac:dyDescent="0.15">
      <c r="C257" s="10">
        <v>24898</v>
      </c>
      <c r="D257">
        <v>4736.224666666667</v>
      </c>
      <c r="E257">
        <f t="shared" si="7"/>
        <v>4.4022169135325043E-2</v>
      </c>
      <c r="I257" s="1">
        <v>40179</v>
      </c>
      <c r="J257" s="2">
        <v>15415.145</v>
      </c>
      <c r="K257" s="4">
        <f t="shared" si="6"/>
        <v>1.7102535375568915E-2</v>
      </c>
    </row>
    <row r="258" spans="3:11" x14ac:dyDescent="0.15">
      <c r="C258" s="9">
        <v>24929</v>
      </c>
      <c r="D258">
        <v>4762.4563333333335</v>
      </c>
      <c r="E258">
        <f t="shared" si="7"/>
        <v>4.9590184076482004E-2</v>
      </c>
      <c r="I258" s="1">
        <v>40269</v>
      </c>
      <c r="J258" s="2">
        <v>15557.277</v>
      </c>
      <c r="K258" s="4">
        <f t="shared" si="6"/>
        <v>2.7960666618343167E-2</v>
      </c>
    </row>
    <row r="259" spans="3:11" x14ac:dyDescent="0.15">
      <c r="C259" s="10">
        <v>24959</v>
      </c>
      <c r="D259" s="2">
        <v>4788.6880000000001</v>
      </c>
      <c r="E259">
        <f t="shared" si="7"/>
        <v>5.5155926026304647E-2</v>
      </c>
      <c r="I259" s="1">
        <v>40360</v>
      </c>
      <c r="J259" s="2">
        <v>15671.967000000001</v>
      </c>
      <c r="K259" s="4">
        <f t="shared" si="6"/>
        <v>3.1782075474306767E-2</v>
      </c>
    </row>
    <row r="260" spans="3:11" x14ac:dyDescent="0.15">
      <c r="C260" s="9">
        <v>24990</v>
      </c>
      <c r="D260">
        <v>4801.0583333333325</v>
      </c>
      <c r="E260">
        <f t="shared" si="7"/>
        <v>5.455581540233144E-2</v>
      </c>
      <c r="I260" s="1">
        <v>40452</v>
      </c>
      <c r="J260" s="2">
        <v>15750.625</v>
      </c>
      <c r="K260" s="4">
        <f t="shared" si="6"/>
        <v>2.5694549994536298E-2</v>
      </c>
    </row>
    <row r="261" spans="3:11" x14ac:dyDescent="0.15">
      <c r="C261" s="10">
        <v>25020</v>
      </c>
      <c r="D261">
        <v>4813.4286666666667</v>
      </c>
      <c r="E261">
        <f t="shared" si="7"/>
        <v>5.395946628082586E-2</v>
      </c>
      <c r="I261" s="1">
        <v>40544</v>
      </c>
      <c r="J261" s="2">
        <v>15712.754000000001</v>
      </c>
      <c r="K261" s="4">
        <f t="shared" si="6"/>
        <v>1.9306273148906504E-2</v>
      </c>
    </row>
    <row r="262" spans="3:11" x14ac:dyDescent="0.15">
      <c r="C262" s="9">
        <v>25051</v>
      </c>
      <c r="D262" s="2">
        <v>4825.799</v>
      </c>
      <c r="E262">
        <f t="shared" si="7"/>
        <v>5.3366843406545982E-2</v>
      </c>
      <c r="I262" s="1">
        <v>40634</v>
      </c>
      <c r="J262" s="2">
        <v>15825.096</v>
      </c>
      <c r="K262" s="4">
        <f t="shared" si="6"/>
        <v>1.7215030625217995E-2</v>
      </c>
    </row>
    <row r="263" spans="3:11" x14ac:dyDescent="0.15">
      <c r="C263" s="10">
        <v>25082</v>
      </c>
      <c r="D263">
        <v>4832.1256666666668</v>
      </c>
      <c r="E263">
        <f t="shared" si="7"/>
        <v>5.2103459084828711E-2</v>
      </c>
      <c r="I263" s="1">
        <v>40725</v>
      </c>
      <c r="J263" s="2">
        <v>15820.7</v>
      </c>
      <c r="K263" s="4">
        <f t="shared" si="6"/>
        <v>9.4903849657161834E-3</v>
      </c>
    </row>
    <row r="264" spans="3:11" x14ac:dyDescent="0.15">
      <c r="C264" s="9">
        <v>25112</v>
      </c>
      <c r="D264">
        <v>4838.4523333333327</v>
      </c>
      <c r="E264">
        <f t="shared" si="7"/>
        <v>5.0846393781516834E-2</v>
      </c>
      <c r="I264" s="1">
        <v>40817</v>
      </c>
      <c r="J264" s="2">
        <v>16004.107</v>
      </c>
      <c r="K264" s="4">
        <f t="shared" si="6"/>
        <v>1.6093456608864725E-2</v>
      </c>
    </row>
    <row r="265" spans="3:11" x14ac:dyDescent="0.15">
      <c r="C265" s="10">
        <v>25143</v>
      </c>
      <c r="D265" s="2">
        <v>4844.7790000000005</v>
      </c>
      <c r="E265">
        <f t="shared" si="7"/>
        <v>4.9595600206505795E-2</v>
      </c>
      <c r="I265" s="1">
        <v>40909</v>
      </c>
      <c r="J265" s="2">
        <v>16129.418</v>
      </c>
      <c r="K265" s="4">
        <f t="shared" si="6"/>
        <v>2.6517566557714759E-2</v>
      </c>
    </row>
    <row r="266" spans="3:11" x14ac:dyDescent="0.15">
      <c r="C266" s="9">
        <v>25173</v>
      </c>
      <c r="D266">
        <v>4870.0543333333335</v>
      </c>
      <c r="E266">
        <f t="shared" si="7"/>
        <v>4.7947097409003013E-2</v>
      </c>
      <c r="I266" s="1">
        <v>41000</v>
      </c>
      <c r="J266" s="2">
        <v>16198.807000000001</v>
      </c>
      <c r="K266" s="4">
        <f t="shared" ref="K266:K296" si="8">(J266-J262)/J262</f>
        <v>2.3615085810537968E-2</v>
      </c>
    </row>
    <row r="267" spans="3:11" x14ac:dyDescent="0.15">
      <c r="C267" s="10">
        <v>25204</v>
      </c>
      <c r="D267">
        <v>4895.3296666666665</v>
      </c>
      <c r="E267">
        <f t="shared" si="7"/>
        <v>4.6320708010401196E-2</v>
      </c>
      <c r="I267" s="1">
        <v>41091</v>
      </c>
      <c r="J267" s="2">
        <v>16220.666999999999</v>
      </c>
      <c r="K267" s="4">
        <f t="shared" si="8"/>
        <v>2.528124545690132E-2</v>
      </c>
    </row>
    <row r="268" spans="3:11" x14ac:dyDescent="0.15">
      <c r="C268" s="9">
        <v>25235</v>
      </c>
      <c r="D268" s="2">
        <v>4920.6049999999996</v>
      </c>
      <c r="E268">
        <f t="shared" si="7"/>
        <v>4.4715990023764189E-2</v>
      </c>
      <c r="I268" s="1">
        <v>41183</v>
      </c>
      <c r="J268" s="2">
        <v>16239.138000000001</v>
      </c>
      <c r="K268" s="4">
        <f t="shared" si="8"/>
        <v>1.4685667872627999E-2</v>
      </c>
    </row>
    <row r="269" spans="3:11" x14ac:dyDescent="0.15">
      <c r="C269" s="10">
        <v>25263</v>
      </c>
      <c r="D269">
        <v>4925.5913333333328</v>
      </c>
      <c r="E269">
        <f t="shared" si="7"/>
        <v>3.9982619067760836E-2</v>
      </c>
      <c r="I269" s="1">
        <v>41275</v>
      </c>
      <c r="J269" s="2">
        <v>16382.964</v>
      </c>
      <c r="K269" s="4">
        <f t="shared" si="8"/>
        <v>1.5719476053010734E-2</v>
      </c>
    </row>
    <row r="270" spans="3:11" x14ac:dyDescent="0.15">
      <c r="C270" s="9">
        <v>25294</v>
      </c>
      <c r="D270">
        <v>4930.5776666666661</v>
      </c>
      <c r="E270">
        <f t="shared" si="7"/>
        <v>3.5301391039875694E-2</v>
      </c>
      <c r="I270" s="1">
        <v>41365</v>
      </c>
      <c r="J270" s="2">
        <v>16403.18</v>
      </c>
      <c r="K270" s="4">
        <f t="shared" si="8"/>
        <v>1.2616546391348423E-2</v>
      </c>
    </row>
    <row r="271" spans="3:11" x14ac:dyDescent="0.15">
      <c r="C271" s="10">
        <v>25324</v>
      </c>
      <c r="D271" s="2">
        <v>4935.5640000000003</v>
      </c>
      <c r="E271">
        <f t="shared" si="7"/>
        <v>3.06714490482571E-2</v>
      </c>
      <c r="I271" s="1">
        <v>41456</v>
      </c>
      <c r="J271" s="2">
        <v>16531.685000000001</v>
      </c>
      <c r="K271" s="4">
        <f t="shared" si="8"/>
        <v>1.9174180691829863E-2</v>
      </c>
    </row>
    <row r="272" spans="3:11" x14ac:dyDescent="0.15">
      <c r="C272" s="9">
        <v>25355</v>
      </c>
      <c r="D272">
        <v>4946.4306666666671</v>
      </c>
      <c r="E272">
        <f t="shared" si="7"/>
        <v>3.0279226628851203E-2</v>
      </c>
      <c r="I272" s="1">
        <v>41548</v>
      </c>
      <c r="J272" s="2">
        <v>16663.649000000001</v>
      </c>
      <c r="K272" s="4">
        <f t="shared" si="8"/>
        <v>2.6141227446924854E-2</v>
      </c>
    </row>
    <row r="273" spans="3:11" x14ac:dyDescent="0.15">
      <c r="C273" s="10">
        <v>25385</v>
      </c>
      <c r="D273">
        <v>4957.297333333333</v>
      </c>
      <c r="E273">
        <f t="shared" si="7"/>
        <v>2.9889020203616386E-2</v>
      </c>
      <c r="I273" s="1">
        <v>41640</v>
      </c>
      <c r="J273" s="2">
        <v>16616.54</v>
      </c>
      <c r="K273" s="4">
        <f t="shared" si="8"/>
        <v>1.4257249176644771E-2</v>
      </c>
    </row>
    <row r="274" spans="3:11" x14ac:dyDescent="0.15">
      <c r="C274" s="9">
        <v>25416</v>
      </c>
      <c r="D274" s="2">
        <v>4968.1639999999998</v>
      </c>
      <c r="E274">
        <f t="shared" si="7"/>
        <v>2.9500814269305412E-2</v>
      </c>
      <c r="I274" s="1">
        <v>41730</v>
      </c>
      <c r="J274" s="2">
        <v>16841.474999999999</v>
      </c>
      <c r="K274" s="4">
        <f t="shared" si="8"/>
        <v>2.6720123780876529E-2</v>
      </c>
    </row>
    <row r="275" spans="3:11" x14ac:dyDescent="0.15">
      <c r="C275" s="10">
        <v>25447</v>
      </c>
      <c r="D275">
        <v>4960.0876666666663</v>
      </c>
      <c r="E275">
        <f t="shared" si="7"/>
        <v>2.6481513277420876E-2</v>
      </c>
      <c r="I275" s="1">
        <v>41821</v>
      </c>
      <c r="J275" s="2">
        <v>17047.098000000002</v>
      </c>
      <c r="K275" s="4">
        <f t="shared" si="8"/>
        <v>3.1177281686652052E-2</v>
      </c>
    </row>
    <row r="276" spans="3:11" x14ac:dyDescent="0.15">
      <c r="C276" s="9">
        <v>25477</v>
      </c>
      <c r="D276">
        <v>4952.0113333333338</v>
      </c>
      <c r="E276">
        <f t="shared" si="7"/>
        <v>2.3470108244668275E-2</v>
      </c>
      <c r="I276" s="1">
        <v>41913</v>
      </c>
      <c r="J276" s="2">
        <v>17143.038</v>
      </c>
      <c r="K276" s="4">
        <f t="shared" si="8"/>
        <v>2.8768548833451736E-2</v>
      </c>
    </row>
    <row r="277" spans="3:11" x14ac:dyDescent="0.15">
      <c r="C277" s="10">
        <v>25508</v>
      </c>
      <c r="D277" s="2">
        <v>4943.9350000000004</v>
      </c>
      <c r="E277">
        <f t="shared" si="7"/>
        <v>2.0466568237684307E-2</v>
      </c>
      <c r="I277" s="1">
        <v>42005</v>
      </c>
      <c r="J277" s="2">
        <v>17277.580000000002</v>
      </c>
      <c r="K277" s="4">
        <f t="shared" si="8"/>
        <v>3.9782048489035673E-2</v>
      </c>
    </row>
    <row r="278" spans="3:11" x14ac:dyDescent="0.15">
      <c r="C278" s="9">
        <v>25538</v>
      </c>
      <c r="D278">
        <v>4941.4880000000003</v>
      </c>
      <c r="E278">
        <f t="shared" si="7"/>
        <v>1.4667940391903935E-2</v>
      </c>
      <c r="I278" s="1">
        <v>42095</v>
      </c>
      <c r="J278" s="2">
        <v>17405.669000000002</v>
      </c>
      <c r="K278" s="4">
        <f t="shared" si="8"/>
        <v>3.3500272393006146E-2</v>
      </c>
    </row>
    <row r="279" spans="3:11" x14ac:dyDescent="0.15">
      <c r="C279" s="10">
        <v>25569</v>
      </c>
      <c r="D279">
        <v>4939.0410000000002</v>
      </c>
      <c r="E279">
        <f t="shared" si="7"/>
        <v>8.9291909451927904E-3</v>
      </c>
      <c r="I279" s="1">
        <v>42186</v>
      </c>
      <c r="J279" s="2">
        <v>17463.222000000002</v>
      </c>
      <c r="K279" s="4">
        <f t="shared" si="8"/>
        <v>2.4410254460905882E-2</v>
      </c>
    </row>
    <row r="280" spans="3:11" x14ac:dyDescent="0.15">
      <c r="C280" s="9">
        <v>25600</v>
      </c>
      <c r="D280" s="2">
        <v>4936.5940000000001</v>
      </c>
      <c r="E280">
        <f t="shared" si="7"/>
        <v>3.2493971777861645E-3</v>
      </c>
      <c r="I280" s="1">
        <v>42278</v>
      </c>
      <c r="J280" s="2">
        <v>17468.901999999998</v>
      </c>
      <c r="K280" s="4">
        <f t="shared" si="8"/>
        <v>1.9008532793312233E-2</v>
      </c>
    </row>
    <row r="281" spans="3:11" x14ac:dyDescent="0.15">
      <c r="C281" s="10">
        <v>25628</v>
      </c>
      <c r="D281">
        <v>4938.9293333333335</v>
      </c>
      <c r="E281">
        <f t="shared" si="7"/>
        <v>2.7078982191919526E-3</v>
      </c>
      <c r="I281" s="1">
        <v>42370</v>
      </c>
      <c r="J281" s="2">
        <v>17556.839</v>
      </c>
      <c r="K281" s="4">
        <f t="shared" si="8"/>
        <v>1.616308533949767E-2</v>
      </c>
    </row>
    <row r="282" spans="3:11" x14ac:dyDescent="0.15">
      <c r="C282" s="9">
        <v>25659</v>
      </c>
      <c r="D282">
        <v>4941.2646666666669</v>
      </c>
      <c r="E282">
        <f t="shared" si="7"/>
        <v>2.167494505207904E-3</v>
      </c>
      <c r="I282" s="1">
        <v>42461</v>
      </c>
      <c r="J282" s="2">
        <v>17639.417000000001</v>
      </c>
      <c r="K282" s="4">
        <f t="shared" si="8"/>
        <v>1.3429417737404956E-2</v>
      </c>
    </row>
    <row r="283" spans="3:11" x14ac:dyDescent="0.15">
      <c r="C283" s="10">
        <v>25689</v>
      </c>
      <c r="D283" s="2">
        <v>4943.6000000000004</v>
      </c>
      <c r="E283">
        <f t="shared" si="7"/>
        <v>1.6281827163015326E-3</v>
      </c>
      <c r="I283" s="1">
        <v>42552</v>
      </c>
      <c r="J283" s="2">
        <v>17735.074000000001</v>
      </c>
      <c r="K283" s="4">
        <f t="shared" si="8"/>
        <v>1.556711585067171E-2</v>
      </c>
    </row>
    <row r="284" spans="3:11" x14ac:dyDescent="0.15">
      <c r="C284" s="9">
        <v>25720</v>
      </c>
      <c r="D284">
        <v>4958.7863333333335</v>
      </c>
      <c r="E284">
        <f t="shared" si="7"/>
        <v>2.4978954521549341E-3</v>
      </c>
      <c r="I284" s="1">
        <v>42644</v>
      </c>
      <c r="J284" s="2">
        <v>17824.231</v>
      </c>
      <c r="K284" s="4">
        <f t="shared" si="8"/>
        <v>2.0340660220087192E-2</v>
      </c>
    </row>
    <row r="285" spans="3:11" x14ac:dyDescent="0.15">
      <c r="C285" s="10">
        <v>25750</v>
      </c>
      <c r="D285">
        <v>4973.9726666666666</v>
      </c>
      <c r="E285">
        <f t="shared" si="7"/>
        <v>3.3637952723164447E-3</v>
      </c>
      <c r="I285" s="1">
        <v>42736</v>
      </c>
      <c r="J285" s="2">
        <v>17925.256000000001</v>
      </c>
      <c r="K285" s="4">
        <f t="shared" si="8"/>
        <v>2.0984244373375028E-2</v>
      </c>
    </row>
    <row r="286" spans="3:11" x14ac:dyDescent="0.15">
      <c r="C286" s="9">
        <v>25781</v>
      </c>
      <c r="D286" s="2">
        <v>4989.1589999999997</v>
      </c>
      <c r="E286">
        <f t="shared" si="7"/>
        <v>4.2259071963002617E-3</v>
      </c>
      <c r="I286" s="1">
        <v>42826</v>
      </c>
      <c r="J286" s="2">
        <v>18021.047999999999</v>
      </c>
      <c r="K286" s="4">
        <f t="shared" si="8"/>
        <v>2.1635125469282663E-2</v>
      </c>
    </row>
    <row r="287" spans="3:11" x14ac:dyDescent="0.15">
      <c r="C287" s="10">
        <v>25812</v>
      </c>
      <c r="D287">
        <v>4971.3369999999995</v>
      </c>
      <c r="E287">
        <f t="shared" si="7"/>
        <v>2.2679706669162768E-3</v>
      </c>
      <c r="I287" s="1">
        <v>42917</v>
      </c>
      <c r="J287" s="2">
        <v>18163.558000000001</v>
      </c>
      <c r="K287" s="4">
        <f t="shared" si="8"/>
        <v>2.4160260058683734E-2</v>
      </c>
    </row>
    <row r="288" spans="3:11" x14ac:dyDescent="0.15">
      <c r="C288" s="9">
        <v>25842</v>
      </c>
      <c r="D288">
        <v>4953.5149999999994</v>
      </c>
      <c r="E288">
        <f t="shared" si="7"/>
        <v>3.0364766262629605E-4</v>
      </c>
      <c r="I288" s="1">
        <v>43009</v>
      </c>
      <c r="J288" s="2">
        <v>18322.464</v>
      </c>
      <c r="K288" s="4">
        <f t="shared" si="8"/>
        <v>2.7952566368781923E-2</v>
      </c>
    </row>
    <row r="289" spans="3:11" x14ac:dyDescent="0.15">
      <c r="C289" s="10">
        <v>25873</v>
      </c>
      <c r="D289" s="2">
        <v>4935.6930000000002</v>
      </c>
      <c r="E289">
        <f t="shared" ref="E289:E352" si="9">(D289-D277)/D277</f>
        <v>-1.66709311509965E-3</v>
      </c>
      <c r="I289" s="1">
        <v>43101</v>
      </c>
      <c r="J289" s="2">
        <v>18438.254000000001</v>
      </c>
      <c r="K289" s="4">
        <f t="shared" si="8"/>
        <v>2.8618726561004181E-2</v>
      </c>
    </row>
    <row r="290" spans="3:11" x14ac:dyDescent="0.15">
      <c r="C290" s="9">
        <v>25903</v>
      </c>
      <c r="D290">
        <v>4980.3773333333338</v>
      </c>
      <c r="E290">
        <f t="shared" si="9"/>
        <v>7.8699641349596564E-3</v>
      </c>
      <c r="I290" s="1">
        <v>43191</v>
      </c>
      <c r="J290" s="2">
        <v>18598.134999999998</v>
      </c>
      <c r="K290" s="4">
        <f t="shared" si="8"/>
        <v>3.2022943393747109E-2</v>
      </c>
    </row>
    <row r="291" spans="3:11" x14ac:dyDescent="0.15">
      <c r="C291" s="10">
        <v>25934</v>
      </c>
      <c r="D291">
        <v>5025.0616666666665</v>
      </c>
      <c r="E291">
        <f t="shared" si="9"/>
        <v>1.7416471470203695E-2</v>
      </c>
      <c r="I291" s="1">
        <v>43282</v>
      </c>
      <c r="J291" s="2">
        <v>18732.72</v>
      </c>
      <c r="K291" s="4">
        <f t="shared" si="8"/>
        <v>3.1335380435925618E-2</v>
      </c>
    </row>
    <row r="292" spans="3:11" x14ac:dyDescent="0.15">
      <c r="C292" s="9">
        <v>25965</v>
      </c>
      <c r="D292" s="2">
        <v>5069.7460000000001</v>
      </c>
      <c r="E292">
        <f t="shared" si="9"/>
        <v>2.6972442943454543E-2</v>
      </c>
      <c r="I292" s="1">
        <v>43374</v>
      </c>
      <c r="J292" s="2">
        <v>18783.547999999999</v>
      </c>
      <c r="K292" s="4">
        <f t="shared" si="8"/>
        <v>2.51649559797197E-2</v>
      </c>
    </row>
    <row r="293" spans="3:11" x14ac:dyDescent="0.15">
      <c r="C293" s="10">
        <v>25993</v>
      </c>
      <c r="D293">
        <v>5078.8903333333328</v>
      </c>
      <c r="E293">
        <f t="shared" si="9"/>
        <v>2.8338328118077818E-2</v>
      </c>
      <c r="I293" s="1">
        <v>43466</v>
      </c>
      <c r="J293" s="2">
        <v>18927.280999999999</v>
      </c>
      <c r="K293" s="4">
        <f t="shared" si="8"/>
        <v>2.6522413673225144E-2</v>
      </c>
    </row>
    <row r="294" spans="3:11" x14ac:dyDescent="0.15">
      <c r="C294" s="9">
        <v>26024</v>
      </c>
      <c r="D294">
        <v>5088.0346666666665</v>
      </c>
      <c r="E294">
        <f t="shared" si="9"/>
        <v>2.9702922207364629E-2</v>
      </c>
      <c r="I294" s="1">
        <v>43556</v>
      </c>
      <c r="J294" s="2">
        <v>19021.86</v>
      </c>
      <c r="K294" s="4">
        <f t="shared" si="8"/>
        <v>2.2783198422852733E-2</v>
      </c>
    </row>
    <row r="295" spans="3:11" x14ac:dyDescent="0.15">
      <c r="C295" s="10">
        <v>26054</v>
      </c>
      <c r="D295" s="2">
        <v>5097.1790000000001</v>
      </c>
      <c r="E295">
        <f t="shared" si="9"/>
        <v>3.1066227041022677E-2</v>
      </c>
      <c r="I295" s="1">
        <v>43647</v>
      </c>
      <c r="J295" s="2">
        <v>19121.112000000001</v>
      </c>
      <c r="K295" s="4">
        <f t="shared" si="8"/>
        <v>2.0733347853381667E-2</v>
      </c>
    </row>
    <row r="296" spans="3:11" x14ac:dyDescent="0.15">
      <c r="C296" s="9">
        <v>26085</v>
      </c>
      <c r="D296">
        <v>5111.1619999999994</v>
      </c>
      <c r="E296">
        <f t="shared" si="9"/>
        <v>3.0728419501035008E-2</v>
      </c>
      <c r="I296" s="1">
        <v>43739</v>
      </c>
      <c r="J296" s="2">
        <v>19221.97</v>
      </c>
      <c r="K296" s="4">
        <f t="shared" si="8"/>
        <v>2.3340744783679968E-2</v>
      </c>
    </row>
    <row r="297" spans="3:11" x14ac:dyDescent="0.15">
      <c r="C297" s="10">
        <v>26115</v>
      </c>
      <c r="D297">
        <v>5125.1449999999995</v>
      </c>
      <c r="E297">
        <f t="shared" si="9"/>
        <v>3.0392674721841987E-2</v>
      </c>
    </row>
    <row r="298" spans="3:11" x14ac:dyDescent="0.15">
      <c r="C298" s="9">
        <v>26146</v>
      </c>
      <c r="D298" s="2">
        <v>5139.1279999999997</v>
      </c>
      <c r="E298">
        <f t="shared" si="9"/>
        <v>3.0058973867138742E-2</v>
      </c>
    </row>
    <row r="299" spans="3:11" x14ac:dyDescent="0.15">
      <c r="C299" s="10">
        <v>26177</v>
      </c>
      <c r="D299">
        <v>5143.1669999999995</v>
      </c>
      <c r="E299">
        <f t="shared" si="9"/>
        <v>3.4564142402737925E-2</v>
      </c>
    </row>
    <row r="300" spans="3:11" x14ac:dyDescent="0.15">
      <c r="C300" s="9">
        <v>26207</v>
      </c>
      <c r="D300">
        <v>5147.2059999999992</v>
      </c>
      <c r="E300">
        <f t="shared" si="9"/>
        <v>3.910172877239694E-2</v>
      </c>
    </row>
    <row r="301" spans="3:11" x14ac:dyDescent="0.15">
      <c r="C301" s="10">
        <v>26238</v>
      </c>
      <c r="D301" s="2">
        <v>5151.2449999999999</v>
      </c>
      <c r="E301">
        <f t="shared" si="9"/>
        <v>4.367208414299667E-2</v>
      </c>
    </row>
    <row r="302" spans="3:11" x14ac:dyDescent="0.15">
      <c r="C302" s="9">
        <v>26268</v>
      </c>
      <c r="D302">
        <v>5182.8213333333333</v>
      </c>
      <c r="E302">
        <f t="shared" si="9"/>
        <v>4.0648325709189803E-2</v>
      </c>
    </row>
    <row r="303" spans="3:11" x14ac:dyDescent="0.15">
      <c r="C303" s="10">
        <v>26299</v>
      </c>
      <c r="D303">
        <v>5214.3976666666658</v>
      </c>
      <c r="E303">
        <f t="shared" si="9"/>
        <v>3.7678343582516434E-2</v>
      </c>
    </row>
    <row r="304" spans="3:11" x14ac:dyDescent="0.15">
      <c r="C304" s="9">
        <v>26330</v>
      </c>
      <c r="D304" s="2">
        <v>5245.9740000000002</v>
      </c>
      <c r="E304">
        <f t="shared" si="9"/>
        <v>3.4760715822843999E-2</v>
      </c>
    </row>
    <row r="305" spans="3:5" x14ac:dyDescent="0.15">
      <c r="C305" s="10">
        <v>26359</v>
      </c>
      <c r="D305">
        <v>5285.6643333333332</v>
      </c>
      <c r="E305">
        <f t="shared" si="9"/>
        <v>4.0712436463319387E-2</v>
      </c>
    </row>
    <row r="306" spans="3:5" x14ac:dyDescent="0.15">
      <c r="C306" s="9">
        <v>26390</v>
      </c>
      <c r="D306">
        <v>5325.3546666666662</v>
      </c>
      <c r="E306">
        <f t="shared" si="9"/>
        <v>4.6642763964396414E-2</v>
      </c>
    </row>
    <row r="307" spans="3:5" x14ac:dyDescent="0.15">
      <c r="C307" s="10">
        <v>26420</v>
      </c>
      <c r="D307" s="2">
        <v>5365.0450000000001</v>
      </c>
      <c r="E307">
        <f t="shared" si="9"/>
        <v>5.2551813463878744E-2</v>
      </c>
    </row>
    <row r="308" spans="3:5" x14ac:dyDescent="0.15">
      <c r="C308" s="9">
        <v>26451</v>
      </c>
      <c r="D308">
        <v>5381.9340000000002</v>
      </c>
      <c r="E308">
        <f t="shared" si="9"/>
        <v>5.2976602972083627E-2</v>
      </c>
    </row>
    <row r="309" spans="3:5" x14ac:dyDescent="0.15">
      <c r="C309" s="10">
        <v>26481</v>
      </c>
      <c r="D309">
        <v>5398.8230000000003</v>
      </c>
      <c r="E309">
        <f t="shared" si="9"/>
        <v>5.3399074562768628E-2</v>
      </c>
    </row>
    <row r="310" spans="3:5" x14ac:dyDescent="0.15">
      <c r="C310" s="9">
        <v>26512</v>
      </c>
      <c r="D310" s="2">
        <v>5415.7120000000004</v>
      </c>
      <c r="E310">
        <f t="shared" si="9"/>
        <v>5.3819247156327056E-2</v>
      </c>
    </row>
    <row r="311" spans="3:5" x14ac:dyDescent="0.15">
      <c r="C311" s="10">
        <v>26543</v>
      </c>
      <c r="D311">
        <v>5445.9400000000005</v>
      </c>
      <c r="E311">
        <f t="shared" si="9"/>
        <v>5.8868980921677458E-2</v>
      </c>
    </row>
    <row r="312" spans="3:5" x14ac:dyDescent="0.15">
      <c r="C312" s="9">
        <v>26573</v>
      </c>
      <c r="D312">
        <v>5476.1679999999997</v>
      </c>
      <c r="E312">
        <f t="shared" si="9"/>
        <v>6.3910789659477496E-2</v>
      </c>
    </row>
    <row r="313" spans="3:5" x14ac:dyDescent="0.15">
      <c r="C313" s="10">
        <v>26604</v>
      </c>
      <c r="D313" s="2">
        <v>5506.3959999999997</v>
      </c>
      <c r="E313">
        <f t="shared" si="9"/>
        <v>6.8944692011348688E-2</v>
      </c>
    </row>
    <row r="314" spans="3:5" x14ac:dyDescent="0.15">
      <c r="C314" s="9">
        <v>26634</v>
      </c>
      <c r="D314">
        <v>5551.8203333333331</v>
      </c>
      <c r="E314">
        <f t="shared" si="9"/>
        <v>7.1196550347352602E-2</v>
      </c>
    </row>
    <row r="315" spans="3:5" x14ac:dyDescent="0.15">
      <c r="C315" s="10">
        <v>26665</v>
      </c>
      <c r="D315">
        <v>5597.2446666666656</v>
      </c>
      <c r="E315">
        <f t="shared" si="9"/>
        <v>7.3421135953510228E-2</v>
      </c>
    </row>
    <row r="316" spans="3:5" x14ac:dyDescent="0.15">
      <c r="C316" s="9">
        <v>26696</v>
      </c>
      <c r="D316" s="2">
        <v>5642.6689999999999</v>
      </c>
      <c r="E316">
        <f t="shared" si="9"/>
        <v>7.5618941306228302E-2</v>
      </c>
    </row>
    <row r="317" spans="3:5" x14ac:dyDescent="0.15">
      <c r="C317" s="10">
        <v>26724</v>
      </c>
      <c r="D317">
        <v>5663.1453333333329</v>
      </c>
      <c r="E317">
        <f t="shared" si="9"/>
        <v>7.1415999237686448E-2</v>
      </c>
    </row>
    <row r="318" spans="3:5" x14ac:dyDescent="0.15">
      <c r="C318" s="9">
        <v>26755</v>
      </c>
      <c r="D318">
        <v>5683.621666666666</v>
      </c>
      <c r="E318">
        <f t="shared" si="9"/>
        <v>6.7275706957608553E-2</v>
      </c>
    </row>
    <row r="319" spans="3:5" x14ac:dyDescent="0.15">
      <c r="C319" s="10">
        <v>26785</v>
      </c>
      <c r="D319" s="2">
        <v>5704.098</v>
      </c>
      <c r="E319">
        <f t="shared" si="9"/>
        <v>6.3196674026033309E-2</v>
      </c>
    </row>
    <row r="320" spans="3:5" x14ac:dyDescent="0.15">
      <c r="C320" s="9">
        <v>26816</v>
      </c>
      <c r="D320">
        <v>5694.0986666666668</v>
      </c>
      <c r="E320">
        <f t="shared" si="9"/>
        <v>5.8002321594182789E-2</v>
      </c>
    </row>
    <row r="321" spans="3:5" x14ac:dyDescent="0.15">
      <c r="C321" s="10">
        <v>26846</v>
      </c>
      <c r="D321">
        <v>5684.0993333333336</v>
      </c>
      <c r="E321">
        <f t="shared" si="9"/>
        <v>5.284046788222789E-2</v>
      </c>
    </row>
    <row r="322" spans="3:5" x14ac:dyDescent="0.15">
      <c r="C322" s="9">
        <v>26877</v>
      </c>
      <c r="D322" s="2">
        <v>5674.1</v>
      </c>
      <c r="E322">
        <f t="shared" si="9"/>
        <v>4.7710808846556076E-2</v>
      </c>
    </row>
    <row r="323" spans="3:5" x14ac:dyDescent="0.15">
      <c r="C323" s="10">
        <v>26908</v>
      </c>
      <c r="D323">
        <v>5692.0533333333333</v>
      </c>
      <c r="E323">
        <f t="shared" si="9"/>
        <v>4.5192075809379603E-2</v>
      </c>
    </row>
    <row r="324" spans="3:5" x14ac:dyDescent="0.15">
      <c r="C324" s="9">
        <v>26938</v>
      </c>
      <c r="D324">
        <v>5710.0066666666662</v>
      </c>
      <c r="E324">
        <f t="shared" si="9"/>
        <v>4.2701149173412237E-2</v>
      </c>
    </row>
    <row r="325" spans="3:5" x14ac:dyDescent="0.15">
      <c r="C325" s="10">
        <v>26969</v>
      </c>
      <c r="D325" s="2">
        <v>5727.96</v>
      </c>
      <c r="E325">
        <f t="shared" si="9"/>
        <v>4.0237570999252563E-2</v>
      </c>
    </row>
    <row r="326" spans="3:5" x14ac:dyDescent="0.15">
      <c r="C326" s="9">
        <v>26999</v>
      </c>
      <c r="D326">
        <v>5711.5443333333333</v>
      </c>
      <c r="E326">
        <f t="shared" si="9"/>
        <v>2.8769662995218236E-2</v>
      </c>
    </row>
    <row r="327" spans="3:5" x14ac:dyDescent="0.15">
      <c r="C327" s="10">
        <v>27030</v>
      </c>
      <c r="D327">
        <v>5695.1286666666665</v>
      </c>
      <c r="E327">
        <f t="shared" si="9"/>
        <v>1.7487890172629153E-2</v>
      </c>
    </row>
    <row r="328" spans="3:5" x14ac:dyDescent="0.15">
      <c r="C328" s="9">
        <v>27061</v>
      </c>
      <c r="D328" s="2">
        <v>5678.7129999999997</v>
      </c>
      <c r="E328">
        <f t="shared" si="9"/>
        <v>6.3877572829453347E-3</v>
      </c>
    </row>
    <row r="329" spans="3:5" x14ac:dyDescent="0.15">
      <c r="C329" s="10">
        <v>27089</v>
      </c>
      <c r="D329">
        <v>5683.2119999999995</v>
      </c>
      <c r="E329">
        <f t="shared" si="9"/>
        <v>3.5433783675926514E-3</v>
      </c>
    </row>
    <row r="330" spans="3:5" x14ac:dyDescent="0.15">
      <c r="C330" s="9">
        <v>27120</v>
      </c>
      <c r="D330">
        <v>5687.7109999999993</v>
      </c>
      <c r="E330">
        <f t="shared" si="9"/>
        <v>7.194942895858967E-4</v>
      </c>
    </row>
    <row r="331" spans="3:5" x14ac:dyDescent="0.15">
      <c r="C331" s="10">
        <v>27150</v>
      </c>
      <c r="D331" s="2">
        <v>5692.21</v>
      </c>
      <c r="E331">
        <f t="shared" si="9"/>
        <v>-2.0841156656144265E-3</v>
      </c>
    </row>
    <row r="332" spans="3:5" x14ac:dyDescent="0.15">
      <c r="C332" s="9">
        <v>27181</v>
      </c>
      <c r="D332">
        <v>5674.277</v>
      </c>
      <c r="E332">
        <f t="shared" si="9"/>
        <v>-3.4810894273228929E-3</v>
      </c>
    </row>
    <row r="333" spans="3:5" x14ac:dyDescent="0.15">
      <c r="C333" s="10">
        <v>27211</v>
      </c>
      <c r="D333">
        <v>5656.3439999999991</v>
      </c>
      <c r="E333">
        <f t="shared" si="9"/>
        <v>-4.8829782355435765E-3</v>
      </c>
    </row>
    <row r="334" spans="3:5" x14ac:dyDescent="0.15">
      <c r="C334" s="9">
        <v>27242</v>
      </c>
      <c r="D334" s="2">
        <v>5638.4110000000001</v>
      </c>
      <c r="E334">
        <f t="shared" si="9"/>
        <v>-6.2898080752895264E-3</v>
      </c>
    </row>
    <row r="335" spans="3:5" x14ac:dyDescent="0.15">
      <c r="C335" s="10">
        <v>27273</v>
      </c>
      <c r="D335">
        <v>5631.116</v>
      </c>
      <c r="E335">
        <f t="shared" si="9"/>
        <v>-1.0705685587392008E-2</v>
      </c>
    </row>
    <row r="336" spans="3:5" x14ac:dyDescent="0.15">
      <c r="C336" s="9">
        <v>27303</v>
      </c>
      <c r="D336">
        <v>5623.8209999999999</v>
      </c>
      <c r="E336">
        <f t="shared" si="9"/>
        <v>-1.5093794403042081E-2</v>
      </c>
    </row>
    <row r="337" spans="3:5" x14ac:dyDescent="0.15">
      <c r="C337" s="10">
        <v>27334</v>
      </c>
      <c r="D337" s="2">
        <v>5616.5259999999998</v>
      </c>
      <c r="E337">
        <f t="shared" si="9"/>
        <v>-1.9454395631254444E-2</v>
      </c>
    </row>
    <row r="338" spans="3:5" x14ac:dyDescent="0.15">
      <c r="C338" s="9">
        <v>27364</v>
      </c>
      <c r="D338">
        <v>5593.735999999999</v>
      </c>
      <c r="E338">
        <f t="shared" si="9"/>
        <v>-2.0626353654613024E-2</v>
      </c>
    </row>
    <row r="339" spans="3:5" x14ac:dyDescent="0.15">
      <c r="C339" s="10">
        <v>27395</v>
      </c>
      <c r="D339">
        <v>5570.9459999999999</v>
      </c>
      <c r="E339">
        <f t="shared" si="9"/>
        <v>-2.1805067793024973E-2</v>
      </c>
    </row>
    <row r="340" spans="3:5" x14ac:dyDescent="0.15">
      <c r="C340" s="9">
        <v>27426</v>
      </c>
      <c r="D340" s="2">
        <v>5548.1559999999999</v>
      </c>
      <c r="E340">
        <f t="shared" si="9"/>
        <v>-2.2990596636949218E-2</v>
      </c>
    </row>
    <row r="341" spans="3:5" x14ac:dyDescent="0.15">
      <c r="C341" s="10">
        <v>27454</v>
      </c>
      <c r="D341">
        <v>5561.3706666666658</v>
      </c>
      <c r="E341">
        <f t="shared" si="9"/>
        <v>-2.1438815467966665E-2</v>
      </c>
    </row>
    <row r="342" spans="3:5" x14ac:dyDescent="0.15">
      <c r="C342" s="9">
        <v>27485</v>
      </c>
      <c r="D342">
        <v>5574.5853333333325</v>
      </c>
      <c r="E342">
        <f t="shared" si="9"/>
        <v>-1.9889489228033352E-2</v>
      </c>
    </row>
    <row r="343" spans="3:5" x14ac:dyDescent="0.15">
      <c r="C343" s="10">
        <v>27515</v>
      </c>
      <c r="D343" s="2">
        <v>5587.8</v>
      </c>
      <c r="E343">
        <f t="shared" si="9"/>
        <v>-1.8342612096180544E-2</v>
      </c>
    </row>
    <row r="344" spans="3:5" x14ac:dyDescent="0.15">
      <c r="C344" s="9">
        <v>27546</v>
      </c>
      <c r="D344">
        <v>5619.681333333333</v>
      </c>
      <c r="E344">
        <f t="shared" si="9"/>
        <v>-9.6216075927676881E-3</v>
      </c>
    </row>
    <row r="345" spans="3:5" x14ac:dyDescent="0.15">
      <c r="C345" s="10">
        <v>27576</v>
      </c>
      <c r="D345">
        <v>5651.5626666666667</v>
      </c>
      <c r="E345">
        <f t="shared" si="9"/>
        <v>-8.4530455243394696E-4</v>
      </c>
    </row>
    <row r="346" spans="3:5" x14ac:dyDescent="0.15">
      <c r="C346" s="9">
        <v>27607</v>
      </c>
      <c r="D346" s="2">
        <v>5683.4440000000004</v>
      </c>
      <c r="E346">
        <f t="shared" si="9"/>
        <v>7.9868246568049681E-3</v>
      </c>
    </row>
    <row r="347" spans="3:5" x14ac:dyDescent="0.15">
      <c r="C347" s="10">
        <v>27638</v>
      </c>
      <c r="D347">
        <v>5708.9533333333329</v>
      </c>
      <c r="E347">
        <f t="shared" si="9"/>
        <v>1.3822718859517889E-2</v>
      </c>
    </row>
    <row r="348" spans="3:5" x14ac:dyDescent="0.15">
      <c r="C348" s="9">
        <v>27668</v>
      </c>
      <c r="D348">
        <v>5734.4626666666663</v>
      </c>
      <c r="E348">
        <f t="shared" si="9"/>
        <v>1.9673753248310433E-2</v>
      </c>
    </row>
    <row r="349" spans="3:5" x14ac:dyDescent="0.15">
      <c r="C349" s="10">
        <v>27699</v>
      </c>
      <c r="D349" s="2">
        <v>5759.9719999999998</v>
      </c>
      <c r="E349">
        <f t="shared" si="9"/>
        <v>2.5539986817473988E-2</v>
      </c>
    </row>
    <row r="350" spans="3:5" x14ac:dyDescent="0.15">
      <c r="C350" s="9">
        <v>27729</v>
      </c>
      <c r="D350">
        <v>5803.1479999999992</v>
      </c>
      <c r="E350">
        <f t="shared" si="9"/>
        <v>3.7436875819666912E-2</v>
      </c>
    </row>
    <row r="351" spans="3:5" x14ac:dyDescent="0.15">
      <c r="C351" s="10">
        <v>27760</v>
      </c>
      <c r="D351">
        <v>5846.3239999999996</v>
      </c>
      <c r="E351">
        <f t="shared" si="9"/>
        <v>4.9431102006732737E-2</v>
      </c>
    </row>
    <row r="352" spans="3:5" x14ac:dyDescent="0.15">
      <c r="C352" s="9">
        <v>27791</v>
      </c>
      <c r="D352" s="2">
        <v>5889.5</v>
      </c>
      <c r="E352">
        <f t="shared" si="9"/>
        <v>6.1523864866092452E-2</v>
      </c>
    </row>
    <row r="353" spans="3:5" x14ac:dyDescent="0.15">
      <c r="C353" s="10">
        <v>27820</v>
      </c>
      <c r="D353">
        <v>5903.9036666666661</v>
      </c>
      <c r="E353">
        <f t="shared" ref="E353:E416" si="10">(D353-D341)/D341</f>
        <v>6.1591470975500599E-2</v>
      </c>
    </row>
    <row r="354" spans="3:5" x14ac:dyDescent="0.15">
      <c r="C354" s="9">
        <v>27851</v>
      </c>
      <c r="D354">
        <v>5918.3073333333332</v>
      </c>
      <c r="E354">
        <f t="shared" si="10"/>
        <v>6.1658756561624201E-2</v>
      </c>
    </row>
    <row r="355" spans="3:5" x14ac:dyDescent="0.15">
      <c r="C355" s="10">
        <v>27881</v>
      </c>
      <c r="D355" s="2">
        <v>5932.7110000000002</v>
      </c>
      <c r="E355">
        <f t="shared" si="10"/>
        <v>6.1725723898493151E-2</v>
      </c>
    </row>
    <row r="356" spans="3:5" x14ac:dyDescent="0.15">
      <c r="C356" s="9">
        <v>27912</v>
      </c>
      <c r="D356">
        <v>5943.5623333333333</v>
      </c>
      <c r="E356">
        <f t="shared" si="10"/>
        <v>5.7633339114602285E-2</v>
      </c>
    </row>
    <row r="357" spans="3:5" x14ac:dyDescent="0.15">
      <c r="C357" s="10">
        <v>27942</v>
      </c>
      <c r="D357">
        <v>5954.4136666666664</v>
      </c>
      <c r="E357">
        <f t="shared" si="10"/>
        <v>5.3587125873386696E-2</v>
      </c>
    </row>
    <row r="358" spans="3:5" x14ac:dyDescent="0.15">
      <c r="C358" s="9">
        <v>27973</v>
      </c>
      <c r="D358" s="2">
        <v>5965.2650000000003</v>
      </c>
      <c r="E358">
        <f t="shared" si="10"/>
        <v>4.9586307175719491E-2</v>
      </c>
    </row>
    <row r="359" spans="3:5" x14ac:dyDescent="0.15">
      <c r="C359" s="10">
        <v>28004</v>
      </c>
      <c r="D359">
        <v>5979.6779999999999</v>
      </c>
      <c r="E359">
        <f t="shared" si="10"/>
        <v>4.7421068427020534E-2</v>
      </c>
    </row>
    <row r="360" spans="3:5" x14ac:dyDescent="0.15">
      <c r="C360" s="9">
        <v>28034</v>
      </c>
      <c r="D360">
        <v>5994.0910000000003</v>
      </c>
      <c r="E360">
        <f t="shared" si="10"/>
        <v>4.5275093487399234E-2</v>
      </c>
    </row>
    <row r="361" spans="3:5" x14ac:dyDescent="0.15">
      <c r="C361" s="10">
        <v>28065</v>
      </c>
      <c r="D361" s="2">
        <v>6008.5039999999999</v>
      </c>
      <c r="E361">
        <f t="shared" si="10"/>
        <v>4.3148126414503434E-2</v>
      </c>
    </row>
    <row r="362" spans="3:5" x14ac:dyDescent="0.15">
      <c r="C362" s="9">
        <v>28095</v>
      </c>
      <c r="D362">
        <v>6032.1673333333329</v>
      </c>
      <c r="E362">
        <f t="shared" si="10"/>
        <v>3.9464672162993888E-2</v>
      </c>
    </row>
    <row r="363" spans="3:5" x14ac:dyDescent="0.15">
      <c r="C363" s="10">
        <v>28126</v>
      </c>
      <c r="D363">
        <v>6055.8306666666667</v>
      </c>
      <c r="E363">
        <f t="shared" si="10"/>
        <v>3.5835623661409653E-2</v>
      </c>
    </row>
    <row r="364" spans="3:5" x14ac:dyDescent="0.15">
      <c r="C364" s="9">
        <v>28157</v>
      </c>
      <c r="D364" s="2">
        <v>6079.4939999999997</v>
      </c>
      <c r="E364">
        <f t="shared" si="10"/>
        <v>3.2259784362000117E-2</v>
      </c>
    </row>
    <row r="365" spans="3:5" x14ac:dyDescent="0.15">
      <c r="C365" s="10">
        <v>28185</v>
      </c>
      <c r="D365">
        <v>6118.891333333333</v>
      </c>
      <c r="E365">
        <f t="shared" si="10"/>
        <v>3.6414494342189789E-2</v>
      </c>
    </row>
    <row r="366" spans="3:5" x14ac:dyDescent="0.15">
      <c r="C366" s="9">
        <v>28216</v>
      </c>
      <c r="D366">
        <v>6158.2886666666654</v>
      </c>
      <c r="E366">
        <f t="shared" si="10"/>
        <v>4.054898129093424E-2</v>
      </c>
    </row>
    <row r="367" spans="3:5" x14ac:dyDescent="0.15">
      <c r="C367" s="10">
        <v>28246</v>
      </c>
      <c r="D367" s="2">
        <v>6197.6859999999997</v>
      </c>
      <c r="E367">
        <f t="shared" si="10"/>
        <v>4.4663392503022557E-2</v>
      </c>
    </row>
    <row r="368" spans="3:5" x14ac:dyDescent="0.15">
      <c r="C368" s="9">
        <v>28277</v>
      </c>
      <c r="D368">
        <v>6234.9619999999995</v>
      </c>
      <c r="E368">
        <f t="shared" si="10"/>
        <v>4.902778002889057E-2</v>
      </c>
    </row>
    <row r="369" spans="3:5" x14ac:dyDescent="0.15">
      <c r="C369" s="10">
        <v>28307</v>
      </c>
      <c r="D369">
        <v>6272.2379999999994</v>
      </c>
      <c r="E369">
        <f t="shared" si="10"/>
        <v>5.337626022063964E-2</v>
      </c>
    </row>
    <row r="370" spans="3:5" x14ac:dyDescent="0.15">
      <c r="C370" s="9">
        <v>28338</v>
      </c>
      <c r="D370" s="2">
        <v>6309.5140000000001</v>
      </c>
      <c r="E370">
        <f t="shared" si="10"/>
        <v>5.7708919888722426E-2</v>
      </c>
    </row>
    <row r="371" spans="3:5" x14ac:dyDescent="0.15">
      <c r="C371" s="10">
        <v>28369</v>
      </c>
      <c r="D371">
        <v>6309.5599999999995</v>
      </c>
      <c r="E371">
        <f t="shared" si="10"/>
        <v>5.516718458753124E-2</v>
      </c>
    </row>
    <row r="372" spans="3:5" x14ac:dyDescent="0.15">
      <c r="C372" s="9">
        <v>28399</v>
      </c>
      <c r="D372">
        <v>6309.6059999999998</v>
      </c>
      <c r="E372">
        <f t="shared" si="10"/>
        <v>5.2637672667965735E-2</v>
      </c>
    </row>
    <row r="373" spans="3:5" x14ac:dyDescent="0.15">
      <c r="C373" s="10">
        <v>28430</v>
      </c>
      <c r="D373" s="2">
        <v>6309.652</v>
      </c>
      <c r="E373">
        <f t="shared" si="10"/>
        <v>5.0120296166899475E-2</v>
      </c>
    </row>
    <row r="374" spans="3:5" x14ac:dyDescent="0.15">
      <c r="C374" s="9">
        <v>28460</v>
      </c>
      <c r="D374">
        <v>6316.3649999999998</v>
      </c>
      <c r="E374">
        <f t="shared" si="10"/>
        <v>4.7113690811627619E-2</v>
      </c>
    </row>
    <row r="375" spans="3:5" x14ac:dyDescent="0.15">
      <c r="C375" s="10">
        <v>28491</v>
      </c>
      <c r="D375">
        <v>6323.0779999999995</v>
      </c>
      <c r="E375">
        <f t="shared" si="10"/>
        <v>4.4130582250978746E-2</v>
      </c>
    </row>
    <row r="376" spans="3:5" x14ac:dyDescent="0.15">
      <c r="C376" s="9">
        <v>28522</v>
      </c>
      <c r="D376" s="2">
        <v>6329.7910000000002</v>
      </c>
      <c r="E376">
        <f t="shared" si="10"/>
        <v>4.1170696113854294E-2</v>
      </c>
    </row>
    <row r="377" spans="3:5" x14ac:dyDescent="0.15">
      <c r="C377" s="10">
        <v>28550</v>
      </c>
      <c r="D377">
        <v>6411.3239999999996</v>
      </c>
      <c r="E377">
        <f t="shared" si="10"/>
        <v>4.7791773171980925E-2</v>
      </c>
    </row>
    <row r="378" spans="3:5" x14ac:dyDescent="0.15">
      <c r="C378" s="9">
        <v>28581</v>
      </c>
      <c r="D378">
        <v>6492.857</v>
      </c>
      <c r="E378">
        <f t="shared" si="10"/>
        <v>5.4328134233829019E-2</v>
      </c>
    </row>
    <row r="379" spans="3:5" x14ac:dyDescent="0.15">
      <c r="C379" s="10">
        <v>28611</v>
      </c>
      <c r="D379" s="2">
        <v>6574.39</v>
      </c>
      <c r="E379">
        <f t="shared" si="10"/>
        <v>6.0781394862534283E-2</v>
      </c>
    </row>
    <row r="380" spans="3:5" x14ac:dyDescent="0.15">
      <c r="C380" s="9">
        <v>28642</v>
      </c>
      <c r="D380">
        <v>6596.4256666666661</v>
      </c>
      <c r="E380">
        <f t="shared" si="10"/>
        <v>5.7973675968942005E-2</v>
      </c>
    </row>
    <row r="381" spans="3:5" x14ac:dyDescent="0.15">
      <c r="C381" s="10">
        <v>28672</v>
      </c>
      <c r="D381">
        <v>6618.4613333333327</v>
      </c>
      <c r="E381">
        <f t="shared" si="10"/>
        <v>5.5199329702306163E-2</v>
      </c>
    </row>
    <row r="382" spans="3:5" x14ac:dyDescent="0.15">
      <c r="C382" s="9">
        <v>28703</v>
      </c>
      <c r="D382" s="2">
        <v>6640.4970000000003</v>
      </c>
      <c r="E382">
        <f t="shared" si="10"/>
        <v>5.2457764575845327E-2</v>
      </c>
    </row>
    <row r="383" spans="3:5" x14ac:dyDescent="0.15">
      <c r="C383" s="10">
        <v>28734</v>
      </c>
      <c r="D383">
        <v>6670.2496666666666</v>
      </c>
      <c r="E383">
        <f t="shared" si="10"/>
        <v>5.7165581540815386E-2</v>
      </c>
    </row>
    <row r="384" spans="3:5" x14ac:dyDescent="0.15">
      <c r="C384" s="9">
        <v>28764</v>
      </c>
      <c r="D384">
        <v>6700.0023333333329</v>
      </c>
      <c r="E384">
        <f t="shared" si="10"/>
        <v>6.1873329861378529E-2</v>
      </c>
    </row>
    <row r="385" spans="3:5" x14ac:dyDescent="0.15">
      <c r="C385" s="10">
        <v>28795</v>
      </c>
      <c r="D385" s="2">
        <v>6729.7550000000001</v>
      </c>
      <c r="E385">
        <f t="shared" si="10"/>
        <v>6.6581009539036395E-2</v>
      </c>
    </row>
    <row r="386" spans="3:5" x14ac:dyDescent="0.15">
      <c r="C386" s="9">
        <v>28825</v>
      </c>
      <c r="D386">
        <v>6733.7879999999996</v>
      </c>
      <c r="E386">
        <f t="shared" si="10"/>
        <v>6.6085952917540353E-2</v>
      </c>
    </row>
    <row r="387" spans="3:5" x14ac:dyDescent="0.15">
      <c r="C387" s="10">
        <v>28856</v>
      </c>
      <c r="D387">
        <v>6737.8209999999999</v>
      </c>
      <c r="E387">
        <f t="shared" si="10"/>
        <v>6.5591947466091746E-2</v>
      </c>
    </row>
    <row r="388" spans="3:5" x14ac:dyDescent="0.15">
      <c r="C388" s="9">
        <v>28887</v>
      </c>
      <c r="D388" s="2">
        <v>6741.8540000000003</v>
      </c>
      <c r="E388">
        <f t="shared" si="10"/>
        <v>6.5098989840264881E-2</v>
      </c>
    </row>
    <row r="389" spans="3:5" x14ac:dyDescent="0.15">
      <c r="C389" s="10">
        <v>28915</v>
      </c>
      <c r="D389">
        <v>6744.2569999999996</v>
      </c>
      <c r="E389">
        <f t="shared" si="10"/>
        <v>5.1928899553352788E-2</v>
      </c>
    </row>
    <row r="390" spans="3:5" x14ac:dyDescent="0.15">
      <c r="C390" s="9">
        <v>28946</v>
      </c>
      <c r="D390">
        <v>6746.66</v>
      </c>
      <c r="E390">
        <f t="shared" si="10"/>
        <v>3.908957181715228E-2</v>
      </c>
    </row>
    <row r="391" spans="3:5" x14ac:dyDescent="0.15">
      <c r="C391" s="10">
        <v>28976</v>
      </c>
      <c r="D391" s="2">
        <v>6749.0630000000001</v>
      </c>
      <c r="E391">
        <f t="shared" si="10"/>
        <v>2.6568700670328314E-2</v>
      </c>
    </row>
    <row r="392" spans="3:5" x14ac:dyDescent="0.15">
      <c r="C392" s="9">
        <v>29007</v>
      </c>
      <c r="D392">
        <v>6765.775333333333</v>
      </c>
      <c r="E392">
        <f t="shared" si="10"/>
        <v>2.5672943988807723E-2</v>
      </c>
    </row>
    <row r="393" spans="3:5" x14ac:dyDescent="0.15">
      <c r="C393" s="10">
        <v>29037</v>
      </c>
      <c r="D393">
        <v>6782.487666666666</v>
      </c>
      <c r="E393">
        <f t="shared" si="10"/>
        <v>2.4783152015594348E-2</v>
      </c>
    </row>
    <row r="394" spans="3:5" x14ac:dyDescent="0.15">
      <c r="C394" s="9">
        <v>29068</v>
      </c>
      <c r="D394" s="2">
        <v>6799.2</v>
      </c>
      <c r="E394">
        <f t="shared" si="10"/>
        <v>2.3899265371251505E-2</v>
      </c>
    </row>
    <row r="395" spans="3:5" x14ac:dyDescent="0.15">
      <c r="C395" s="10">
        <v>29099</v>
      </c>
      <c r="D395">
        <v>6804.8676666666661</v>
      </c>
      <c r="E395">
        <f t="shared" si="10"/>
        <v>2.0181853262963744E-2</v>
      </c>
    </row>
    <row r="396" spans="3:5" x14ac:dyDescent="0.15">
      <c r="C396" s="9">
        <v>29129</v>
      </c>
      <c r="D396">
        <v>6810.5353333333333</v>
      </c>
      <c r="E396">
        <f t="shared" si="10"/>
        <v>1.6497456941184204E-2</v>
      </c>
    </row>
    <row r="397" spans="3:5" x14ac:dyDescent="0.15">
      <c r="C397" s="10">
        <v>29160</v>
      </c>
      <c r="D397" s="2">
        <v>6816.2030000000004</v>
      </c>
      <c r="E397">
        <f t="shared" si="10"/>
        <v>1.2845638511357444E-2</v>
      </c>
    </row>
    <row r="398" spans="3:5" x14ac:dyDescent="0.15">
      <c r="C398" s="9">
        <v>29190</v>
      </c>
      <c r="D398">
        <v>6823.3490000000002</v>
      </c>
      <c r="E398">
        <f t="shared" si="10"/>
        <v>1.3300240518412609E-2</v>
      </c>
    </row>
    <row r="399" spans="3:5" x14ac:dyDescent="0.15">
      <c r="C399" s="10">
        <v>29221</v>
      </c>
      <c r="D399">
        <v>6830.4949999999999</v>
      </c>
      <c r="E399">
        <f t="shared" si="10"/>
        <v>1.3754298310982137E-2</v>
      </c>
    </row>
    <row r="400" spans="3:5" x14ac:dyDescent="0.15">
      <c r="C400" s="9">
        <v>29252</v>
      </c>
      <c r="D400" s="2">
        <v>6837.6409999999996</v>
      </c>
      <c r="E400">
        <f t="shared" si="10"/>
        <v>1.4207812865719037E-2</v>
      </c>
    </row>
    <row r="401" spans="3:5" x14ac:dyDescent="0.15">
      <c r="C401" s="10">
        <v>29281</v>
      </c>
      <c r="D401">
        <v>6790.6783333333333</v>
      </c>
      <c r="E401">
        <f t="shared" si="10"/>
        <v>6.8830908035286435E-3</v>
      </c>
    </row>
    <row r="402" spans="3:5" x14ac:dyDescent="0.15">
      <c r="C402" s="9">
        <v>29312</v>
      </c>
      <c r="D402">
        <v>6743.715666666666</v>
      </c>
      <c r="E402">
        <f t="shared" si="10"/>
        <v>-4.3641347471694378E-4</v>
      </c>
    </row>
    <row r="403" spans="3:5" x14ac:dyDescent="0.15">
      <c r="C403" s="10">
        <v>29342</v>
      </c>
      <c r="D403" s="2">
        <v>6696.7529999999997</v>
      </c>
      <c r="E403">
        <f t="shared" si="10"/>
        <v>-7.7507055423842392E-3</v>
      </c>
    </row>
    <row r="404" spans="3:5" x14ac:dyDescent="0.15">
      <c r="C404" s="9">
        <v>29373</v>
      </c>
      <c r="D404">
        <v>6694.0999999999995</v>
      </c>
      <c r="E404">
        <f t="shared" si="10"/>
        <v>-1.0593809253494808E-2</v>
      </c>
    </row>
    <row r="405" spans="3:5" x14ac:dyDescent="0.15">
      <c r="C405" s="10">
        <v>29403</v>
      </c>
      <c r="D405">
        <v>6691.4470000000001</v>
      </c>
      <c r="E405">
        <f t="shared" si="10"/>
        <v>-1.3422901911653438E-2</v>
      </c>
    </row>
    <row r="406" spans="3:5" x14ac:dyDescent="0.15">
      <c r="C406" s="9">
        <v>29434</v>
      </c>
      <c r="D406" s="2">
        <v>6688.7939999999999</v>
      </c>
      <c r="E406">
        <f t="shared" si="10"/>
        <v>-1.6238086833745138E-2</v>
      </c>
    </row>
    <row r="407" spans="3:5" x14ac:dyDescent="0.15">
      <c r="C407" s="10">
        <v>29465</v>
      </c>
      <c r="D407">
        <v>6730.3743333333332</v>
      </c>
      <c r="E407">
        <f t="shared" si="10"/>
        <v>-1.0947065686263831E-2</v>
      </c>
    </row>
    <row r="408" spans="3:5" x14ac:dyDescent="0.15">
      <c r="C408" s="9">
        <v>29495</v>
      </c>
      <c r="D408">
        <v>6771.9546666666665</v>
      </c>
      <c r="E408">
        <f t="shared" si="10"/>
        <v>-5.66485081985235E-3</v>
      </c>
    </row>
    <row r="409" spans="3:5" x14ac:dyDescent="0.15">
      <c r="C409" s="10">
        <v>29526</v>
      </c>
      <c r="D409" s="2">
        <v>6813.5349999999999</v>
      </c>
      <c r="E409">
        <f t="shared" si="10"/>
        <v>-3.9142026726618538E-4</v>
      </c>
    </row>
    <row r="410" spans="3:5" x14ac:dyDescent="0.15">
      <c r="C410" s="9">
        <v>29556</v>
      </c>
      <c r="D410">
        <v>6858.0373333333337</v>
      </c>
      <c r="E410">
        <f t="shared" si="10"/>
        <v>5.0837694705830674E-3</v>
      </c>
    </row>
    <row r="411" spans="3:5" x14ac:dyDescent="0.15">
      <c r="C411" s="10">
        <v>29587</v>
      </c>
      <c r="D411">
        <v>6902.5396666666666</v>
      </c>
      <c r="E411">
        <f t="shared" si="10"/>
        <v>1.0547503023816967E-2</v>
      </c>
    </row>
    <row r="412" spans="3:5" x14ac:dyDescent="0.15">
      <c r="C412" s="9">
        <v>29618</v>
      </c>
      <c r="D412" s="2">
        <v>6947.0420000000004</v>
      </c>
      <c r="E412">
        <f t="shared" si="10"/>
        <v>1.5999816310917868E-2</v>
      </c>
    </row>
    <row r="413" spans="3:5" x14ac:dyDescent="0.15">
      <c r="C413" s="10">
        <v>29646</v>
      </c>
      <c r="D413">
        <v>6929.8809999999994</v>
      </c>
      <c r="E413">
        <f t="shared" si="10"/>
        <v>2.049908121599037E-2</v>
      </c>
    </row>
    <row r="414" spans="3:5" x14ac:dyDescent="0.15">
      <c r="C414" s="9">
        <v>29677</v>
      </c>
      <c r="D414">
        <v>6912.7199999999993</v>
      </c>
      <c r="E414">
        <f t="shared" si="10"/>
        <v>2.5061011123096479E-2</v>
      </c>
    </row>
    <row r="415" spans="3:5" x14ac:dyDescent="0.15">
      <c r="C415" s="10">
        <v>29707</v>
      </c>
      <c r="D415" s="2">
        <v>6895.5590000000002</v>
      </c>
      <c r="E415">
        <f t="shared" si="10"/>
        <v>2.9686924394553674E-2</v>
      </c>
    </row>
    <row r="416" spans="3:5" x14ac:dyDescent="0.15">
      <c r="C416" s="9">
        <v>29738</v>
      </c>
      <c r="D416">
        <v>6923.0843333333332</v>
      </c>
      <c r="E416">
        <f t="shared" si="10"/>
        <v>3.4206888653192186E-2</v>
      </c>
    </row>
    <row r="417" spans="3:5" x14ac:dyDescent="0.15">
      <c r="C417" s="10">
        <v>29768</v>
      </c>
      <c r="D417">
        <v>6950.6096666666672</v>
      </c>
      <c r="E417">
        <f t="shared" ref="E417:E480" si="11">(D417-D405)/D405</f>
        <v>3.8730437029041262E-2</v>
      </c>
    </row>
    <row r="418" spans="3:5" x14ac:dyDescent="0.15">
      <c r="C418" s="9">
        <v>29799</v>
      </c>
      <c r="D418" s="2">
        <v>6978.1350000000002</v>
      </c>
      <c r="E418">
        <f t="shared" si="11"/>
        <v>4.3257573786844139E-2</v>
      </c>
    </row>
    <row r="419" spans="3:5" x14ac:dyDescent="0.15">
      <c r="C419" s="10">
        <v>29830</v>
      </c>
      <c r="D419">
        <v>6952.7916666666661</v>
      </c>
      <c r="E419">
        <f t="shared" si="11"/>
        <v>3.3046799823863118E-2</v>
      </c>
    </row>
    <row r="420" spans="3:5" x14ac:dyDescent="0.15">
      <c r="C420" s="9">
        <v>29860</v>
      </c>
      <c r="D420">
        <v>6927.4483333333328</v>
      </c>
      <c r="E420">
        <f t="shared" si="11"/>
        <v>2.2961415768485104E-2</v>
      </c>
    </row>
    <row r="421" spans="3:5" x14ac:dyDescent="0.15">
      <c r="C421" s="10">
        <v>29891</v>
      </c>
      <c r="D421" s="2">
        <v>6902.1049999999996</v>
      </c>
      <c r="E421">
        <f t="shared" si="11"/>
        <v>1.2999126004342785E-2</v>
      </c>
    </row>
    <row r="422" spans="3:5" x14ac:dyDescent="0.15">
      <c r="C422" s="9">
        <v>29921</v>
      </c>
      <c r="D422">
        <v>6866.362666666666</v>
      </c>
      <c r="E422">
        <f t="shared" si="11"/>
        <v>1.2139527577178994E-3</v>
      </c>
    </row>
    <row r="423" spans="3:5" x14ac:dyDescent="0.15">
      <c r="C423" s="10">
        <v>29952</v>
      </c>
      <c r="D423">
        <v>6830.6203333333324</v>
      </c>
      <c r="E423">
        <f t="shared" si="11"/>
        <v>-1.041925679625468E-2</v>
      </c>
    </row>
    <row r="424" spans="3:5" x14ac:dyDescent="0.15">
      <c r="C424" s="9">
        <v>29983</v>
      </c>
      <c r="D424" s="2">
        <v>6794.8779999999997</v>
      </c>
      <c r="E424">
        <f t="shared" si="11"/>
        <v>-2.1903423068408204E-2</v>
      </c>
    </row>
    <row r="425" spans="3:5" x14ac:dyDescent="0.15">
      <c r="C425" s="10">
        <v>30011</v>
      </c>
      <c r="D425">
        <v>6805.2106666666659</v>
      </c>
      <c r="E425">
        <f t="shared" si="11"/>
        <v>-1.7990256013535225E-2</v>
      </c>
    </row>
    <row r="426" spans="3:5" x14ac:dyDescent="0.15">
      <c r="C426" s="9">
        <v>30042</v>
      </c>
      <c r="D426">
        <v>6815.5433333333331</v>
      </c>
      <c r="E426">
        <f t="shared" si="11"/>
        <v>-1.4057659888823255E-2</v>
      </c>
    </row>
    <row r="427" spans="3:5" x14ac:dyDescent="0.15">
      <c r="C427" s="10">
        <v>30072</v>
      </c>
      <c r="D427" s="2">
        <v>6825.8760000000002</v>
      </c>
      <c r="E427">
        <f t="shared" si="11"/>
        <v>-1.0105489634705466E-2</v>
      </c>
    </row>
    <row r="428" spans="3:5" x14ac:dyDescent="0.15">
      <c r="C428" s="9">
        <v>30103</v>
      </c>
      <c r="D428">
        <v>6817.1776666666665</v>
      </c>
      <c r="E428">
        <f t="shared" si="11"/>
        <v>-1.5297613255517676E-2</v>
      </c>
    </row>
    <row r="429" spans="3:5" x14ac:dyDescent="0.15">
      <c r="C429" s="10">
        <v>30133</v>
      </c>
      <c r="D429">
        <v>6808.4793333333328</v>
      </c>
      <c r="E429">
        <f t="shared" si="11"/>
        <v>-2.044861388418269E-2</v>
      </c>
    </row>
    <row r="430" spans="3:5" x14ac:dyDescent="0.15">
      <c r="C430" s="9">
        <v>30164</v>
      </c>
      <c r="D430" s="2">
        <v>6799.7809999999999</v>
      </c>
      <c r="E430">
        <f t="shared" si="11"/>
        <v>-2.5558978151038962E-2</v>
      </c>
    </row>
    <row r="431" spans="3:5" x14ac:dyDescent="0.15">
      <c r="C431" s="10">
        <v>30195</v>
      </c>
      <c r="D431">
        <v>6800.6863333333331</v>
      </c>
      <c r="E431">
        <f t="shared" si="11"/>
        <v>-2.1876871999856121E-2</v>
      </c>
    </row>
    <row r="432" spans="3:5" x14ac:dyDescent="0.15">
      <c r="C432" s="9">
        <v>30225</v>
      </c>
      <c r="D432">
        <v>6801.5916666666662</v>
      </c>
      <c r="E432">
        <f t="shared" si="11"/>
        <v>-1.8167824660787785E-2</v>
      </c>
    </row>
    <row r="433" spans="3:5" x14ac:dyDescent="0.15">
      <c r="C433" s="10">
        <v>30256</v>
      </c>
      <c r="D433" s="2">
        <v>6802.4970000000003</v>
      </c>
      <c r="E433">
        <f t="shared" si="11"/>
        <v>-1.4431539363715747E-2</v>
      </c>
    </row>
    <row r="434" spans="3:5" x14ac:dyDescent="0.15">
      <c r="C434" s="9">
        <v>30286</v>
      </c>
      <c r="D434">
        <v>6832.3793333333324</v>
      </c>
      <c r="E434">
        <f t="shared" si="11"/>
        <v>-4.9492482385628308E-3</v>
      </c>
    </row>
    <row r="435" spans="3:5" x14ac:dyDescent="0.15">
      <c r="C435" s="10">
        <v>30317</v>
      </c>
      <c r="D435">
        <v>6862.2616666666663</v>
      </c>
      <c r="E435">
        <f t="shared" si="11"/>
        <v>4.6322781517989901E-3</v>
      </c>
    </row>
    <row r="436" spans="3:5" x14ac:dyDescent="0.15">
      <c r="C436" s="9">
        <v>30348</v>
      </c>
      <c r="D436" s="2">
        <v>6892.1440000000002</v>
      </c>
      <c r="E436">
        <f t="shared" si="11"/>
        <v>1.431460579571856E-2</v>
      </c>
    </row>
    <row r="437" spans="3:5" x14ac:dyDescent="0.15">
      <c r="C437" s="10">
        <v>30376</v>
      </c>
      <c r="D437">
        <v>6944.4233333333332</v>
      </c>
      <c r="E437">
        <f t="shared" si="11"/>
        <v>2.0456775474793128E-2</v>
      </c>
    </row>
    <row r="438" spans="3:5" x14ac:dyDescent="0.15">
      <c r="C438" s="9">
        <v>30407</v>
      </c>
      <c r="D438">
        <v>6996.7026666666661</v>
      </c>
      <c r="E438">
        <f t="shared" si="11"/>
        <v>2.658032154932129E-2</v>
      </c>
    </row>
    <row r="439" spans="3:5" x14ac:dyDescent="0.15">
      <c r="C439" s="10">
        <v>30437</v>
      </c>
      <c r="D439" s="2">
        <v>7048.982</v>
      </c>
      <c r="E439">
        <f t="shared" si="11"/>
        <v>3.2685328593721856E-2</v>
      </c>
    </row>
    <row r="440" spans="3:5" x14ac:dyDescent="0.15">
      <c r="C440" s="9">
        <v>30468</v>
      </c>
      <c r="D440">
        <v>7095.9533333333329</v>
      </c>
      <c r="E440">
        <f t="shared" si="11"/>
        <v>4.0893120334793455E-2</v>
      </c>
    </row>
    <row r="441" spans="3:5" x14ac:dyDescent="0.15">
      <c r="C441" s="10">
        <v>30498</v>
      </c>
      <c r="D441">
        <v>7142.9246666666659</v>
      </c>
      <c r="E441">
        <f t="shared" si="11"/>
        <v>4.9121884191663329E-2</v>
      </c>
    </row>
    <row r="442" spans="3:5" x14ac:dyDescent="0.15">
      <c r="C442" s="9">
        <v>30529</v>
      </c>
      <c r="D442" s="2">
        <v>7189.8959999999997</v>
      </c>
      <c r="E442">
        <f t="shared" si="11"/>
        <v>5.7371700647417881E-2</v>
      </c>
    </row>
    <row r="443" spans="3:5" x14ac:dyDescent="0.15">
      <c r="C443" s="10">
        <v>30560</v>
      </c>
      <c r="D443">
        <v>7239.8949999999986</v>
      </c>
      <c r="E443">
        <f t="shared" si="11"/>
        <v>6.4582991353960728E-2</v>
      </c>
    </row>
    <row r="444" spans="3:5" x14ac:dyDescent="0.15">
      <c r="C444" s="9">
        <v>30590</v>
      </c>
      <c r="D444">
        <v>7289.8939999999993</v>
      </c>
      <c r="E444">
        <f t="shared" si="11"/>
        <v>7.1792362326955295E-2</v>
      </c>
    </row>
    <row r="445" spans="3:5" x14ac:dyDescent="0.15">
      <c r="C445" s="10">
        <v>30621</v>
      </c>
      <c r="D445" s="2">
        <v>7339.893</v>
      </c>
      <c r="E445">
        <f t="shared" si="11"/>
        <v>7.8999814332883903E-2</v>
      </c>
    </row>
    <row r="446" spans="3:5" x14ac:dyDescent="0.15">
      <c r="C446" s="9">
        <v>30651</v>
      </c>
      <c r="D446">
        <v>7387.7189999999991</v>
      </c>
      <c r="E446">
        <f t="shared" si="11"/>
        <v>8.1280567072339591E-2</v>
      </c>
    </row>
    <row r="447" spans="3:5" x14ac:dyDescent="0.15">
      <c r="C447" s="10">
        <v>30682</v>
      </c>
      <c r="D447">
        <v>7435.5450000000001</v>
      </c>
      <c r="E447">
        <f t="shared" si="11"/>
        <v>8.3541456327445071E-2</v>
      </c>
    </row>
    <row r="448" spans="3:5" x14ac:dyDescent="0.15">
      <c r="C448" s="9">
        <v>30713</v>
      </c>
      <c r="D448" s="2">
        <v>7483.3710000000001</v>
      </c>
      <c r="E448">
        <f t="shared" si="11"/>
        <v>8.5782740465086021E-2</v>
      </c>
    </row>
    <row r="449" spans="3:5" x14ac:dyDescent="0.15">
      <c r="C449" s="10">
        <v>30742</v>
      </c>
      <c r="D449">
        <v>7526.4699999999993</v>
      </c>
      <c r="E449">
        <f t="shared" si="11"/>
        <v>8.3814974797523312E-2</v>
      </c>
    </row>
    <row r="450" spans="3:5" x14ac:dyDescent="0.15">
      <c r="C450" s="9">
        <v>30773</v>
      </c>
      <c r="D450">
        <v>7569.5689999999995</v>
      </c>
      <c r="E450">
        <f t="shared" si="11"/>
        <v>8.1876615403789266E-2</v>
      </c>
    </row>
    <row r="451" spans="3:5" x14ac:dyDescent="0.15">
      <c r="C451" s="10">
        <v>30803</v>
      </c>
      <c r="D451" s="2">
        <v>7612.6679999999997</v>
      </c>
      <c r="E451">
        <f t="shared" si="11"/>
        <v>7.9967008002006484E-2</v>
      </c>
    </row>
    <row r="452" spans="3:5" x14ac:dyDescent="0.15">
      <c r="C452" s="9">
        <v>30834</v>
      </c>
      <c r="D452">
        <v>7637.1316666666662</v>
      </c>
      <c r="E452">
        <f t="shared" si="11"/>
        <v>7.6265768376905893E-2</v>
      </c>
    </row>
    <row r="453" spans="3:5" x14ac:dyDescent="0.15">
      <c r="C453" s="10">
        <v>30864</v>
      </c>
      <c r="D453">
        <v>7661.5953333333327</v>
      </c>
      <c r="E453">
        <f t="shared" si="11"/>
        <v>7.2613206896484178E-2</v>
      </c>
    </row>
    <row r="454" spans="3:5" x14ac:dyDescent="0.15">
      <c r="C454" s="9">
        <v>30895</v>
      </c>
      <c r="D454" s="2">
        <v>7686.0590000000002</v>
      </c>
      <c r="E454">
        <f t="shared" si="11"/>
        <v>6.900836952300847E-2</v>
      </c>
    </row>
    <row r="455" spans="3:5" x14ac:dyDescent="0.15">
      <c r="C455" s="10">
        <v>30926</v>
      </c>
      <c r="D455">
        <v>7707.0896666666667</v>
      </c>
      <c r="E455">
        <f t="shared" si="11"/>
        <v>6.453058596383901E-2</v>
      </c>
    </row>
    <row r="456" spans="3:5" x14ac:dyDescent="0.15">
      <c r="C456" s="9">
        <v>30956</v>
      </c>
      <c r="D456">
        <v>7728.1203333333324</v>
      </c>
      <c r="E456">
        <f t="shared" si="11"/>
        <v>6.0114225712106804E-2</v>
      </c>
    </row>
    <row r="457" spans="3:5" x14ac:dyDescent="0.15">
      <c r="C457" s="10">
        <v>30987</v>
      </c>
      <c r="D457" s="2">
        <v>7749.1509999999998</v>
      </c>
      <c r="E457">
        <f t="shared" si="11"/>
        <v>5.5758033529916554E-2</v>
      </c>
    </row>
    <row r="458" spans="3:5" x14ac:dyDescent="0.15">
      <c r="C458" s="9">
        <v>31017</v>
      </c>
      <c r="D458">
        <v>7774.1829999999991</v>
      </c>
      <c r="E458">
        <f t="shared" si="11"/>
        <v>5.2311681047966227E-2</v>
      </c>
    </row>
    <row r="459" spans="3:5" x14ac:dyDescent="0.15">
      <c r="C459" s="10">
        <v>31048</v>
      </c>
      <c r="D459">
        <v>7799.2150000000001</v>
      </c>
      <c r="E459">
        <f t="shared" si="11"/>
        <v>4.8909662976957313E-2</v>
      </c>
    </row>
    <row r="460" spans="3:5" x14ac:dyDescent="0.15">
      <c r="C460" s="9">
        <v>31079</v>
      </c>
      <c r="D460" s="2">
        <v>7824.2470000000003</v>
      </c>
      <c r="E460">
        <f t="shared" si="11"/>
        <v>4.5551129297211133E-2</v>
      </c>
    </row>
    <row r="461" spans="3:5" x14ac:dyDescent="0.15">
      <c r="C461" s="10">
        <v>31107</v>
      </c>
      <c r="D461">
        <v>7847.21</v>
      </c>
      <c r="E461">
        <f t="shared" si="11"/>
        <v>4.2614931036727803E-2</v>
      </c>
    </row>
    <row r="462" spans="3:5" x14ac:dyDescent="0.15">
      <c r="C462" s="9">
        <v>31138</v>
      </c>
      <c r="D462">
        <v>7870.1730000000007</v>
      </c>
      <c r="E462">
        <f t="shared" si="11"/>
        <v>3.9712168552793588E-2</v>
      </c>
    </row>
    <row r="463" spans="3:5" x14ac:dyDescent="0.15">
      <c r="C463" s="10">
        <v>31168</v>
      </c>
      <c r="D463" s="2">
        <v>7893.1360000000004</v>
      </c>
      <c r="E463">
        <f t="shared" si="11"/>
        <v>3.6842273957041177E-2</v>
      </c>
    </row>
    <row r="464" spans="3:5" x14ac:dyDescent="0.15">
      <c r="C464" s="9">
        <v>31199</v>
      </c>
      <c r="D464">
        <v>7933.3153333333339</v>
      </c>
      <c r="E464">
        <f t="shared" si="11"/>
        <v>3.8782055828551827E-2</v>
      </c>
    </row>
    <row r="465" spans="3:5" x14ac:dyDescent="0.15">
      <c r="C465" s="10">
        <v>31229</v>
      </c>
      <c r="D465">
        <v>7973.4946666666665</v>
      </c>
      <c r="E465">
        <f t="shared" si="11"/>
        <v>4.0709450155420254E-2</v>
      </c>
    </row>
    <row r="466" spans="3:5" x14ac:dyDescent="0.15">
      <c r="C466" s="9">
        <v>31260</v>
      </c>
      <c r="D466" s="2">
        <v>8013.674</v>
      </c>
      <c r="E466">
        <f t="shared" si="11"/>
        <v>4.2624575221189398E-2</v>
      </c>
    </row>
    <row r="467" spans="3:5" x14ac:dyDescent="0.15">
      <c r="C467" s="10">
        <v>31291</v>
      </c>
      <c r="D467">
        <v>8033.5289999999995</v>
      </c>
      <c r="E467">
        <f t="shared" si="11"/>
        <v>4.2355720181275446E-2</v>
      </c>
    </row>
    <row r="468" spans="3:5" x14ac:dyDescent="0.15">
      <c r="C468" s="9">
        <v>31321</v>
      </c>
      <c r="D468">
        <v>8053.384</v>
      </c>
      <c r="E468">
        <f t="shared" si="11"/>
        <v>4.208832842104223E-2</v>
      </c>
    </row>
    <row r="469" spans="3:5" x14ac:dyDescent="0.15">
      <c r="C469" s="10">
        <v>31352</v>
      </c>
      <c r="D469" s="2">
        <v>8073.2389999999996</v>
      </c>
      <c r="E469">
        <f t="shared" si="11"/>
        <v>4.1822388026765737E-2</v>
      </c>
    </row>
    <row r="470" spans="3:5" x14ac:dyDescent="0.15">
      <c r="C470" s="9">
        <v>31382</v>
      </c>
      <c r="D470">
        <v>8098.3603333333331</v>
      </c>
      <c r="E470">
        <f t="shared" si="11"/>
        <v>4.1699215638908167E-2</v>
      </c>
    </row>
    <row r="471" spans="3:5" x14ac:dyDescent="0.15">
      <c r="C471" s="10">
        <v>31413</v>
      </c>
      <c r="D471">
        <v>8123.4816666666666</v>
      </c>
      <c r="E471">
        <f t="shared" si="11"/>
        <v>4.1576833907856936E-2</v>
      </c>
    </row>
    <row r="472" spans="3:5" x14ac:dyDescent="0.15">
      <c r="C472" s="9">
        <v>31444</v>
      </c>
      <c r="D472" s="2">
        <v>8148.6030000000001</v>
      </c>
      <c r="E472">
        <f t="shared" si="11"/>
        <v>4.1455235245001817E-2</v>
      </c>
    </row>
    <row r="473" spans="3:5" x14ac:dyDescent="0.15">
      <c r="C473" s="10">
        <v>31472</v>
      </c>
      <c r="D473">
        <v>8160.8363333333327</v>
      </c>
      <c r="E473">
        <f t="shared" si="11"/>
        <v>3.9966603841789974E-2</v>
      </c>
    </row>
    <row r="474" spans="3:5" x14ac:dyDescent="0.15">
      <c r="C474" s="9">
        <v>31503</v>
      </c>
      <c r="D474">
        <v>8173.0696666666663</v>
      </c>
      <c r="E474">
        <f t="shared" si="11"/>
        <v>3.8486659272504629E-2</v>
      </c>
    </row>
    <row r="475" spans="3:5" x14ac:dyDescent="0.15">
      <c r="C475" s="10">
        <v>31533</v>
      </c>
      <c r="D475" s="2">
        <v>8185.3029999999999</v>
      </c>
      <c r="E475">
        <f t="shared" si="11"/>
        <v>3.7015325720980791E-2</v>
      </c>
    </row>
    <row r="476" spans="3:5" x14ac:dyDescent="0.15">
      <c r="C476" s="9">
        <v>31564</v>
      </c>
      <c r="D476">
        <v>8211.4149999999991</v>
      </c>
      <c r="E476">
        <f t="shared" si="11"/>
        <v>3.505465936771434E-2</v>
      </c>
    </row>
    <row r="477" spans="3:5" x14ac:dyDescent="0.15">
      <c r="C477" s="10">
        <v>31594</v>
      </c>
      <c r="D477">
        <v>8237.5269999999982</v>
      </c>
      <c r="E477">
        <f t="shared" si="11"/>
        <v>3.311375304947823E-2</v>
      </c>
    </row>
    <row r="478" spans="3:5" x14ac:dyDescent="0.15">
      <c r="C478" s="9">
        <v>31625</v>
      </c>
      <c r="D478" s="2">
        <v>8263.6389999999992</v>
      </c>
      <c r="E478">
        <f t="shared" si="11"/>
        <v>3.1192309544910268E-2</v>
      </c>
    </row>
    <row r="479" spans="3:5" x14ac:dyDescent="0.15">
      <c r="C479" s="10">
        <v>31656</v>
      </c>
      <c r="D479">
        <v>8278.4329999999991</v>
      </c>
      <c r="E479">
        <f t="shared" si="11"/>
        <v>3.0485232579604747E-2</v>
      </c>
    </row>
    <row r="480" spans="3:5" x14ac:dyDescent="0.15">
      <c r="C480" s="9">
        <v>31686</v>
      </c>
      <c r="D480">
        <v>8293.226999999999</v>
      </c>
      <c r="E480">
        <f t="shared" si="11"/>
        <v>2.9781642102251541E-2</v>
      </c>
    </row>
    <row r="481" spans="3:5" x14ac:dyDescent="0.15">
      <c r="C481" s="10">
        <v>31717</v>
      </c>
      <c r="D481" s="2">
        <v>8308.0210000000006</v>
      </c>
      <c r="E481">
        <f t="shared" ref="E481:E544" si="12">(D481-D469)/D469</f>
        <v>2.9081512389265457E-2</v>
      </c>
    </row>
    <row r="482" spans="3:5" x14ac:dyDescent="0.15">
      <c r="C482" s="9">
        <v>31747</v>
      </c>
      <c r="D482">
        <v>8328.6573333333326</v>
      </c>
      <c r="E482">
        <f t="shared" si="12"/>
        <v>2.8437484937794556E-2</v>
      </c>
    </row>
    <row r="483" spans="3:5" x14ac:dyDescent="0.15">
      <c r="C483" s="10">
        <v>31778</v>
      </c>
      <c r="D483">
        <v>8349.2936666666665</v>
      </c>
      <c r="E483">
        <f t="shared" si="12"/>
        <v>2.7797440711484739E-2</v>
      </c>
    </row>
    <row r="484" spans="3:5" x14ac:dyDescent="0.15">
      <c r="C484" s="9">
        <v>31809</v>
      </c>
      <c r="D484" s="2">
        <v>8369.93</v>
      </c>
      <c r="E484">
        <f t="shared" si="12"/>
        <v>2.7161342870673687E-2</v>
      </c>
    </row>
    <row r="485" spans="3:5" x14ac:dyDescent="0.15">
      <c r="C485" s="10">
        <v>31837</v>
      </c>
      <c r="D485">
        <v>8400.030999999999</v>
      </c>
      <c r="E485">
        <f t="shared" si="12"/>
        <v>2.9310067852931207E-2</v>
      </c>
    </row>
    <row r="486" spans="3:5" x14ac:dyDescent="0.15">
      <c r="C486" s="9">
        <v>31868</v>
      </c>
      <c r="D486">
        <v>8430.1319999999996</v>
      </c>
      <c r="E486">
        <f t="shared" si="12"/>
        <v>3.1452360473782005E-2</v>
      </c>
    </row>
    <row r="487" spans="3:5" x14ac:dyDescent="0.15">
      <c r="C487" s="10">
        <v>31898</v>
      </c>
      <c r="D487" s="2">
        <v>8460.2330000000002</v>
      </c>
      <c r="E487">
        <f t="shared" si="12"/>
        <v>3.3588249573656623E-2</v>
      </c>
    </row>
    <row r="488" spans="3:5" x14ac:dyDescent="0.15">
      <c r="C488" s="9">
        <v>31929</v>
      </c>
      <c r="D488">
        <v>8484.7003333333341</v>
      </c>
      <c r="E488">
        <f t="shared" si="12"/>
        <v>3.3281149878959367E-2</v>
      </c>
    </row>
    <row r="489" spans="3:5" x14ac:dyDescent="0.15">
      <c r="C489" s="10">
        <v>31959</v>
      </c>
      <c r="D489">
        <v>8509.1676666666663</v>
      </c>
      <c r="E489">
        <f t="shared" si="12"/>
        <v>3.2975997124703581E-2</v>
      </c>
    </row>
    <row r="490" spans="3:5" x14ac:dyDescent="0.15">
      <c r="C490" s="9">
        <v>31990</v>
      </c>
      <c r="D490" s="2">
        <v>8533.6350000000002</v>
      </c>
      <c r="E490">
        <f t="shared" si="12"/>
        <v>3.2672772854671052E-2</v>
      </c>
    </row>
    <row r="491" spans="3:5" x14ac:dyDescent="0.15">
      <c r="C491" s="10">
        <v>32021</v>
      </c>
      <c r="D491">
        <v>8582.4773333333324</v>
      </c>
      <c r="E491">
        <f t="shared" si="12"/>
        <v>3.6727280794968481E-2</v>
      </c>
    </row>
    <row r="492" spans="3:5" x14ac:dyDescent="0.15">
      <c r="C492" s="9">
        <v>32051</v>
      </c>
      <c r="D492">
        <v>8631.3196666666663</v>
      </c>
      <c r="E492">
        <f t="shared" si="12"/>
        <v>4.0767323343092791E-2</v>
      </c>
    </row>
    <row r="493" spans="3:5" x14ac:dyDescent="0.15">
      <c r="C493" s="10">
        <v>32082</v>
      </c>
      <c r="D493" s="2">
        <v>8680.1620000000003</v>
      </c>
      <c r="E493">
        <f t="shared" si="12"/>
        <v>4.4792977774129314E-2</v>
      </c>
    </row>
    <row r="494" spans="3:5" x14ac:dyDescent="0.15">
      <c r="C494" s="9">
        <v>32112</v>
      </c>
      <c r="D494">
        <v>8695.1099999999988</v>
      </c>
      <c r="E494">
        <f t="shared" si="12"/>
        <v>4.3999008723775025E-2</v>
      </c>
    </row>
    <row r="495" spans="3:5" x14ac:dyDescent="0.15">
      <c r="C495" s="10">
        <v>32143</v>
      </c>
      <c r="D495">
        <v>8710.0579999999991</v>
      </c>
      <c r="E495">
        <f t="shared" si="12"/>
        <v>4.3208964462901983E-2</v>
      </c>
    </row>
    <row r="496" spans="3:5" x14ac:dyDescent="0.15">
      <c r="C496" s="9">
        <v>32174</v>
      </c>
      <c r="D496" s="2">
        <v>8725.0059999999994</v>
      </c>
      <c r="E496">
        <f t="shared" si="12"/>
        <v>4.24228159614237E-2</v>
      </c>
    </row>
    <row r="497" spans="3:5" x14ac:dyDescent="0.15">
      <c r="C497" s="10">
        <v>32203</v>
      </c>
      <c r="D497">
        <v>8763.2176666666655</v>
      </c>
      <c r="E497">
        <f t="shared" si="12"/>
        <v>4.3236348373793684E-2</v>
      </c>
    </row>
    <row r="498" spans="3:5" x14ac:dyDescent="0.15">
      <c r="C498" s="9">
        <v>32234</v>
      </c>
      <c r="D498">
        <v>8801.4293333333317</v>
      </c>
      <c r="E498">
        <f t="shared" si="12"/>
        <v>4.4044071116956657E-2</v>
      </c>
    </row>
    <row r="499" spans="3:5" x14ac:dyDescent="0.15">
      <c r="C499" s="10">
        <v>32264</v>
      </c>
      <c r="D499" s="2">
        <v>8839.6409999999996</v>
      </c>
      <c r="E499">
        <f t="shared" si="12"/>
        <v>4.484604620227356E-2</v>
      </c>
    </row>
    <row r="500" spans="3:5" x14ac:dyDescent="0.15">
      <c r="C500" s="9">
        <v>32295</v>
      </c>
      <c r="D500">
        <v>8856.9056666666656</v>
      </c>
      <c r="E500">
        <f t="shared" si="12"/>
        <v>4.3867823106382521E-2</v>
      </c>
    </row>
    <row r="501" spans="3:5" x14ac:dyDescent="0.15">
      <c r="C501" s="10">
        <v>32325</v>
      </c>
      <c r="D501">
        <v>8874.1703333333317</v>
      </c>
      <c r="E501">
        <f t="shared" si="12"/>
        <v>4.2895225592569558E-2</v>
      </c>
    </row>
    <row r="502" spans="3:5" x14ac:dyDescent="0.15">
      <c r="C502" s="9">
        <v>32356</v>
      </c>
      <c r="D502" s="2">
        <v>8891.4349999999995</v>
      </c>
      <c r="E502">
        <f t="shared" si="12"/>
        <v>4.1928205272430713E-2</v>
      </c>
    </row>
    <row r="503" spans="3:5" x14ac:dyDescent="0.15">
      <c r="C503" s="10">
        <v>32387</v>
      </c>
      <c r="D503">
        <v>8930.9276666666665</v>
      </c>
      <c r="E503">
        <f t="shared" si="12"/>
        <v>4.06002043232895E-2</v>
      </c>
    </row>
    <row r="504" spans="3:5" x14ac:dyDescent="0.15">
      <c r="C504" s="9">
        <v>32417</v>
      </c>
      <c r="D504">
        <v>8970.4203333333335</v>
      </c>
      <c r="E504">
        <f t="shared" si="12"/>
        <v>3.9287232979707799E-2</v>
      </c>
    </row>
    <row r="505" spans="3:5" x14ac:dyDescent="0.15">
      <c r="C505" s="10">
        <v>32448</v>
      </c>
      <c r="D505" s="2">
        <v>9009.9130000000005</v>
      </c>
      <c r="E505">
        <f t="shared" si="12"/>
        <v>3.7989037531788027E-2</v>
      </c>
    </row>
    <row r="506" spans="3:5" x14ac:dyDescent="0.15">
      <c r="C506" s="9">
        <v>32478</v>
      </c>
      <c r="D506">
        <v>9040.4446666666663</v>
      </c>
      <c r="E506">
        <f t="shared" si="12"/>
        <v>3.9715962956957139E-2</v>
      </c>
    </row>
    <row r="507" spans="3:5" x14ac:dyDescent="0.15">
      <c r="C507" s="10">
        <v>32509</v>
      </c>
      <c r="D507">
        <v>9070.9763333333321</v>
      </c>
      <c r="E507">
        <f t="shared" si="12"/>
        <v>4.1436960963214378E-2</v>
      </c>
    </row>
    <row r="508" spans="3:5" x14ac:dyDescent="0.15">
      <c r="C508" s="9">
        <v>32540</v>
      </c>
      <c r="D508" s="2">
        <v>9101.5079999999998</v>
      </c>
      <c r="E508">
        <f t="shared" si="12"/>
        <v>4.3152062015774019E-2</v>
      </c>
    </row>
    <row r="509" spans="3:5" x14ac:dyDescent="0.15">
      <c r="C509" s="10">
        <v>32568</v>
      </c>
      <c r="D509">
        <v>9124.6643333333341</v>
      </c>
      <c r="E509">
        <f t="shared" si="12"/>
        <v>4.1245884835376327E-2</v>
      </c>
    </row>
    <row r="510" spans="3:5" x14ac:dyDescent="0.15">
      <c r="C510" s="9">
        <v>32599</v>
      </c>
      <c r="D510">
        <v>9147.8206666666665</v>
      </c>
      <c r="E510">
        <f t="shared" si="12"/>
        <v>3.935625910458198E-2</v>
      </c>
    </row>
    <row r="511" spans="3:5" x14ac:dyDescent="0.15">
      <c r="C511" s="10">
        <v>32629</v>
      </c>
      <c r="D511" s="2">
        <v>9170.9770000000008</v>
      </c>
      <c r="E511">
        <f t="shared" si="12"/>
        <v>3.7482970179445199E-2</v>
      </c>
    </row>
    <row r="512" spans="3:5" x14ac:dyDescent="0.15">
      <c r="C512" s="9">
        <v>32660</v>
      </c>
      <c r="D512">
        <v>9193.6256666666668</v>
      </c>
      <c r="E512">
        <f t="shared" si="12"/>
        <v>3.8017792293674406E-2</v>
      </c>
    </row>
    <row r="513" spans="3:5" x14ac:dyDescent="0.15">
      <c r="C513" s="10">
        <v>32690</v>
      </c>
      <c r="D513">
        <v>9216.2743333333347</v>
      </c>
      <c r="E513">
        <f t="shared" si="12"/>
        <v>3.8550533418880331E-2</v>
      </c>
    </row>
    <row r="514" spans="3:5" x14ac:dyDescent="0.15">
      <c r="C514" s="9">
        <v>32721</v>
      </c>
      <c r="D514" s="2">
        <v>9238.9230000000007</v>
      </c>
      <c r="E514">
        <f t="shared" si="12"/>
        <v>3.908120567714899E-2</v>
      </c>
    </row>
    <row r="515" spans="3:5" x14ac:dyDescent="0.15">
      <c r="C515" s="10">
        <v>32752</v>
      </c>
      <c r="D515">
        <v>9244.9913333333334</v>
      </c>
      <c r="E515">
        <f t="shared" si="12"/>
        <v>3.5165850445621892E-2</v>
      </c>
    </row>
    <row r="516" spans="3:5" x14ac:dyDescent="0.15">
      <c r="C516" s="9">
        <v>32782</v>
      </c>
      <c r="D516">
        <v>9251.0596666666661</v>
      </c>
      <c r="E516">
        <f t="shared" si="12"/>
        <v>3.1284970258361279E-2</v>
      </c>
    </row>
    <row r="517" spans="3:5" x14ac:dyDescent="0.15">
      <c r="C517" s="10">
        <v>32813</v>
      </c>
      <c r="D517" s="2">
        <v>9257.1280000000006</v>
      </c>
      <c r="E517">
        <f t="shared" si="12"/>
        <v>2.7438111777549921E-2</v>
      </c>
    </row>
    <row r="518" spans="3:5" x14ac:dyDescent="0.15">
      <c r="C518" s="9">
        <v>32843</v>
      </c>
      <c r="D518">
        <v>9290.8483333333334</v>
      </c>
      <c r="E518">
        <f t="shared" si="12"/>
        <v>2.7698158210064491E-2</v>
      </c>
    </row>
    <row r="519" spans="3:5" x14ac:dyDescent="0.15">
      <c r="C519" s="10">
        <v>32874</v>
      </c>
      <c r="D519">
        <v>9324.5686666666661</v>
      </c>
      <c r="E519">
        <f t="shared" si="12"/>
        <v>2.7956454081073081E-2</v>
      </c>
    </row>
    <row r="520" spans="3:5" x14ac:dyDescent="0.15">
      <c r="C520" s="9">
        <v>32905</v>
      </c>
      <c r="D520" s="2">
        <v>9358.2890000000007</v>
      </c>
      <c r="E520">
        <f t="shared" si="12"/>
        <v>2.8213017007731121E-2</v>
      </c>
    </row>
    <row r="521" spans="3:5" x14ac:dyDescent="0.15">
      <c r="C521" s="10">
        <v>32933</v>
      </c>
      <c r="D521">
        <v>9369.6096666666672</v>
      </c>
      <c r="E521">
        <f t="shared" si="12"/>
        <v>2.6844311679337363E-2</v>
      </c>
    </row>
    <row r="522" spans="3:5" x14ac:dyDescent="0.15">
      <c r="C522" s="9">
        <v>32964</v>
      </c>
      <c r="D522">
        <v>9380.9303333333337</v>
      </c>
      <c r="E522">
        <f t="shared" si="12"/>
        <v>2.5482535694658404E-2</v>
      </c>
    </row>
    <row r="523" spans="3:5" x14ac:dyDescent="0.15">
      <c r="C523" s="10">
        <v>32994</v>
      </c>
      <c r="D523" s="2">
        <v>9392.2510000000002</v>
      </c>
      <c r="E523">
        <f t="shared" si="12"/>
        <v>2.4127636564784692E-2</v>
      </c>
    </row>
    <row r="524" spans="3:5" x14ac:dyDescent="0.15">
      <c r="C524" s="9">
        <v>33025</v>
      </c>
      <c r="D524">
        <v>9394.3336666666655</v>
      </c>
      <c r="E524">
        <f t="shared" si="12"/>
        <v>2.1831212981370973E-2</v>
      </c>
    </row>
    <row r="525" spans="3:5" x14ac:dyDescent="0.15">
      <c r="C525" s="10">
        <v>33055</v>
      </c>
      <c r="D525">
        <v>9396.4163333333327</v>
      </c>
      <c r="E525">
        <f t="shared" si="12"/>
        <v>1.9546076156659323E-2</v>
      </c>
    </row>
    <row r="526" spans="3:5" x14ac:dyDescent="0.15">
      <c r="C526" s="9">
        <v>33086</v>
      </c>
      <c r="D526" s="2">
        <v>9398.4989999999998</v>
      </c>
      <c r="E526">
        <f t="shared" si="12"/>
        <v>1.7272143084210042E-2</v>
      </c>
    </row>
    <row r="527" spans="3:5" x14ac:dyDescent="0.15">
      <c r="C527" s="10">
        <v>33117</v>
      </c>
      <c r="D527">
        <v>9369.9783333333326</v>
      </c>
      <c r="E527">
        <f t="shared" si="12"/>
        <v>1.3519428574189307E-2</v>
      </c>
    </row>
    <row r="528" spans="3:5" x14ac:dyDescent="0.15">
      <c r="C528" s="9">
        <v>33147</v>
      </c>
      <c r="D528">
        <v>9341.4576666666653</v>
      </c>
      <c r="E528">
        <f t="shared" si="12"/>
        <v>9.7716373320691548E-3</v>
      </c>
    </row>
    <row r="529" spans="3:5" x14ac:dyDescent="0.15">
      <c r="C529" s="10">
        <v>33178</v>
      </c>
      <c r="D529" s="2">
        <v>9312.9369999999999</v>
      </c>
      <c r="E529">
        <f t="shared" si="12"/>
        <v>6.0287596757870564E-3</v>
      </c>
    </row>
    <row r="530" spans="3:5" x14ac:dyDescent="0.15">
      <c r="C530" s="9">
        <v>33208</v>
      </c>
      <c r="D530">
        <v>9298.4136666666673</v>
      </c>
      <c r="E530">
        <f t="shared" si="12"/>
        <v>8.142779929138775E-4</v>
      </c>
    </row>
    <row r="531" spans="3:5" x14ac:dyDescent="0.15">
      <c r="C531" s="10">
        <v>33239</v>
      </c>
      <c r="D531">
        <v>9283.8903333333328</v>
      </c>
      <c r="E531">
        <f t="shared" si="12"/>
        <v>-4.3624895464333489E-3</v>
      </c>
    </row>
    <row r="532" spans="3:5" x14ac:dyDescent="0.15">
      <c r="C532" s="9">
        <v>33270</v>
      </c>
      <c r="D532" s="2">
        <v>9269.3670000000002</v>
      </c>
      <c r="E532">
        <f t="shared" si="12"/>
        <v>-9.501950623666407E-3</v>
      </c>
    </row>
    <row r="533" spans="3:5" x14ac:dyDescent="0.15">
      <c r="C533" s="10">
        <v>33298</v>
      </c>
      <c r="D533">
        <v>9293.4586666666655</v>
      </c>
      <c r="E533">
        <f t="shared" si="12"/>
        <v>-8.1274463621378527E-3</v>
      </c>
    </row>
    <row r="534" spans="3:5" x14ac:dyDescent="0.15">
      <c r="C534" s="9">
        <v>33329</v>
      </c>
      <c r="D534">
        <v>9317.5503333333327</v>
      </c>
      <c r="E534">
        <f t="shared" si="12"/>
        <v>-6.7562595337471347E-3</v>
      </c>
    </row>
    <row r="535" spans="3:5" x14ac:dyDescent="0.15">
      <c r="C535" s="10">
        <v>33359</v>
      </c>
      <c r="D535" s="2">
        <v>9341.6419999999998</v>
      </c>
      <c r="E535">
        <f t="shared" si="12"/>
        <v>-5.388378142790304E-3</v>
      </c>
    </row>
    <row r="536" spans="3:5" x14ac:dyDescent="0.15">
      <c r="C536" s="9">
        <v>33390</v>
      </c>
      <c r="D536">
        <v>9357.3763333333336</v>
      </c>
      <c r="E536">
        <f t="shared" si="12"/>
        <v>-3.9340026280379357E-3</v>
      </c>
    </row>
    <row r="537" spans="3:5" x14ac:dyDescent="0.15">
      <c r="C537" s="10">
        <v>33420</v>
      </c>
      <c r="D537">
        <v>9373.1106666666656</v>
      </c>
      <c r="E537">
        <f t="shared" si="12"/>
        <v>-2.4802718227790064E-3</v>
      </c>
    </row>
    <row r="538" spans="3:5" x14ac:dyDescent="0.15">
      <c r="C538" s="9">
        <v>33451</v>
      </c>
      <c r="D538" s="2">
        <v>9388.8449999999993</v>
      </c>
      <c r="E538">
        <f t="shared" si="12"/>
        <v>-1.0271852984184444E-3</v>
      </c>
    </row>
    <row r="539" spans="3:5" x14ac:dyDescent="0.15">
      <c r="C539" s="10">
        <v>33482</v>
      </c>
      <c r="D539">
        <v>9399.751666666667</v>
      </c>
      <c r="E539">
        <f t="shared" si="12"/>
        <v>3.1775242454314943E-3</v>
      </c>
    </row>
    <row r="540" spans="3:5" x14ac:dyDescent="0.15">
      <c r="C540" s="9">
        <v>33512</v>
      </c>
      <c r="D540">
        <v>9410.6583333333328</v>
      </c>
      <c r="E540">
        <f t="shared" si="12"/>
        <v>7.4079088227951657E-3</v>
      </c>
    </row>
    <row r="541" spans="3:5" x14ac:dyDescent="0.15">
      <c r="C541" s="10">
        <v>33543</v>
      </c>
      <c r="D541" s="2">
        <v>9421.5650000000005</v>
      </c>
      <c r="E541">
        <f t="shared" si="12"/>
        <v>1.1664204321365066E-2</v>
      </c>
    </row>
    <row r="542" spans="3:5" x14ac:dyDescent="0.15">
      <c r="C542" s="9">
        <v>33573</v>
      </c>
      <c r="D542">
        <v>9459.1586666666662</v>
      </c>
      <c r="E542">
        <f t="shared" si="12"/>
        <v>1.7287357366799479E-2</v>
      </c>
    </row>
    <row r="543" spans="3:5" x14ac:dyDescent="0.15">
      <c r="C543" s="10">
        <v>33604</v>
      </c>
      <c r="D543">
        <v>9496.7523333333338</v>
      </c>
      <c r="E543">
        <f t="shared" si="12"/>
        <v>2.2928103667460491E-2</v>
      </c>
    </row>
    <row r="544" spans="3:5" x14ac:dyDescent="0.15">
      <c r="C544" s="9">
        <v>33635</v>
      </c>
      <c r="D544" s="2">
        <v>9534.3459999999995</v>
      </c>
      <c r="E544">
        <f t="shared" si="12"/>
        <v>2.8586525919191606E-2</v>
      </c>
    </row>
    <row r="545" spans="3:5" x14ac:dyDescent="0.15">
      <c r="C545" s="10">
        <v>33664</v>
      </c>
      <c r="D545">
        <v>9568.8079999999991</v>
      </c>
      <c r="E545">
        <f t="shared" ref="E545:E608" si="13">(D545-D533)/D533</f>
        <v>2.9628294826439958E-2</v>
      </c>
    </row>
    <row r="546" spans="3:5" x14ac:dyDescent="0.15">
      <c r="C546" s="9">
        <v>33695</v>
      </c>
      <c r="D546">
        <v>9603.27</v>
      </c>
      <c r="E546">
        <f t="shared" si="13"/>
        <v>3.0664676491686006E-2</v>
      </c>
    </row>
    <row r="547" spans="3:5" x14ac:dyDescent="0.15">
      <c r="C547" s="10">
        <v>33725</v>
      </c>
      <c r="D547" s="2">
        <v>9637.732</v>
      </c>
      <c r="E547">
        <f t="shared" si="13"/>
        <v>3.1695712595280374E-2</v>
      </c>
    </row>
    <row r="548" spans="3:5" x14ac:dyDescent="0.15">
      <c r="C548" s="9">
        <v>33756</v>
      </c>
      <c r="D548">
        <v>9669.4809999999998</v>
      </c>
      <c r="E548">
        <f t="shared" si="13"/>
        <v>3.3353864966921408E-2</v>
      </c>
    </row>
    <row r="549" spans="3:5" x14ac:dyDescent="0.15">
      <c r="C549" s="10">
        <v>33786</v>
      </c>
      <c r="D549">
        <v>9701.23</v>
      </c>
      <c r="E549">
        <f t="shared" si="13"/>
        <v>3.5006450366601959E-2</v>
      </c>
    </row>
    <row r="550" spans="3:5" x14ac:dyDescent="0.15">
      <c r="C550" s="9">
        <v>33817</v>
      </c>
      <c r="D550" s="2">
        <v>9732.9789999999994</v>
      </c>
      <c r="E550">
        <f t="shared" si="13"/>
        <v>3.6653496782618103E-2</v>
      </c>
    </row>
    <row r="551" spans="3:5" x14ac:dyDescent="0.15">
      <c r="C551" s="10">
        <v>33848</v>
      </c>
      <c r="D551">
        <v>9766.8226666666669</v>
      </c>
      <c r="E551">
        <f t="shared" si="13"/>
        <v>3.905113805311522E-2</v>
      </c>
    </row>
    <row r="552" spans="3:5" x14ac:dyDescent="0.15">
      <c r="C552" s="9">
        <v>33878</v>
      </c>
      <c r="D552">
        <v>9800.6663333333327</v>
      </c>
      <c r="E552">
        <f t="shared" si="13"/>
        <v>4.1443221737055218E-2</v>
      </c>
    </row>
    <row r="553" spans="3:5" x14ac:dyDescent="0.15">
      <c r="C553" s="10">
        <v>33909</v>
      </c>
      <c r="D553" s="2">
        <v>9834.51</v>
      </c>
      <c r="E553">
        <f t="shared" si="13"/>
        <v>4.3829767135290125E-2</v>
      </c>
    </row>
    <row r="554" spans="3:5" x14ac:dyDescent="0.15">
      <c r="C554" s="9">
        <v>33939</v>
      </c>
      <c r="D554">
        <v>9839.9976666666662</v>
      </c>
      <c r="E554">
        <f t="shared" si="13"/>
        <v>4.0261403093072828E-2</v>
      </c>
    </row>
    <row r="555" spans="3:5" x14ac:dyDescent="0.15">
      <c r="C555" s="10">
        <v>33970</v>
      </c>
      <c r="D555">
        <v>9845.485333333334</v>
      </c>
      <c r="E555">
        <f t="shared" si="13"/>
        <v>3.6721290369546349E-2</v>
      </c>
    </row>
    <row r="556" spans="3:5" x14ac:dyDescent="0.15">
      <c r="C556" s="9">
        <v>34001</v>
      </c>
      <c r="D556" s="2">
        <v>9850.973</v>
      </c>
      <c r="E556">
        <f t="shared" si="13"/>
        <v>3.3209094782169685E-2</v>
      </c>
    </row>
    <row r="557" spans="3:5" x14ac:dyDescent="0.15">
      <c r="C557" s="10">
        <v>34029</v>
      </c>
      <c r="D557">
        <v>9870.0976666666666</v>
      </c>
      <c r="E557">
        <f t="shared" si="13"/>
        <v>3.1486645637227487E-2</v>
      </c>
    </row>
    <row r="558" spans="3:5" x14ac:dyDescent="0.15">
      <c r="C558" s="9">
        <v>34060</v>
      </c>
      <c r="D558">
        <v>9889.2223333333332</v>
      </c>
      <c r="E558">
        <f t="shared" si="13"/>
        <v>2.9776558748565093E-2</v>
      </c>
    </row>
    <row r="559" spans="3:5" x14ac:dyDescent="0.15">
      <c r="C559" s="10">
        <v>34090</v>
      </c>
      <c r="D559" s="2">
        <v>9908.3469999999998</v>
      </c>
      <c r="E559">
        <f t="shared" si="13"/>
        <v>2.8078701503631745E-2</v>
      </c>
    </row>
    <row r="560" spans="3:5" x14ac:dyDescent="0.15">
      <c r="C560" s="9">
        <v>34121</v>
      </c>
      <c r="D560">
        <v>9924.1116666666658</v>
      </c>
      <c r="E560">
        <f t="shared" si="13"/>
        <v>2.63334367859729E-2</v>
      </c>
    </row>
    <row r="561" spans="3:5" x14ac:dyDescent="0.15">
      <c r="C561" s="10">
        <v>34151</v>
      </c>
      <c r="D561">
        <v>9939.8763333333318</v>
      </c>
      <c r="E561">
        <f t="shared" si="13"/>
        <v>2.4599595446487942E-2</v>
      </c>
    </row>
    <row r="562" spans="3:5" x14ac:dyDescent="0.15">
      <c r="C562" s="9">
        <v>34182</v>
      </c>
      <c r="D562" s="2">
        <v>9955.6409999999996</v>
      </c>
      <c r="E562">
        <f t="shared" si="13"/>
        <v>2.2877065695919026E-2</v>
      </c>
    </row>
    <row r="563" spans="3:5" x14ac:dyDescent="0.15">
      <c r="C563" s="10">
        <v>34213</v>
      </c>
      <c r="D563">
        <v>10000.776999999998</v>
      </c>
      <c r="E563">
        <f t="shared" si="13"/>
        <v>2.3953985990940278E-2</v>
      </c>
    </row>
    <row r="564" spans="3:5" x14ac:dyDescent="0.15">
      <c r="C564" s="9">
        <v>34243</v>
      </c>
      <c r="D564">
        <v>10045.913</v>
      </c>
      <c r="E564">
        <f t="shared" si="13"/>
        <v>2.5023468642387324E-2</v>
      </c>
    </row>
    <row r="565" spans="3:5" x14ac:dyDescent="0.15">
      <c r="C565" s="10">
        <v>34274</v>
      </c>
      <c r="D565" s="2">
        <v>10091.049000000001</v>
      </c>
      <c r="E565">
        <f t="shared" si="13"/>
        <v>2.6085590436127543E-2</v>
      </c>
    </row>
    <row r="566" spans="3:5" x14ac:dyDescent="0.15">
      <c r="C566" s="9">
        <v>34304</v>
      </c>
      <c r="D566">
        <v>10123.683999999999</v>
      </c>
      <c r="E566">
        <f t="shared" si="13"/>
        <v>2.8829918760482069E-2</v>
      </c>
    </row>
    <row r="567" spans="3:5" x14ac:dyDescent="0.15">
      <c r="C567" s="10">
        <v>34335</v>
      </c>
      <c r="D567">
        <v>10156.319</v>
      </c>
      <c r="E567">
        <f t="shared" si="13"/>
        <v>3.1571187822939779E-2</v>
      </c>
    </row>
    <row r="568" spans="3:5" x14ac:dyDescent="0.15">
      <c r="C568" s="9">
        <v>34366</v>
      </c>
      <c r="D568" s="2">
        <v>10188.954</v>
      </c>
      <c r="E568">
        <f t="shared" si="13"/>
        <v>3.430940273615609E-2</v>
      </c>
    </row>
    <row r="569" spans="3:5" x14ac:dyDescent="0.15">
      <c r="C569" s="10">
        <v>34394</v>
      </c>
      <c r="D569">
        <v>10234.975666666665</v>
      </c>
      <c r="E569">
        <f t="shared" si="13"/>
        <v>3.6968023247861692E-2</v>
      </c>
    </row>
    <row r="570" spans="3:5" x14ac:dyDescent="0.15">
      <c r="C570" s="9">
        <v>34425</v>
      </c>
      <c r="D570">
        <v>10280.997333333333</v>
      </c>
      <c r="E570">
        <f t="shared" si="13"/>
        <v>3.9616360801137444E-2</v>
      </c>
    </row>
    <row r="571" spans="3:5" x14ac:dyDescent="0.15">
      <c r="C571" s="10">
        <v>34455</v>
      </c>
      <c r="D571" s="2">
        <v>10327.019</v>
      </c>
      <c r="E571">
        <f t="shared" si="13"/>
        <v>4.2254474939159931E-2</v>
      </c>
    </row>
    <row r="572" spans="3:5" x14ac:dyDescent="0.15">
      <c r="C572" s="9">
        <v>34486</v>
      </c>
      <c r="D572">
        <v>10347.14</v>
      </c>
      <c r="E572">
        <f t="shared" si="13"/>
        <v>4.2626317351326361E-2</v>
      </c>
    </row>
    <row r="573" spans="3:5" x14ac:dyDescent="0.15">
      <c r="C573" s="10">
        <v>34516</v>
      </c>
      <c r="D573">
        <v>10367.260999999999</v>
      </c>
      <c r="E573">
        <f t="shared" si="13"/>
        <v>4.2996980277655389E-2</v>
      </c>
    </row>
    <row r="574" spans="3:5" x14ac:dyDescent="0.15">
      <c r="C574" s="9">
        <v>34547</v>
      </c>
      <c r="D574" s="2">
        <v>10387.382</v>
      </c>
      <c r="E574">
        <f t="shared" si="13"/>
        <v>4.3366469321262188E-2</v>
      </c>
    </row>
    <row r="575" spans="3:5" x14ac:dyDescent="0.15">
      <c r="C575" s="10">
        <v>34578</v>
      </c>
      <c r="D575">
        <v>10427.045333333332</v>
      </c>
      <c r="E575">
        <f t="shared" si="13"/>
        <v>4.2623521485713911E-2</v>
      </c>
    </row>
    <row r="576" spans="3:5" x14ac:dyDescent="0.15">
      <c r="C576" s="9">
        <v>34608</v>
      </c>
      <c r="D576">
        <v>10466.708666666666</v>
      </c>
      <c r="E576">
        <f t="shared" si="13"/>
        <v>4.1887249736949246E-2</v>
      </c>
    </row>
    <row r="577" spans="3:5" x14ac:dyDescent="0.15">
      <c r="C577" s="10">
        <v>34639</v>
      </c>
      <c r="D577" s="2">
        <v>10506.371999999999</v>
      </c>
      <c r="E577">
        <f t="shared" si="13"/>
        <v>4.1157564491065148E-2</v>
      </c>
    </row>
    <row r="578" spans="3:5" x14ac:dyDescent="0.15">
      <c r="C578" s="9">
        <v>34669</v>
      </c>
      <c r="D578">
        <v>10518.795999999998</v>
      </c>
      <c r="E578">
        <f t="shared" si="13"/>
        <v>3.9028480146160151E-2</v>
      </c>
    </row>
    <row r="579" spans="3:5" x14ac:dyDescent="0.15">
      <c r="C579" s="10">
        <v>34700</v>
      </c>
      <c r="D579">
        <v>10531.22</v>
      </c>
      <c r="E579">
        <f t="shared" si="13"/>
        <v>3.6913078448993171E-2</v>
      </c>
    </row>
    <row r="580" spans="3:5" x14ac:dyDescent="0.15">
      <c r="C580" s="9">
        <v>34731</v>
      </c>
      <c r="D580" s="2">
        <v>10543.644</v>
      </c>
      <c r="E580">
        <f t="shared" si="13"/>
        <v>3.4811227923887036E-2</v>
      </c>
    </row>
    <row r="581" spans="3:5" x14ac:dyDescent="0.15">
      <c r="C581" s="10">
        <v>34759</v>
      </c>
      <c r="D581">
        <v>10554.129333333332</v>
      </c>
      <c r="E581">
        <f t="shared" si="13"/>
        <v>3.1182650263262352E-2</v>
      </c>
    </row>
    <row r="582" spans="3:5" x14ac:dyDescent="0.15">
      <c r="C582" s="9">
        <v>34790</v>
      </c>
      <c r="D582">
        <v>10564.614666666666</v>
      </c>
      <c r="E582">
        <f t="shared" si="13"/>
        <v>2.7586558398744222E-2</v>
      </c>
    </row>
    <row r="583" spans="3:5" x14ac:dyDescent="0.15">
      <c r="C583" s="10">
        <v>34820</v>
      </c>
      <c r="D583" s="2">
        <v>10575.1</v>
      </c>
      <c r="E583">
        <f t="shared" si="13"/>
        <v>2.4022518018026316E-2</v>
      </c>
    </row>
    <row r="584" spans="3:5" x14ac:dyDescent="0.15">
      <c r="C584" s="9">
        <v>34851</v>
      </c>
      <c r="D584">
        <v>10605.086666666666</v>
      </c>
      <c r="E584">
        <f t="shared" si="13"/>
        <v>2.4929271921194332E-2</v>
      </c>
    </row>
    <row r="585" spans="3:5" x14ac:dyDescent="0.15">
      <c r="C585" s="10">
        <v>34881</v>
      </c>
      <c r="D585">
        <v>10635.073333333332</v>
      </c>
      <c r="E585">
        <f t="shared" si="13"/>
        <v>2.5832506129954028E-2</v>
      </c>
    </row>
    <row r="586" spans="3:5" x14ac:dyDescent="0.15">
      <c r="C586" s="9">
        <v>34912</v>
      </c>
      <c r="D586" s="2">
        <v>10665.06</v>
      </c>
      <c r="E586">
        <f t="shared" si="13"/>
        <v>2.6732241097901271E-2</v>
      </c>
    </row>
    <row r="587" spans="3:5" x14ac:dyDescent="0.15">
      <c r="C587" s="10">
        <v>34943</v>
      </c>
      <c r="D587">
        <v>10689.199333333332</v>
      </c>
      <c r="E587">
        <f t="shared" si="13"/>
        <v>2.5141733983062554E-2</v>
      </c>
    </row>
    <row r="588" spans="3:5" x14ac:dyDescent="0.15">
      <c r="C588" s="9">
        <v>34973</v>
      </c>
      <c r="D588">
        <v>10713.338666666667</v>
      </c>
      <c r="E588">
        <f t="shared" si="13"/>
        <v>2.3563281242884284E-2</v>
      </c>
    </row>
    <row r="589" spans="3:5" x14ac:dyDescent="0.15">
      <c r="C589" s="10">
        <v>35004</v>
      </c>
      <c r="D589" s="2">
        <v>10737.477999999999</v>
      </c>
      <c r="E589">
        <f t="shared" si="13"/>
        <v>2.1996746355449796E-2</v>
      </c>
    </row>
    <row r="590" spans="3:5" x14ac:dyDescent="0.15">
      <c r="C590" s="9">
        <v>35034</v>
      </c>
      <c r="D590">
        <v>10764.284</v>
      </c>
      <c r="E590">
        <f t="shared" si="13"/>
        <v>2.3338032223459912E-2</v>
      </c>
    </row>
    <row r="591" spans="3:5" x14ac:dyDescent="0.15">
      <c r="C591" s="10">
        <v>35065</v>
      </c>
      <c r="D591">
        <v>10791.09</v>
      </c>
      <c r="E591">
        <f t="shared" si="13"/>
        <v>2.4676153380140269E-2</v>
      </c>
    </row>
    <row r="592" spans="3:5" x14ac:dyDescent="0.15">
      <c r="C592" s="9">
        <v>35096</v>
      </c>
      <c r="D592" s="2">
        <v>10817.896000000001</v>
      </c>
      <c r="E592">
        <f t="shared" si="13"/>
        <v>2.6011121012811167E-2</v>
      </c>
    </row>
    <row r="593" spans="3:5" x14ac:dyDescent="0.15">
      <c r="C593" s="10">
        <v>35125</v>
      </c>
      <c r="D593">
        <v>10878.038</v>
      </c>
      <c r="E593">
        <f t="shared" si="13"/>
        <v>3.0690230945309756E-2</v>
      </c>
    </row>
    <row r="594" spans="3:5" x14ac:dyDescent="0.15">
      <c r="C594" s="9">
        <v>35156</v>
      </c>
      <c r="D594">
        <v>10938.18</v>
      </c>
      <c r="E594">
        <f t="shared" si="13"/>
        <v>3.5360052885980056E-2</v>
      </c>
    </row>
    <row r="595" spans="3:5" x14ac:dyDescent="0.15">
      <c r="C595" s="10">
        <v>35186</v>
      </c>
      <c r="D595" s="2">
        <v>10998.322</v>
      </c>
      <c r="E595">
        <f t="shared" si="13"/>
        <v>4.0020614462274562E-2</v>
      </c>
    </row>
    <row r="596" spans="3:5" x14ac:dyDescent="0.15">
      <c r="C596" s="9">
        <v>35217</v>
      </c>
      <c r="D596">
        <v>11031.206666666667</v>
      </c>
      <c r="E596">
        <f t="shared" si="13"/>
        <v>4.0180718309389976E-2</v>
      </c>
    </row>
    <row r="597" spans="3:5" x14ac:dyDescent="0.15">
      <c r="C597" s="10">
        <v>35247</v>
      </c>
      <c r="D597">
        <v>11064.091333333334</v>
      </c>
      <c r="E597">
        <f t="shared" si="13"/>
        <v>4.0339919298472339E-2</v>
      </c>
    </row>
    <row r="598" spans="3:5" x14ac:dyDescent="0.15">
      <c r="C598" s="9">
        <v>35278</v>
      </c>
      <c r="D598" s="2">
        <v>11096.976000000001</v>
      </c>
      <c r="E598">
        <f t="shared" si="13"/>
        <v>4.049822504514753E-2</v>
      </c>
    </row>
    <row r="599" spans="3:5" x14ac:dyDescent="0.15">
      <c r="C599" s="10">
        <v>35309</v>
      </c>
      <c r="D599">
        <v>11135.385666666667</v>
      </c>
      <c r="E599">
        <f t="shared" si="13"/>
        <v>4.1741791823634716E-2</v>
      </c>
    </row>
    <row r="600" spans="3:5" x14ac:dyDescent="0.15">
      <c r="C600" s="9">
        <v>35339</v>
      </c>
      <c r="D600">
        <v>11173.795333333333</v>
      </c>
      <c r="E600">
        <f t="shared" si="13"/>
        <v>4.297975458381853E-2</v>
      </c>
    </row>
    <row r="601" spans="3:5" x14ac:dyDescent="0.15">
      <c r="C601" s="10">
        <v>35370</v>
      </c>
      <c r="D601" s="2">
        <v>11212.205</v>
      </c>
      <c r="E601">
        <f t="shared" si="13"/>
        <v>4.4212151121520417E-2</v>
      </c>
    </row>
    <row r="602" spans="3:5" x14ac:dyDescent="0.15">
      <c r="C602" s="9">
        <v>35400</v>
      </c>
      <c r="D602">
        <v>11236.332333333332</v>
      </c>
      <c r="E602">
        <f t="shared" si="13"/>
        <v>4.3853203179452745E-2</v>
      </c>
    </row>
    <row r="603" spans="3:5" x14ac:dyDescent="0.15">
      <c r="C603" s="10">
        <v>35431</v>
      </c>
      <c r="D603">
        <v>11260.459666666666</v>
      </c>
      <c r="E603">
        <f t="shared" si="13"/>
        <v>4.349603855279361E-2</v>
      </c>
    </row>
    <row r="604" spans="3:5" x14ac:dyDescent="0.15">
      <c r="C604" s="9">
        <v>35462</v>
      </c>
      <c r="D604" s="2">
        <v>11284.587</v>
      </c>
      <c r="E604">
        <f t="shared" si="13"/>
        <v>4.3140643984745174E-2</v>
      </c>
    </row>
    <row r="605" spans="3:5" x14ac:dyDescent="0.15">
      <c r="C605" s="10">
        <v>35490</v>
      </c>
      <c r="D605">
        <v>11347.103666666666</v>
      </c>
      <c r="E605">
        <f t="shared" si="13"/>
        <v>4.3120429131307085E-2</v>
      </c>
    </row>
    <row r="606" spans="3:5" x14ac:dyDescent="0.15">
      <c r="C606" s="9">
        <v>35521</v>
      </c>
      <c r="D606">
        <v>11409.620333333332</v>
      </c>
      <c r="E606">
        <f t="shared" si="13"/>
        <v>4.3100436574762167E-2</v>
      </c>
    </row>
    <row r="607" spans="3:5" x14ac:dyDescent="0.15">
      <c r="C607" s="10">
        <v>35551</v>
      </c>
      <c r="D607" s="2">
        <v>11472.137000000001</v>
      </c>
      <c r="E607">
        <f t="shared" si="13"/>
        <v>4.3080662668359818E-2</v>
      </c>
    </row>
    <row r="608" spans="3:5" x14ac:dyDescent="0.15">
      <c r="C608" s="9">
        <v>35582</v>
      </c>
      <c r="D608">
        <v>11519.970000000001</v>
      </c>
      <c r="E608">
        <f t="shared" si="13"/>
        <v>4.4307331745514773E-2</v>
      </c>
    </row>
    <row r="609" spans="3:5" x14ac:dyDescent="0.15">
      <c r="C609" s="10">
        <v>35612</v>
      </c>
      <c r="D609">
        <v>11567.803</v>
      </c>
      <c r="E609">
        <f t="shared" ref="E609:E672" si="14">(D609-D597)/D597</f>
        <v>4.5526709016682571E-2</v>
      </c>
    </row>
    <row r="610" spans="3:5" x14ac:dyDescent="0.15">
      <c r="C610" s="9">
        <v>35643</v>
      </c>
      <c r="D610" s="2">
        <v>11615.636</v>
      </c>
      <c r="E610">
        <f t="shared" si="14"/>
        <v>4.6738859307256304E-2</v>
      </c>
    </row>
    <row r="611" spans="3:5" x14ac:dyDescent="0.15">
      <c r="C611" s="10">
        <v>35674</v>
      </c>
      <c r="D611">
        <v>11648.888333333332</v>
      </c>
      <c r="E611">
        <f t="shared" si="14"/>
        <v>4.6114493205548786E-2</v>
      </c>
    </row>
    <row r="612" spans="3:5" x14ac:dyDescent="0.15">
      <c r="C612" s="9">
        <v>35704</v>
      </c>
      <c r="D612">
        <v>11682.140666666666</v>
      </c>
      <c r="E612">
        <f t="shared" si="14"/>
        <v>4.5494419592316329E-2</v>
      </c>
    </row>
    <row r="613" spans="3:5" x14ac:dyDescent="0.15">
      <c r="C613" s="10">
        <v>35735</v>
      </c>
      <c r="D613" s="2">
        <v>11715.393</v>
      </c>
      <c r="E613">
        <f t="shared" si="14"/>
        <v>4.4878594353207076E-2</v>
      </c>
    </row>
    <row r="614" spans="3:5" x14ac:dyDescent="0.15">
      <c r="C614" s="9">
        <v>35765</v>
      </c>
      <c r="D614">
        <v>11754.423999999999</v>
      </c>
      <c r="E614">
        <f t="shared" si="14"/>
        <v>4.6108610113792518E-2</v>
      </c>
    </row>
    <row r="615" spans="3:5" x14ac:dyDescent="0.15">
      <c r="C615" s="10">
        <v>35796</v>
      </c>
      <c r="D615">
        <v>11793.455</v>
      </c>
      <c r="E615">
        <f t="shared" si="14"/>
        <v>4.7333354863932663E-2</v>
      </c>
    </row>
    <row r="616" spans="3:5" x14ac:dyDescent="0.15">
      <c r="C616" s="9">
        <v>35827</v>
      </c>
      <c r="D616" s="2">
        <v>11832.486000000001</v>
      </c>
      <c r="E616">
        <f t="shared" si="14"/>
        <v>4.8552862413130518E-2</v>
      </c>
    </row>
    <row r="617" spans="3:5" x14ac:dyDescent="0.15">
      <c r="C617" s="10">
        <v>35855</v>
      </c>
      <c r="D617">
        <v>11869.001333333334</v>
      </c>
      <c r="E617">
        <f t="shared" si="14"/>
        <v>4.5993910164035784E-2</v>
      </c>
    </row>
    <row r="618" spans="3:5" x14ac:dyDescent="0.15">
      <c r="C618" s="9">
        <v>35886</v>
      </c>
      <c r="D618">
        <v>11905.516666666666</v>
      </c>
      <c r="E618">
        <f t="shared" si="14"/>
        <v>4.3463000419441428E-2</v>
      </c>
    </row>
    <row r="619" spans="3:5" x14ac:dyDescent="0.15">
      <c r="C619" s="10">
        <v>35916</v>
      </c>
      <c r="D619" s="2">
        <v>11942.031999999999</v>
      </c>
      <c r="E619">
        <f t="shared" si="14"/>
        <v>4.0959674731917743E-2</v>
      </c>
    </row>
    <row r="620" spans="3:5" x14ac:dyDescent="0.15">
      <c r="C620" s="9">
        <v>35947</v>
      </c>
      <c r="D620">
        <v>11991.892666666667</v>
      </c>
      <c r="E620">
        <f t="shared" si="14"/>
        <v>4.0965615940550662E-2</v>
      </c>
    </row>
    <row r="621" spans="3:5" x14ac:dyDescent="0.15">
      <c r="C621" s="10">
        <v>35977</v>
      </c>
      <c r="D621">
        <v>12041.753333333332</v>
      </c>
      <c r="E621">
        <f t="shared" si="14"/>
        <v>4.0971508015249944E-2</v>
      </c>
    </row>
    <row r="622" spans="3:5" x14ac:dyDescent="0.15">
      <c r="C622" s="9">
        <v>36008</v>
      </c>
      <c r="D622" s="2">
        <v>12091.614</v>
      </c>
      <c r="E622">
        <f t="shared" si="14"/>
        <v>4.0977351563013784E-2</v>
      </c>
    </row>
    <row r="623" spans="3:5" x14ac:dyDescent="0.15">
      <c r="C623" s="10">
        <v>36039</v>
      </c>
      <c r="D623">
        <v>12156.742666666665</v>
      </c>
      <c r="E623">
        <f t="shared" si="14"/>
        <v>4.3596806733918629E-2</v>
      </c>
    </row>
    <row r="624" spans="3:5" x14ac:dyDescent="0.15">
      <c r="C624" s="9">
        <v>36069</v>
      </c>
      <c r="D624">
        <v>12221.871333333333</v>
      </c>
      <c r="E624">
        <f t="shared" si="14"/>
        <v>4.6201349741208937E-2</v>
      </c>
    </row>
    <row r="625" spans="3:5" x14ac:dyDescent="0.15">
      <c r="C625" s="10">
        <v>36100</v>
      </c>
      <c r="D625" s="2">
        <v>12287</v>
      </c>
      <c r="E625">
        <f t="shared" si="14"/>
        <v>4.8791107562503447E-2</v>
      </c>
    </row>
    <row r="626" spans="3:5" x14ac:dyDescent="0.15">
      <c r="C626" s="9">
        <v>36130</v>
      </c>
      <c r="D626">
        <v>12325.764333333333</v>
      </c>
      <c r="E626">
        <f t="shared" si="14"/>
        <v>4.8606408390009889E-2</v>
      </c>
    </row>
    <row r="627" spans="3:5" x14ac:dyDescent="0.15">
      <c r="C627" s="10">
        <v>36161</v>
      </c>
      <c r="D627">
        <v>12364.528666666665</v>
      </c>
      <c r="E627">
        <f t="shared" si="14"/>
        <v>4.8422931758900618E-2</v>
      </c>
    </row>
    <row r="628" spans="3:5" x14ac:dyDescent="0.15">
      <c r="C628" s="9">
        <v>36192</v>
      </c>
      <c r="D628" s="2">
        <v>12403.293</v>
      </c>
      <c r="E628">
        <f t="shared" si="14"/>
        <v>4.8240665571038822E-2</v>
      </c>
    </row>
    <row r="629" spans="3:5" x14ac:dyDescent="0.15">
      <c r="C629" s="10">
        <v>36220</v>
      </c>
      <c r="D629">
        <v>12435.093333333332</v>
      </c>
      <c r="E629">
        <f t="shared" si="14"/>
        <v>4.7694998433454164E-2</v>
      </c>
    </row>
    <row r="630" spans="3:5" x14ac:dyDescent="0.15">
      <c r="C630" s="9">
        <v>36251</v>
      </c>
      <c r="D630">
        <v>12466.893666666667</v>
      </c>
      <c r="E630">
        <f t="shared" si="14"/>
        <v>4.7152678520181852E-2</v>
      </c>
    </row>
    <row r="631" spans="3:5" x14ac:dyDescent="0.15">
      <c r="C631" s="10">
        <v>36281</v>
      </c>
      <c r="D631" s="2">
        <v>12498.694</v>
      </c>
      <c r="E631">
        <f t="shared" si="14"/>
        <v>4.6613675126645139E-2</v>
      </c>
    </row>
    <row r="632" spans="3:5" x14ac:dyDescent="0.15">
      <c r="C632" s="9">
        <v>36312</v>
      </c>
      <c r="D632">
        <v>12553.257666666666</v>
      </c>
      <c r="E632">
        <f t="shared" si="14"/>
        <v>4.6812043403323747E-2</v>
      </c>
    </row>
    <row r="633" spans="3:5" x14ac:dyDescent="0.15">
      <c r="C633" s="10">
        <v>36342</v>
      </c>
      <c r="D633">
        <v>12607.821333333333</v>
      </c>
      <c r="E633">
        <f t="shared" si="14"/>
        <v>4.7008768933427841E-2</v>
      </c>
    </row>
    <row r="634" spans="3:5" x14ac:dyDescent="0.15">
      <c r="C634" s="9">
        <v>36373</v>
      </c>
      <c r="D634" s="2">
        <v>12662.385</v>
      </c>
      <c r="E634">
        <f t="shared" si="14"/>
        <v>4.7203872038918931E-2</v>
      </c>
    </row>
    <row r="635" spans="3:5" x14ac:dyDescent="0.15">
      <c r="C635" s="10">
        <v>36404</v>
      </c>
      <c r="D635">
        <v>12734.120999999999</v>
      </c>
      <c r="E635">
        <f t="shared" si="14"/>
        <v>4.7494493316575979E-2</v>
      </c>
    </row>
    <row r="636" spans="3:5" x14ac:dyDescent="0.15">
      <c r="C636" s="9">
        <v>36434</v>
      </c>
      <c r="D636">
        <v>12805.857</v>
      </c>
      <c r="E636">
        <f t="shared" si="14"/>
        <v>4.778201723282207E-2</v>
      </c>
    </row>
    <row r="637" spans="3:5" x14ac:dyDescent="0.15">
      <c r="C637" s="10">
        <v>36465</v>
      </c>
      <c r="D637" s="2">
        <v>12877.593000000001</v>
      </c>
      <c r="E637">
        <f t="shared" si="14"/>
        <v>4.8066493041425962E-2</v>
      </c>
    </row>
    <row r="638" spans="3:5" x14ac:dyDescent="0.15">
      <c r="C638" s="9">
        <v>36495</v>
      </c>
      <c r="D638">
        <v>12893.121666666666</v>
      </c>
      <c r="E638">
        <f t="shared" si="14"/>
        <v>4.6030194800901196E-2</v>
      </c>
    </row>
    <row r="639" spans="3:5" x14ac:dyDescent="0.15">
      <c r="C639" s="10">
        <v>36526</v>
      </c>
      <c r="D639">
        <v>12908.650333333331</v>
      </c>
      <c r="E639">
        <f t="shared" si="14"/>
        <v>4.4006664656256154E-2</v>
      </c>
    </row>
    <row r="640" spans="3:5" x14ac:dyDescent="0.15">
      <c r="C640" s="9">
        <v>36557</v>
      </c>
      <c r="D640" s="2">
        <v>12924.179</v>
      </c>
      <c r="E640">
        <f t="shared" si="14"/>
        <v>4.199578289410727E-2</v>
      </c>
    </row>
    <row r="641" spans="3:5" x14ac:dyDescent="0.15">
      <c r="C641" s="10">
        <v>36586</v>
      </c>
      <c r="D641">
        <v>13003.066666666666</v>
      </c>
      <c r="E641">
        <f t="shared" si="14"/>
        <v>4.5675035812624921E-2</v>
      </c>
    </row>
    <row r="642" spans="3:5" x14ac:dyDescent="0.15">
      <c r="C642" s="9">
        <v>36617</v>
      </c>
      <c r="D642">
        <v>13081.954333333333</v>
      </c>
      <c r="E642">
        <f t="shared" si="14"/>
        <v>4.9335518783735488E-2</v>
      </c>
    </row>
    <row r="643" spans="3:5" x14ac:dyDescent="0.15">
      <c r="C643" s="10">
        <v>36647</v>
      </c>
      <c r="D643" s="2">
        <v>13160.842000000001</v>
      </c>
      <c r="E643">
        <f t="shared" si="14"/>
        <v>5.2977375076148039E-2</v>
      </c>
    </row>
    <row r="644" spans="3:5" x14ac:dyDescent="0.15">
      <c r="C644" s="9">
        <v>36678</v>
      </c>
      <c r="D644">
        <v>13166.701000000001</v>
      </c>
      <c r="E644">
        <f t="shared" si="14"/>
        <v>4.886726215795309E-2</v>
      </c>
    </row>
    <row r="645" spans="3:5" x14ac:dyDescent="0.15">
      <c r="C645" s="10">
        <v>36708</v>
      </c>
      <c r="D645">
        <v>13172.56</v>
      </c>
      <c r="E645">
        <f t="shared" si="14"/>
        <v>4.4792724431585607E-2</v>
      </c>
    </row>
    <row r="646" spans="3:5" x14ac:dyDescent="0.15">
      <c r="C646" s="9">
        <v>36739</v>
      </c>
      <c r="D646" s="2">
        <v>13178.419</v>
      </c>
      <c r="E646">
        <f t="shared" si="14"/>
        <v>4.0753302004322221E-2</v>
      </c>
    </row>
    <row r="647" spans="3:5" x14ac:dyDescent="0.15">
      <c r="C647" s="10">
        <v>36770</v>
      </c>
      <c r="D647">
        <v>13205.781333333332</v>
      </c>
      <c r="E647">
        <f t="shared" si="14"/>
        <v>3.7039096246480878E-2</v>
      </c>
    </row>
    <row r="648" spans="3:5" x14ac:dyDescent="0.15">
      <c r="C648" s="9">
        <v>36800</v>
      </c>
      <c r="D648">
        <v>13233.143666666667</v>
      </c>
      <c r="E648">
        <f t="shared" si="14"/>
        <v>3.3366503051429269E-2</v>
      </c>
    </row>
    <row r="649" spans="3:5" x14ac:dyDescent="0.15">
      <c r="C649" s="10">
        <v>36831</v>
      </c>
      <c r="D649" s="2">
        <v>13260.505999999999</v>
      </c>
      <c r="E649">
        <f t="shared" si="14"/>
        <v>2.9734826997560696E-2</v>
      </c>
    </row>
    <row r="650" spans="3:5" x14ac:dyDescent="0.15">
      <c r="C650" s="9">
        <v>36861</v>
      </c>
      <c r="D650">
        <v>13247.900666666666</v>
      </c>
      <c r="E650">
        <f t="shared" si="14"/>
        <v>2.7516920197629961E-2</v>
      </c>
    </row>
    <row r="651" spans="3:5" x14ac:dyDescent="0.15">
      <c r="C651" s="10">
        <v>36892</v>
      </c>
      <c r="D651">
        <v>13235.295333333333</v>
      </c>
      <c r="E651">
        <f t="shared" si="14"/>
        <v>2.5304349530370654E-2</v>
      </c>
    </row>
    <row r="652" spans="3:5" x14ac:dyDescent="0.15">
      <c r="C652" s="9">
        <v>36923</v>
      </c>
      <c r="D652" s="2">
        <v>13222.69</v>
      </c>
      <c r="E652">
        <f t="shared" si="14"/>
        <v>2.3097095761363286E-2</v>
      </c>
    </row>
    <row r="653" spans="3:5" x14ac:dyDescent="0.15">
      <c r="C653" s="10">
        <v>36951</v>
      </c>
      <c r="D653">
        <v>13248.454666666667</v>
      </c>
      <c r="E653">
        <f t="shared" si="14"/>
        <v>1.8871548250156439E-2</v>
      </c>
    </row>
    <row r="654" spans="3:5" x14ac:dyDescent="0.15">
      <c r="C654" s="9">
        <v>36982</v>
      </c>
      <c r="D654">
        <v>13274.219333333333</v>
      </c>
      <c r="E654">
        <f t="shared" si="14"/>
        <v>1.4696963091370885E-2</v>
      </c>
    </row>
    <row r="655" spans="3:5" x14ac:dyDescent="0.15">
      <c r="C655" s="10">
        <v>37012</v>
      </c>
      <c r="D655" s="2">
        <v>13299.984</v>
      </c>
      <c r="E655">
        <f t="shared" si="14"/>
        <v>1.0572423861634371E-2</v>
      </c>
    </row>
    <row r="656" spans="3:5" x14ac:dyDescent="0.15">
      <c r="C656" s="9">
        <v>37043</v>
      </c>
      <c r="D656">
        <v>13281.583999999999</v>
      </c>
      <c r="E656">
        <f t="shared" si="14"/>
        <v>8.7252683872746858E-3</v>
      </c>
    </row>
    <row r="657" spans="3:5" x14ac:dyDescent="0.15">
      <c r="C657" s="10">
        <v>37073</v>
      </c>
      <c r="D657">
        <v>13263.183999999999</v>
      </c>
      <c r="E657">
        <f t="shared" si="14"/>
        <v>6.8797560990422361E-3</v>
      </c>
    </row>
    <row r="658" spans="3:5" x14ac:dyDescent="0.15">
      <c r="C658" s="9">
        <v>37104</v>
      </c>
      <c r="D658" s="2">
        <v>13244.784</v>
      </c>
      <c r="E658">
        <f t="shared" si="14"/>
        <v>5.035884805301742E-3</v>
      </c>
    </row>
    <row r="659" spans="3:5" x14ac:dyDescent="0.15">
      <c r="C659" s="10">
        <v>37135</v>
      </c>
      <c r="D659">
        <v>13256.808999999999</v>
      </c>
      <c r="E659">
        <f t="shared" si="14"/>
        <v>3.8640399517948639E-3</v>
      </c>
    </row>
    <row r="660" spans="3:5" x14ac:dyDescent="0.15">
      <c r="C660" s="9">
        <v>37165</v>
      </c>
      <c r="D660">
        <v>13268.833999999999</v>
      </c>
      <c r="E660">
        <f t="shared" si="14"/>
        <v>2.6970411742172394E-3</v>
      </c>
    </row>
    <row r="661" spans="3:5" x14ac:dyDescent="0.15">
      <c r="C661" s="10">
        <v>37196</v>
      </c>
      <c r="D661" s="2">
        <v>13280.859</v>
      </c>
      <c r="E661">
        <f t="shared" si="14"/>
        <v>1.534858473726491E-3</v>
      </c>
    </row>
    <row r="662" spans="3:5" x14ac:dyDescent="0.15">
      <c r="C662" s="9">
        <v>37226</v>
      </c>
      <c r="D662">
        <v>13319.573333333332</v>
      </c>
      <c r="E662">
        <f t="shared" si="14"/>
        <v>5.4101150416233593E-3</v>
      </c>
    </row>
    <row r="663" spans="3:5" x14ac:dyDescent="0.15">
      <c r="C663" s="10">
        <v>37257</v>
      </c>
      <c r="D663">
        <v>13358.287666666665</v>
      </c>
      <c r="E663">
        <f t="shared" si="14"/>
        <v>9.2927532205173639E-3</v>
      </c>
    </row>
    <row r="664" spans="3:5" x14ac:dyDescent="0.15">
      <c r="C664" s="9">
        <v>37288</v>
      </c>
      <c r="D664" s="2">
        <v>13397.002</v>
      </c>
      <c r="E664">
        <f t="shared" si="14"/>
        <v>1.3182794121317213E-2</v>
      </c>
    </row>
    <row r="665" spans="3:5" x14ac:dyDescent="0.15">
      <c r="C665" s="10">
        <v>37316</v>
      </c>
      <c r="D665">
        <v>13424.052</v>
      </c>
      <c r="E665">
        <f t="shared" si="14"/>
        <v>1.3254174751047681E-2</v>
      </c>
    </row>
    <row r="666" spans="3:5" x14ac:dyDescent="0.15">
      <c r="C666" s="9">
        <v>37347</v>
      </c>
      <c r="D666">
        <v>13451.101999999999</v>
      </c>
      <c r="E666">
        <f t="shared" si="14"/>
        <v>1.3325278287551756E-2</v>
      </c>
    </row>
    <row r="667" spans="3:5" x14ac:dyDescent="0.15">
      <c r="C667" s="10">
        <v>37377</v>
      </c>
      <c r="D667" s="2">
        <v>13478.152</v>
      </c>
      <c r="E667">
        <f t="shared" si="14"/>
        <v>1.3396106341180535E-2</v>
      </c>
    </row>
    <row r="668" spans="3:5" x14ac:dyDescent="0.15">
      <c r="C668" s="9">
        <v>37408</v>
      </c>
      <c r="D668">
        <v>13498.125333333333</v>
      </c>
      <c r="E668">
        <f t="shared" si="14"/>
        <v>1.6303878613675483E-2</v>
      </c>
    </row>
    <row r="669" spans="3:5" x14ac:dyDescent="0.15">
      <c r="C669" s="10">
        <v>37438</v>
      </c>
      <c r="D669">
        <v>13518.098666666665</v>
      </c>
      <c r="E669">
        <f t="shared" si="14"/>
        <v>1.9219718784468771E-2</v>
      </c>
    </row>
    <row r="670" spans="3:5" x14ac:dyDescent="0.15">
      <c r="C670" s="9">
        <v>37469</v>
      </c>
      <c r="D670" s="2">
        <v>13538.072</v>
      </c>
      <c r="E670">
        <f t="shared" si="14"/>
        <v>2.2143660477966304E-2</v>
      </c>
    </row>
    <row r="671" spans="3:5" x14ac:dyDescent="0.15">
      <c r="C671" s="10">
        <v>37500</v>
      </c>
      <c r="D671">
        <v>13545.058666666666</v>
      </c>
      <c r="E671">
        <f t="shared" si="14"/>
        <v>2.174351811711752E-2</v>
      </c>
    </row>
    <row r="672" spans="3:5" x14ac:dyDescent="0.15">
      <c r="C672" s="9">
        <v>37530</v>
      </c>
      <c r="D672">
        <v>13552.045333333332</v>
      </c>
      <c r="E672">
        <f t="shared" si="14"/>
        <v>2.1344101021486345E-2</v>
      </c>
    </row>
    <row r="673" spans="3:5" x14ac:dyDescent="0.15">
      <c r="C673" s="10">
        <v>37561</v>
      </c>
      <c r="D673" s="2">
        <v>13559.031999999999</v>
      </c>
      <c r="E673">
        <f t="shared" ref="E673:E736" si="15">(D673-D661)/D661</f>
        <v>2.0945407221023796E-2</v>
      </c>
    </row>
    <row r="674" spans="3:5" x14ac:dyDescent="0.15">
      <c r="C674" s="9">
        <v>37591</v>
      </c>
      <c r="D674">
        <v>13584.105666666666</v>
      </c>
      <c r="E674">
        <f t="shared" si="15"/>
        <v>1.9860420954425053E-2</v>
      </c>
    </row>
    <row r="675" spans="3:5" x14ac:dyDescent="0.15">
      <c r="C675" s="10">
        <v>37622</v>
      </c>
      <c r="D675">
        <v>13609.179333333333</v>
      </c>
      <c r="E675">
        <f t="shared" si="15"/>
        <v>1.8781723595661569E-2</v>
      </c>
    </row>
    <row r="676" spans="3:5" x14ac:dyDescent="0.15">
      <c r="C676" s="9">
        <v>37653</v>
      </c>
      <c r="D676" s="2">
        <v>13634.253000000001</v>
      </c>
      <c r="E676">
        <f t="shared" si="15"/>
        <v>1.7709260624130696E-2</v>
      </c>
    </row>
    <row r="677" spans="3:5" x14ac:dyDescent="0.15">
      <c r="C677" s="10">
        <v>37681</v>
      </c>
      <c r="D677">
        <v>13673.349666666667</v>
      </c>
      <c r="E677">
        <f t="shared" si="15"/>
        <v>1.8570969977371014E-2</v>
      </c>
    </row>
    <row r="678" spans="3:5" x14ac:dyDescent="0.15">
      <c r="C678" s="9">
        <v>37712</v>
      </c>
      <c r="D678">
        <v>13712.446333333333</v>
      </c>
      <c r="E678">
        <f t="shared" si="15"/>
        <v>1.9429213556876931E-2</v>
      </c>
    </row>
    <row r="679" spans="3:5" x14ac:dyDescent="0.15">
      <c r="C679" s="10">
        <v>37742</v>
      </c>
      <c r="D679" s="2">
        <v>13751.543</v>
      </c>
      <c r="E679">
        <f t="shared" si="15"/>
        <v>2.0284012229569721E-2</v>
      </c>
    </row>
    <row r="680" spans="3:5" x14ac:dyDescent="0.15">
      <c r="C680" s="9">
        <v>37773</v>
      </c>
      <c r="D680">
        <v>13829.386333333332</v>
      </c>
      <c r="E680">
        <f t="shared" si="15"/>
        <v>2.4541259754193911E-2</v>
      </c>
    </row>
    <row r="681" spans="3:5" x14ac:dyDescent="0.15">
      <c r="C681" s="10">
        <v>37803</v>
      </c>
      <c r="D681">
        <v>13907.229666666666</v>
      </c>
      <c r="E681">
        <f t="shared" si="15"/>
        <v>2.8785926896622835E-2</v>
      </c>
    </row>
    <row r="682" spans="3:5" x14ac:dyDescent="0.15">
      <c r="C682" s="9">
        <v>37834</v>
      </c>
      <c r="D682" s="2">
        <v>13985.073</v>
      </c>
      <c r="E682">
        <f t="shared" si="15"/>
        <v>3.3018069338085973E-2</v>
      </c>
    </row>
    <row r="683" spans="3:5" x14ac:dyDescent="0.15">
      <c r="C683" s="10">
        <v>37865</v>
      </c>
      <c r="D683">
        <v>14038.597</v>
      </c>
      <c r="E683">
        <f t="shared" si="15"/>
        <v>3.6436780783230809E-2</v>
      </c>
    </row>
    <row r="684" spans="3:5" x14ac:dyDescent="0.15">
      <c r="C684" s="9">
        <v>37895</v>
      </c>
      <c r="D684">
        <v>14092.120999999999</v>
      </c>
      <c r="E684">
        <f t="shared" si="15"/>
        <v>3.9851967240566166E-2</v>
      </c>
    </row>
    <row r="685" spans="3:5" x14ac:dyDescent="0.15">
      <c r="C685" s="10">
        <v>37926</v>
      </c>
      <c r="D685" s="2">
        <v>14145.645</v>
      </c>
      <c r="E685">
        <f t="shared" si="15"/>
        <v>4.3263634159134756E-2</v>
      </c>
    </row>
    <row r="686" spans="3:5" x14ac:dyDescent="0.15">
      <c r="C686" s="9">
        <v>37956</v>
      </c>
      <c r="D686">
        <v>14170.812333333333</v>
      </c>
      <c r="E686">
        <f t="shared" si="15"/>
        <v>4.3190673060380859E-2</v>
      </c>
    </row>
    <row r="687" spans="3:5" x14ac:dyDescent="0.15">
      <c r="C687" s="10">
        <v>37987</v>
      </c>
      <c r="D687">
        <v>14195.979666666666</v>
      </c>
      <c r="E687">
        <f t="shared" si="15"/>
        <v>4.3117980809913102E-2</v>
      </c>
    </row>
    <row r="688" spans="3:5" x14ac:dyDescent="0.15">
      <c r="C688" s="9">
        <v>38018</v>
      </c>
      <c r="D688" s="2">
        <v>14221.147000000001</v>
      </c>
      <c r="E688">
        <f t="shared" si="15"/>
        <v>4.304555592447934E-2</v>
      </c>
    </row>
    <row r="689" spans="3:5" x14ac:dyDescent="0.15">
      <c r="C689" s="10">
        <v>38047</v>
      </c>
      <c r="D689">
        <v>14257.272333333332</v>
      </c>
      <c r="E689">
        <f t="shared" si="15"/>
        <v>4.2705165954336044E-2</v>
      </c>
    </row>
    <row r="690" spans="3:5" x14ac:dyDescent="0.15">
      <c r="C690" s="9">
        <v>38078</v>
      </c>
      <c r="D690">
        <v>14293.397666666666</v>
      </c>
      <c r="E690">
        <f t="shared" si="15"/>
        <v>4.2366717011034609E-2</v>
      </c>
    </row>
    <row r="691" spans="3:5" x14ac:dyDescent="0.15">
      <c r="C691" s="10">
        <v>38108</v>
      </c>
      <c r="D691" s="2">
        <v>14329.522999999999</v>
      </c>
      <c r="E691">
        <f t="shared" si="15"/>
        <v>4.2030192539120853E-2</v>
      </c>
    </row>
    <row r="692" spans="3:5" x14ac:dyDescent="0.15">
      <c r="C692" s="9">
        <v>38139</v>
      </c>
      <c r="D692">
        <v>14374.676666666666</v>
      </c>
      <c r="E692">
        <f t="shared" si="15"/>
        <v>3.9429828640986528E-2</v>
      </c>
    </row>
    <row r="693" spans="3:5" x14ac:dyDescent="0.15">
      <c r="C693" s="10">
        <v>38169</v>
      </c>
      <c r="D693">
        <v>14419.830333333333</v>
      </c>
      <c r="E693">
        <f t="shared" si="15"/>
        <v>3.6858574924903006E-2</v>
      </c>
    </row>
    <row r="694" spans="3:5" x14ac:dyDescent="0.15">
      <c r="C694" s="9">
        <v>38200</v>
      </c>
      <c r="D694" s="2">
        <v>14464.984</v>
      </c>
      <c r="E694">
        <f t="shared" si="15"/>
        <v>3.4315945293957352E-2</v>
      </c>
    </row>
    <row r="695" spans="3:5" x14ac:dyDescent="0.15">
      <c r="C695" s="10">
        <v>38231</v>
      </c>
      <c r="D695">
        <v>14513.281333333332</v>
      </c>
      <c r="E695">
        <f t="shared" si="15"/>
        <v>3.3812804323204999E-2</v>
      </c>
    </row>
    <row r="696" spans="3:5" x14ac:dyDescent="0.15">
      <c r="C696" s="9">
        <v>38261</v>
      </c>
      <c r="D696">
        <v>14561.578666666666</v>
      </c>
      <c r="E696">
        <f t="shared" si="15"/>
        <v>3.3313485362967514E-2</v>
      </c>
    </row>
    <row r="697" spans="3:5" x14ac:dyDescent="0.15">
      <c r="C697" s="10">
        <v>38292</v>
      </c>
      <c r="D697" s="2">
        <v>14609.876</v>
      </c>
      <c r="E697">
        <f t="shared" si="15"/>
        <v>3.2817945028310813E-2</v>
      </c>
    </row>
    <row r="698" spans="3:5" x14ac:dyDescent="0.15">
      <c r="C698" s="9">
        <v>38322</v>
      </c>
      <c r="D698">
        <v>14663.784666666666</v>
      </c>
      <c r="E698">
        <f t="shared" si="15"/>
        <v>3.4787866901161167E-2</v>
      </c>
    </row>
    <row r="699" spans="3:5" x14ac:dyDescent="0.15">
      <c r="C699" s="10">
        <v>38353</v>
      </c>
      <c r="D699">
        <v>14717.693333333333</v>
      </c>
      <c r="E699">
        <f t="shared" si="15"/>
        <v>3.675080402458545E-2</v>
      </c>
    </row>
    <row r="700" spans="3:5" x14ac:dyDescent="0.15">
      <c r="C700" s="9">
        <v>38384</v>
      </c>
      <c r="D700" s="2">
        <v>14771.602000000001</v>
      </c>
      <c r="E700">
        <f t="shared" si="15"/>
        <v>3.8706793481566561E-2</v>
      </c>
    </row>
    <row r="701" spans="3:5" x14ac:dyDescent="0.15">
      <c r="C701" s="10">
        <v>38412</v>
      </c>
      <c r="D701">
        <v>14794.328666666666</v>
      </c>
      <c r="E701">
        <f t="shared" si="15"/>
        <v>3.7668939806789169E-2</v>
      </c>
    </row>
    <row r="702" spans="3:5" x14ac:dyDescent="0.15">
      <c r="C702" s="9">
        <v>38443</v>
      </c>
      <c r="D702">
        <v>14817.055333333332</v>
      </c>
      <c r="E702">
        <f t="shared" si="15"/>
        <v>3.6636332303821448E-2</v>
      </c>
    </row>
    <row r="703" spans="3:5" x14ac:dyDescent="0.15">
      <c r="C703" s="10">
        <v>38473</v>
      </c>
      <c r="D703" s="2">
        <v>14839.781999999999</v>
      </c>
      <c r="E703">
        <f t="shared" si="15"/>
        <v>3.5608931295200826E-2</v>
      </c>
    </row>
    <row r="704" spans="3:5" x14ac:dyDescent="0.15">
      <c r="C704" s="9">
        <v>38504</v>
      </c>
      <c r="D704">
        <v>14883.872666666664</v>
      </c>
      <c r="E704">
        <f t="shared" si="15"/>
        <v>3.5423127198455112E-2</v>
      </c>
    </row>
    <row r="705" spans="3:5" x14ac:dyDescent="0.15">
      <c r="C705" s="10">
        <v>38534</v>
      </c>
      <c r="D705">
        <v>14927.963333333331</v>
      </c>
      <c r="E705">
        <f t="shared" si="15"/>
        <v>3.5238486740400941E-2</v>
      </c>
    </row>
    <row r="706" spans="3:5" x14ac:dyDescent="0.15">
      <c r="C706" s="9">
        <v>38565</v>
      </c>
      <c r="D706" s="2">
        <v>14972.054</v>
      </c>
      <c r="E706">
        <f t="shared" si="15"/>
        <v>3.5054999023849572E-2</v>
      </c>
    </row>
    <row r="707" spans="3:5" x14ac:dyDescent="0.15">
      <c r="C707" s="10">
        <v>38596</v>
      </c>
      <c r="D707">
        <v>15003.568333333333</v>
      </c>
      <c r="E707">
        <f t="shared" si="15"/>
        <v>3.3781953835204388E-2</v>
      </c>
    </row>
    <row r="708" spans="3:5" x14ac:dyDescent="0.15">
      <c r="C708" s="9">
        <v>38626</v>
      </c>
      <c r="D708">
        <v>15035.082666666665</v>
      </c>
      <c r="E708">
        <f t="shared" si="15"/>
        <v>3.2517353429811206E-2</v>
      </c>
    </row>
    <row r="709" spans="3:5" x14ac:dyDescent="0.15">
      <c r="C709" s="10">
        <v>38657</v>
      </c>
      <c r="D709" s="2">
        <v>15066.597</v>
      </c>
      <c r="E709">
        <f t="shared" si="15"/>
        <v>3.1261114057367735E-2</v>
      </c>
    </row>
    <row r="710" spans="3:5" x14ac:dyDescent="0.15">
      <c r="C710" s="9">
        <v>38687</v>
      </c>
      <c r="D710">
        <v>15133.406666666666</v>
      </c>
      <c r="E710">
        <f t="shared" si="15"/>
        <v>3.2025974922254001E-2</v>
      </c>
    </row>
    <row r="711" spans="3:5" x14ac:dyDescent="0.15">
      <c r="C711" s="10">
        <v>38718</v>
      </c>
      <c r="D711">
        <v>15200.216333333334</v>
      </c>
      <c r="E711">
        <f t="shared" si="15"/>
        <v>3.2785232649681591E-2</v>
      </c>
    </row>
    <row r="712" spans="3:5" x14ac:dyDescent="0.15">
      <c r="C712" s="9">
        <v>38749</v>
      </c>
      <c r="D712" s="2">
        <v>15267.026</v>
      </c>
      <c r="E712">
        <f t="shared" si="15"/>
        <v>3.3538948585265092E-2</v>
      </c>
    </row>
    <row r="713" spans="3:5" x14ac:dyDescent="0.15">
      <c r="C713" s="10">
        <v>38777</v>
      </c>
      <c r="D713">
        <v>15278.919</v>
      </c>
      <c r="E713">
        <f t="shared" si="15"/>
        <v>3.2755141801410134E-2</v>
      </c>
    </row>
    <row r="714" spans="3:5" x14ac:dyDescent="0.15">
      <c r="C714" s="9">
        <v>38808</v>
      </c>
      <c r="D714">
        <v>15290.812</v>
      </c>
      <c r="E714">
        <f t="shared" si="15"/>
        <v>3.1973739451514147E-2</v>
      </c>
    </row>
    <row r="715" spans="3:5" x14ac:dyDescent="0.15">
      <c r="C715" s="10">
        <v>38838</v>
      </c>
      <c r="D715" s="2">
        <v>15302.705</v>
      </c>
      <c r="E715">
        <f t="shared" si="15"/>
        <v>3.119473048862852E-2</v>
      </c>
    </row>
    <row r="716" spans="3:5" x14ac:dyDescent="0.15">
      <c r="C716" s="9">
        <v>38869</v>
      </c>
      <c r="D716">
        <v>15310.592666666667</v>
      </c>
      <c r="E716">
        <f t="shared" si="15"/>
        <v>2.8669957715754202E-2</v>
      </c>
    </row>
    <row r="717" spans="3:5" x14ac:dyDescent="0.15">
      <c r="C717" s="10">
        <v>38899</v>
      </c>
      <c r="D717">
        <v>15318.480333333333</v>
      </c>
      <c r="E717">
        <f t="shared" si="15"/>
        <v>2.6160099089203841E-2</v>
      </c>
    </row>
    <row r="718" spans="3:5" x14ac:dyDescent="0.15">
      <c r="C718" s="9">
        <v>38930</v>
      </c>
      <c r="D718" s="2">
        <v>15326.368</v>
      </c>
      <c r="E718">
        <f t="shared" si="15"/>
        <v>2.3665022848568428E-2</v>
      </c>
    </row>
    <row r="719" spans="3:5" x14ac:dyDescent="0.15">
      <c r="C719" s="10">
        <v>38961</v>
      </c>
      <c r="D719">
        <v>15369.887999999999</v>
      </c>
      <c r="E719">
        <f t="shared" si="15"/>
        <v>2.4415502934246398E-2</v>
      </c>
    </row>
    <row r="720" spans="3:5" x14ac:dyDescent="0.15">
      <c r="C720" s="9">
        <v>38991</v>
      </c>
      <c r="D720">
        <v>15413.407999999999</v>
      </c>
      <c r="E720">
        <f t="shared" si="15"/>
        <v>2.5162836927534519E-2</v>
      </c>
    </row>
    <row r="721" spans="3:5" x14ac:dyDescent="0.15">
      <c r="C721" s="10">
        <v>39022</v>
      </c>
      <c r="D721" s="2">
        <v>15456.928</v>
      </c>
      <c r="E721">
        <f t="shared" si="15"/>
        <v>2.5907044570183974E-2</v>
      </c>
    </row>
    <row r="722" spans="3:5" x14ac:dyDescent="0.15">
      <c r="C722" s="9">
        <v>39052</v>
      </c>
      <c r="D722">
        <v>15469.061333333331</v>
      </c>
      <c r="E722">
        <f t="shared" si="15"/>
        <v>2.2179716309744673E-2</v>
      </c>
    </row>
    <row r="723" spans="3:5" x14ac:dyDescent="0.15">
      <c r="C723" s="10">
        <v>39083</v>
      </c>
      <c r="D723">
        <v>15481.194666666664</v>
      </c>
      <c r="E723">
        <f t="shared" si="15"/>
        <v>1.8485153577528956E-2</v>
      </c>
    </row>
    <row r="724" spans="3:5" x14ac:dyDescent="0.15">
      <c r="C724" s="9">
        <v>39114</v>
      </c>
      <c r="D724" s="2">
        <v>15493.328</v>
      </c>
      <c r="E724">
        <f t="shared" si="15"/>
        <v>1.4822926220208159E-2</v>
      </c>
    </row>
    <row r="725" spans="3:5" x14ac:dyDescent="0.15">
      <c r="C725" s="10">
        <v>39142</v>
      </c>
      <c r="D725">
        <v>15522.913666666664</v>
      </c>
      <c r="E725">
        <f t="shared" si="15"/>
        <v>1.596936711731136E-2</v>
      </c>
    </row>
    <row r="726" spans="3:5" x14ac:dyDescent="0.15">
      <c r="C726" s="9">
        <v>39173</v>
      </c>
      <c r="D726">
        <v>15552.499333333331</v>
      </c>
      <c r="E726">
        <f t="shared" si="15"/>
        <v>1.7114024639981937E-2</v>
      </c>
    </row>
    <row r="727" spans="3:5" x14ac:dyDescent="0.15">
      <c r="C727" s="10">
        <v>39203</v>
      </c>
      <c r="D727" s="2">
        <v>15582.084999999999</v>
      </c>
      <c r="E727">
        <f t="shared" si="15"/>
        <v>1.8256902946243766E-2</v>
      </c>
    </row>
    <row r="728" spans="3:5" x14ac:dyDescent="0.15">
      <c r="C728" s="9">
        <v>39234</v>
      </c>
      <c r="D728">
        <v>15610.302666666665</v>
      </c>
      <c r="E728">
        <f t="shared" si="15"/>
        <v>1.9575336273722994E-2</v>
      </c>
    </row>
    <row r="729" spans="3:5" x14ac:dyDescent="0.15">
      <c r="C729" s="10">
        <v>39264</v>
      </c>
      <c r="D729">
        <v>15638.52033333333</v>
      </c>
      <c r="E729">
        <f t="shared" si="15"/>
        <v>2.0892411847380415E-2</v>
      </c>
    </row>
    <row r="730" spans="3:5" x14ac:dyDescent="0.15">
      <c r="C730" s="9">
        <v>39295</v>
      </c>
      <c r="D730" s="2">
        <v>15666.737999999999</v>
      </c>
      <c r="E730">
        <f t="shared" si="15"/>
        <v>2.2208131763507111E-2</v>
      </c>
    </row>
    <row r="731" spans="3:5" x14ac:dyDescent="0.15">
      <c r="C731" s="10">
        <v>39326</v>
      </c>
      <c r="D731">
        <v>15698.480999999998</v>
      </c>
      <c r="E731">
        <f t="shared" si="15"/>
        <v>2.1379010699362218E-2</v>
      </c>
    </row>
    <row r="732" spans="3:5" x14ac:dyDescent="0.15">
      <c r="C732" s="9">
        <v>39356</v>
      </c>
      <c r="D732">
        <v>15730.223999999998</v>
      </c>
      <c r="E732">
        <f t="shared" si="15"/>
        <v>2.0554571707957055E-2</v>
      </c>
    </row>
    <row r="733" spans="3:5" x14ac:dyDescent="0.15">
      <c r="C733" s="10">
        <v>39387</v>
      </c>
      <c r="D733" s="2">
        <v>15761.967000000001</v>
      </c>
      <c r="E733">
        <f t="shared" si="15"/>
        <v>1.9734775241238147E-2</v>
      </c>
    </row>
    <row r="734" spans="3:5" x14ac:dyDescent="0.15">
      <c r="C734" s="9">
        <v>39417</v>
      </c>
      <c r="D734">
        <v>15731.772333333332</v>
      </c>
      <c r="E734">
        <f t="shared" si="15"/>
        <v>1.6982995563790373E-2</v>
      </c>
    </row>
    <row r="735" spans="3:5" x14ac:dyDescent="0.15">
      <c r="C735" s="10">
        <v>39448</v>
      </c>
      <c r="D735">
        <v>15701.577666666666</v>
      </c>
      <c r="E735">
        <f t="shared" si="15"/>
        <v>1.4235529282150253E-2</v>
      </c>
    </row>
    <row r="736" spans="3:5" x14ac:dyDescent="0.15">
      <c r="C736" s="9">
        <v>39479</v>
      </c>
      <c r="D736" s="2">
        <v>15671.383</v>
      </c>
      <c r="E736">
        <f t="shared" si="15"/>
        <v>1.1492366262432467E-2</v>
      </c>
    </row>
    <row r="737" spans="3:5" x14ac:dyDescent="0.15">
      <c r="C737" s="10">
        <v>39508</v>
      </c>
      <c r="D737">
        <v>15698.358</v>
      </c>
      <c r="E737">
        <f t="shared" ref="E737:E800" si="16">(D737-D725)/D725</f>
        <v>1.1302281073048759E-2</v>
      </c>
    </row>
    <row r="738" spans="3:5" x14ac:dyDescent="0.15">
      <c r="C738" s="9">
        <v>39539</v>
      </c>
      <c r="D738">
        <v>15725.333000000001</v>
      </c>
      <c r="E738">
        <f t="shared" si="16"/>
        <v>1.1112919085374179E-2</v>
      </c>
    </row>
    <row r="739" spans="3:5" x14ac:dyDescent="0.15">
      <c r="C739" s="10">
        <v>39569</v>
      </c>
      <c r="D739" s="2">
        <v>15752.308000000001</v>
      </c>
      <c r="E739">
        <f t="shared" si="16"/>
        <v>1.0924276179985013E-2</v>
      </c>
    </row>
    <row r="740" spans="3:5" x14ac:dyDescent="0.15">
      <c r="C740" s="9">
        <v>39600</v>
      </c>
      <c r="D740">
        <v>15723.882666666666</v>
      </c>
      <c r="E740">
        <f t="shared" si="16"/>
        <v>7.2759639851528246E-3</v>
      </c>
    </row>
    <row r="741" spans="3:5" x14ac:dyDescent="0.15">
      <c r="C741" s="10">
        <v>39630</v>
      </c>
      <c r="D741">
        <v>15695.457333333332</v>
      </c>
      <c r="E741">
        <f t="shared" si="16"/>
        <v>3.6408175956801452E-3</v>
      </c>
    </row>
    <row r="742" spans="3:5" x14ac:dyDescent="0.15">
      <c r="C742" s="9">
        <v>39661</v>
      </c>
      <c r="D742" s="2">
        <v>15667.031999999999</v>
      </c>
      <c r="E742">
        <f t="shared" si="16"/>
        <v>1.876587200219146E-5</v>
      </c>
    </row>
    <row r="743" spans="3:5" x14ac:dyDescent="0.15">
      <c r="C743" s="10">
        <v>39692</v>
      </c>
      <c r="D743">
        <v>15554.030333333332</v>
      </c>
      <c r="E743">
        <f t="shared" si="16"/>
        <v>-9.2015696720380603E-3</v>
      </c>
    </row>
    <row r="744" spans="3:5" x14ac:dyDescent="0.15">
      <c r="C744" s="9">
        <v>39722</v>
      </c>
      <c r="D744">
        <v>15441.028666666665</v>
      </c>
      <c r="E744">
        <f t="shared" si="16"/>
        <v>-1.8384692635866669E-2</v>
      </c>
    </row>
    <row r="745" spans="3:5" x14ac:dyDescent="0.15">
      <c r="C745" s="10">
        <v>39753</v>
      </c>
      <c r="D745" s="2">
        <v>15328.027</v>
      </c>
      <c r="E745">
        <f t="shared" si="16"/>
        <v>-2.7530827846549893E-2</v>
      </c>
    </row>
    <row r="746" spans="3:5" x14ac:dyDescent="0.15">
      <c r="C746" s="9">
        <v>39783</v>
      </c>
      <c r="D746">
        <v>15270.664666666666</v>
      </c>
      <c r="E746">
        <f t="shared" si="16"/>
        <v>-2.9310598761313551E-2</v>
      </c>
    </row>
    <row r="747" spans="3:5" x14ac:dyDescent="0.15">
      <c r="C747" s="10">
        <v>39814</v>
      </c>
      <c r="D747">
        <v>15213.302333333333</v>
      </c>
      <c r="E747">
        <f t="shared" si="16"/>
        <v>-3.1097214795804046E-2</v>
      </c>
    </row>
    <row r="748" spans="3:5" x14ac:dyDescent="0.15">
      <c r="C748" s="9">
        <v>39845</v>
      </c>
      <c r="D748" s="2">
        <v>15155.94</v>
      </c>
      <c r="E748">
        <f t="shared" si="16"/>
        <v>-3.2890715516301232E-2</v>
      </c>
    </row>
    <row r="749" spans="3:5" x14ac:dyDescent="0.15">
      <c r="C749" s="10">
        <v>39873</v>
      </c>
      <c r="D749">
        <v>15148.665666666666</v>
      </c>
      <c r="E749">
        <f t="shared" si="16"/>
        <v>-3.5015912704585685E-2</v>
      </c>
    </row>
    <row r="750" spans="3:5" x14ac:dyDescent="0.15">
      <c r="C750" s="9">
        <v>39904</v>
      </c>
      <c r="D750">
        <v>15141.391333333333</v>
      </c>
      <c r="E750">
        <f t="shared" si="16"/>
        <v>-3.7133818830206486E-2</v>
      </c>
    </row>
    <row r="751" spans="3:5" x14ac:dyDescent="0.15">
      <c r="C751" s="10">
        <v>39934</v>
      </c>
      <c r="D751" s="2">
        <v>15134.117</v>
      </c>
      <c r="E751">
        <f t="shared" si="16"/>
        <v>-3.9244471349849222E-2</v>
      </c>
    </row>
    <row r="752" spans="3:5" x14ac:dyDescent="0.15">
      <c r="C752" s="9">
        <v>39965</v>
      </c>
      <c r="D752">
        <v>15152.485333333334</v>
      </c>
      <c r="E752">
        <f t="shared" si="16"/>
        <v>-3.6339455428820236E-2</v>
      </c>
    </row>
    <row r="753" spans="3:5" x14ac:dyDescent="0.15">
      <c r="C753" s="10">
        <v>39995</v>
      </c>
      <c r="D753">
        <v>15170.853666666666</v>
      </c>
      <c r="E753">
        <f t="shared" si="16"/>
        <v>-3.3423917221738764E-2</v>
      </c>
    </row>
    <row r="754" spans="3:5" x14ac:dyDescent="0.15">
      <c r="C754" s="9">
        <v>40026</v>
      </c>
      <c r="D754" s="2">
        <v>15189.222</v>
      </c>
      <c r="E754">
        <f t="shared" si="16"/>
        <v>-3.0497799455570112E-2</v>
      </c>
    </row>
    <row r="755" spans="3:5" x14ac:dyDescent="0.15">
      <c r="C755" s="10">
        <v>40057</v>
      </c>
      <c r="D755">
        <v>15244.833999999999</v>
      </c>
      <c r="E755">
        <f t="shared" si="16"/>
        <v>-1.9878856264713897E-2</v>
      </c>
    </row>
    <row r="756" spans="3:5" x14ac:dyDescent="0.15">
      <c r="C756" s="9">
        <v>40087</v>
      </c>
      <c r="D756">
        <v>15300.446</v>
      </c>
      <c r="E756">
        <f t="shared" si="16"/>
        <v>-9.1044884185823884E-3</v>
      </c>
    </row>
    <row r="757" spans="3:5" x14ac:dyDescent="0.15">
      <c r="C757" s="10">
        <v>40118</v>
      </c>
      <c r="D757" s="2">
        <v>15356.058000000001</v>
      </c>
      <c r="E757">
        <f t="shared" si="16"/>
        <v>1.8287415594975698E-3</v>
      </c>
    </row>
    <row r="758" spans="3:5" x14ac:dyDescent="0.15">
      <c r="C758" s="9">
        <v>40148</v>
      </c>
      <c r="D758">
        <v>15375.753666666666</v>
      </c>
      <c r="E758">
        <f t="shared" si="16"/>
        <v>6.8817567731280123E-3</v>
      </c>
    </row>
    <row r="759" spans="3:5" x14ac:dyDescent="0.15">
      <c r="C759" s="10">
        <v>40179</v>
      </c>
      <c r="D759">
        <v>15395.449333333332</v>
      </c>
      <c r="E759">
        <f t="shared" si="16"/>
        <v>1.1972877157703172E-2</v>
      </c>
    </row>
    <row r="760" spans="3:5" x14ac:dyDescent="0.15">
      <c r="C760" s="9">
        <v>40210</v>
      </c>
      <c r="D760" s="2">
        <v>15415.145</v>
      </c>
      <c r="E760">
        <f t="shared" si="16"/>
        <v>1.7102535375568915E-2</v>
      </c>
    </row>
    <row r="761" spans="3:5" x14ac:dyDescent="0.15">
      <c r="C761" s="10">
        <v>40238</v>
      </c>
      <c r="D761">
        <v>15462.522333333332</v>
      </c>
      <c r="E761">
        <f t="shared" si="16"/>
        <v>2.071843643346629E-2</v>
      </c>
    </row>
    <row r="762" spans="3:5" x14ac:dyDescent="0.15">
      <c r="C762" s="9">
        <v>40269</v>
      </c>
      <c r="D762">
        <v>15509.899666666666</v>
      </c>
      <c r="E762">
        <f t="shared" si="16"/>
        <v>2.4337811844415698E-2</v>
      </c>
    </row>
    <row r="763" spans="3:5" x14ac:dyDescent="0.15">
      <c r="C763" s="10">
        <v>40299</v>
      </c>
      <c r="D763" s="2">
        <v>15557.277</v>
      </c>
      <c r="E763">
        <f t="shared" si="16"/>
        <v>2.7960666618343167E-2</v>
      </c>
    </row>
    <row r="764" spans="3:5" x14ac:dyDescent="0.15">
      <c r="C764" s="9">
        <v>40330</v>
      </c>
      <c r="D764">
        <v>15595.507</v>
      </c>
      <c r="E764">
        <f t="shared" si="16"/>
        <v>2.9237557860694995E-2</v>
      </c>
    </row>
    <row r="765" spans="3:5" x14ac:dyDescent="0.15">
      <c r="C765" s="10">
        <v>40360</v>
      </c>
      <c r="D765">
        <v>15633.736999999999</v>
      </c>
      <c r="E765">
        <f t="shared" si="16"/>
        <v>3.0511357073490102E-2</v>
      </c>
    </row>
    <row r="766" spans="3:5" x14ac:dyDescent="0.15">
      <c r="C766" s="9">
        <v>40391</v>
      </c>
      <c r="D766" s="2">
        <v>15671.967000000001</v>
      </c>
      <c r="E766">
        <f t="shared" si="16"/>
        <v>3.1782075474306767E-2</v>
      </c>
    </row>
    <row r="767" spans="3:5" x14ac:dyDescent="0.15">
      <c r="C767" s="10">
        <v>40422</v>
      </c>
      <c r="D767">
        <v>15698.186333333331</v>
      </c>
      <c r="E767">
        <f t="shared" si="16"/>
        <v>2.9738095759739489E-2</v>
      </c>
    </row>
    <row r="768" spans="3:5" x14ac:dyDescent="0.15">
      <c r="C768" s="9">
        <v>40452</v>
      </c>
      <c r="D768">
        <v>15724.405666666666</v>
      </c>
      <c r="E768">
        <f t="shared" si="16"/>
        <v>2.7708974409416935E-2</v>
      </c>
    </row>
    <row r="769" spans="3:5" x14ac:dyDescent="0.15">
      <c r="C769" s="10">
        <v>40483</v>
      </c>
      <c r="D769" s="2">
        <v>15750.625</v>
      </c>
      <c r="E769">
        <f t="shared" si="16"/>
        <v>2.5694549994536298E-2</v>
      </c>
    </row>
    <row r="770" spans="3:5" x14ac:dyDescent="0.15">
      <c r="C770" s="9">
        <v>40513</v>
      </c>
      <c r="D770">
        <v>15738.001333333334</v>
      </c>
      <c r="E770">
        <f t="shared" si="16"/>
        <v>2.3559668977527284E-2</v>
      </c>
    </row>
    <row r="771" spans="3:5" x14ac:dyDescent="0.15">
      <c r="C771" s="10">
        <v>40544</v>
      </c>
      <c r="D771">
        <v>15725.377666666667</v>
      </c>
      <c r="E771">
        <f t="shared" si="16"/>
        <v>2.1430250341507959E-2</v>
      </c>
    </row>
    <row r="772" spans="3:5" x14ac:dyDescent="0.15">
      <c r="C772" s="9">
        <v>40575</v>
      </c>
      <c r="D772" s="2">
        <v>15712.754000000001</v>
      </c>
      <c r="E772">
        <f t="shared" si="16"/>
        <v>1.9306273148906504E-2</v>
      </c>
    </row>
    <row r="773" spans="3:5" x14ac:dyDescent="0.15">
      <c r="C773" s="10">
        <v>40603</v>
      </c>
      <c r="D773">
        <v>15750.201333333333</v>
      </c>
      <c r="E773">
        <f t="shared" si="16"/>
        <v>1.8604920581413557E-2</v>
      </c>
    </row>
    <row r="774" spans="3:5" x14ac:dyDescent="0.15">
      <c r="C774" s="9">
        <v>40634</v>
      </c>
      <c r="D774">
        <v>15787.648666666664</v>
      </c>
      <c r="E774">
        <f t="shared" si="16"/>
        <v>1.790785278881761E-2</v>
      </c>
    </row>
    <row r="775" spans="3:5" x14ac:dyDescent="0.15">
      <c r="C775" s="10">
        <v>40664</v>
      </c>
      <c r="D775" s="2">
        <v>15825.096</v>
      </c>
      <c r="E775">
        <f t="shared" si="16"/>
        <v>1.7215030625217995E-2</v>
      </c>
    </row>
    <row r="776" spans="3:5" x14ac:dyDescent="0.15">
      <c r="C776" s="9">
        <v>40695</v>
      </c>
      <c r="D776">
        <v>15823.630666666664</v>
      </c>
      <c r="E776">
        <f t="shared" si="16"/>
        <v>1.4627524880509789E-2</v>
      </c>
    </row>
    <row r="777" spans="3:5" x14ac:dyDescent="0.15">
      <c r="C777" s="10">
        <v>40725</v>
      </c>
      <c r="D777">
        <v>15822.165333333332</v>
      </c>
      <c r="E777">
        <f t="shared" si="16"/>
        <v>1.205267386379426E-2</v>
      </c>
    </row>
    <row r="778" spans="3:5" x14ac:dyDescent="0.15">
      <c r="C778" s="9">
        <v>40756</v>
      </c>
      <c r="D778" s="2">
        <v>15820.7</v>
      </c>
      <c r="E778">
        <f t="shared" si="16"/>
        <v>9.4903849657161834E-3</v>
      </c>
    </row>
    <row r="779" spans="3:5" x14ac:dyDescent="0.15">
      <c r="C779" s="10">
        <v>40787</v>
      </c>
      <c r="D779">
        <v>15881.835666666666</v>
      </c>
      <c r="E779">
        <f t="shared" si="16"/>
        <v>1.169876120933639E-2</v>
      </c>
    </row>
    <row r="780" spans="3:5" x14ac:dyDescent="0.15">
      <c r="C780" s="9">
        <v>40817</v>
      </c>
      <c r="D780">
        <v>15942.971333333331</v>
      </c>
      <c r="E780">
        <f t="shared" si="16"/>
        <v>1.3899772830841631E-2</v>
      </c>
    </row>
    <row r="781" spans="3:5" x14ac:dyDescent="0.15">
      <c r="C781" s="10">
        <v>40848</v>
      </c>
      <c r="D781" s="2">
        <v>16004.107</v>
      </c>
      <c r="E781">
        <f t="shared" si="16"/>
        <v>1.6093456608864725E-2</v>
      </c>
    </row>
    <row r="782" spans="3:5" x14ac:dyDescent="0.15">
      <c r="C782" s="9">
        <v>40878</v>
      </c>
      <c r="D782">
        <v>16045.877333333332</v>
      </c>
      <c r="E782">
        <f t="shared" si="16"/>
        <v>1.9562585710798754E-2</v>
      </c>
    </row>
    <row r="783" spans="3:5" x14ac:dyDescent="0.15">
      <c r="C783" s="10">
        <v>40909</v>
      </c>
      <c r="D783">
        <v>16087.647666666666</v>
      </c>
      <c r="E783">
        <f t="shared" si="16"/>
        <v>2.3037284552339121E-2</v>
      </c>
    </row>
    <row r="784" spans="3:5" x14ac:dyDescent="0.15">
      <c r="C784" s="9">
        <v>40940</v>
      </c>
      <c r="D784" s="2">
        <v>16129.418</v>
      </c>
      <c r="E784">
        <f t="shared" si="16"/>
        <v>2.6517566557714759E-2</v>
      </c>
    </row>
    <row r="785" spans="3:5" x14ac:dyDescent="0.15">
      <c r="C785" s="10">
        <v>40969</v>
      </c>
      <c r="D785">
        <v>16152.547666666665</v>
      </c>
      <c r="E785">
        <f t="shared" si="16"/>
        <v>2.5545472392268231E-2</v>
      </c>
    </row>
    <row r="786" spans="3:5" x14ac:dyDescent="0.15">
      <c r="C786" s="9">
        <v>41000</v>
      </c>
      <c r="D786">
        <v>16175.677333333333</v>
      </c>
      <c r="E786">
        <f t="shared" si="16"/>
        <v>2.4577989722176632E-2</v>
      </c>
    </row>
    <row r="787" spans="3:5" x14ac:dyDescent="0.15">
      <c r="C787" s="10">
        <v>41030</v>
      </c>
      <c r="D787" s="2">
        <v>16198.807000000001</v>
      </c>
      <c r="E787">
        <f t="shared" si="16"/>
        <v>2.3615085810537968E-2</v>
      </c>
    </row>
    <row r="788" spans="3:5" x14ac:dyDescent="0.15">
      <c r="C788" s="9">
        <v>41061</v>
      </c>
      <c r="D788">
        <v>16206.093666666666</v>
      </c>
      <c r="E788">
        <f t="shared" si="16"/>
        <v>2.4170369497164806E-2</v>
      </c>
    </row>
    <row r="789" spans="3:5" x14ac:dyDescent="0.15">
      <c r="C789" s="10">
        <v>41091</v>
      </c>
      <c r="D789">
        <v>16213.380333333331</v>
      </c>
      <c r="E789">
        <f t="shared" si="16"/>
        <v>2.4725756036426093E-2</v>
      </c>
    </row>
    <row r="790" spans="3:5" x14ac:dyDescent="0.15">
      <c r="C790" s="9">
        <v>41122</v>
      </c>
      <c r="D790" s="2">
        <v>16220.666999999999</v>
      </c>
      <c r="E790">
        <f t="shared" si="16"/>
        <v>2.528124545690132E-2</v>
      </c>
    </row>
    <row r="791" spans="3:5" x14ac:dyDescent="0.15">
      <c r="C791" s="10">
        <v>41153</v>
      </c>
      <c r="D791">
        <v>16226.823999999999</v>
      </c>
      <c r="E791">
        <f t="shared" si="16"/>
        <v>2.1722195127443986E-2</v>
      </c>
    </row>
    <row r="792" spans="3:5" x14ac:dyDescent="0.15">
      <c r="C792" s="9">
        <v>41183</v>
      </c>
      <c r="D792">
        <v>16232.981</v>
      </c>
      <c r="E792">
        <f t="shared" si="16"/>
        <v>1.819044020108853E-2</v>
      </c>
    </row>
    <row r="793" spans="3:5" x14ac:dyDescent="0.15">
      <c r="C793" s="10">
        <v>41214</v>
      </c>
      <c r="D793" s="2">
        <v>16239.138000000001</v>
      </c>
      <c r="E793">
        <f t="shared" si="16"/>
        <v>1.4685667872627999E-2</v>
      </c>
    </row>
    <row r="794" spans="3:5" x14ac:dyDescent="0.15">
      <c r="C794" s="9">
        <v>41244</v>
      </c>
      <c r="D794">
        <v>16287.08</v>
      </c>
      <c r="E794">
        <f t="shared" si="16"/>
        <v>1.5032064726407893E-2</v>
      </c>
    </row>
    <row r="795" spans="3:5" x14ac:dyDescent="0.15">
      <c r="C795" s="10">
        <v>41275</v>
      </c>
      <c r="D795">
        <v>16335.021999999999</v>
      </c>
      <c r="E795">
        <f t="shared" si="16"/>
        <v>1.5376662794890059E-2</v>
      </c>
    </row>
    <row r="796" spans="3:5" x14ac:dyDescent="0.15">
      <c r="C796" s="9">
        <v>41306</v>
      </c>
      <c r="D796" s="2">
        <v>16382.964</v>
      </c>
      <c r="E796">
        <f t="shared" si="16"/>
        <v>1.5719476053010734E-2</v>
      </c>
    </row>
    <row r="797" spans="3:5" x14ac:dyDescent="0.15">
      <c r="C797" s="10">
        <v>41334</v>
      </c>
      <c r="D797">
        <v>16389.702666666664</v>
      </c>
      <c r="E797">
        <f t="shared" si="16"/>
        <v>1.4682204002369586E-2</v>
      </c>
    </row>
    <row r="798" spans="3:5" x14ac:dyDescent="0.15">
      <c r="C798" s="9">
        <v>41365</v>
      </c>
      <c r="D798">
        <v>16396.441333333332</v>
      </c>
      <c r="E798">
        <f t="shared" si="16"/>
        <v>1.364789835075835E-2</v>
      </c>
    </row>
    <row r="799" spans="3:5" x14ac:dyDescent="0.15">
      <c r="C799" s="10">
        <v>41395</v>
      </c>
      <c r="D799" s="2">
        <v>16403.18</v>
      </c>
      <c r="E799">
        <f t="shared" si="16"/>
        <v>1.2616546391348423E-2</v>
      </c>
    </row>
    <row r="800" spans="3:5" x14ac:dyDescent="0.15">
      <c r="C800" s="9">
        <v>41426</v>
      </c>
      <c r="D800">
        <v>16446.014999999999</v>
      </c>
      <c r="E800">
        <f t="shared" si="16"/>
        <v>1.4804390142876525E-2</v>
      </c>
    </row>
    <row r="801" spans="3:5" x14ac:dyDescent="0.15">
      <c r="C801" s="10">
        <v>41456</v>
      </c>
      <c r="D801">
        <v>16488.849999999999</v>
      </c>
      <c r="E801">
        <f t="shared" ref="E801:E864" si="17">(D801-D789)/D789</f>
        <v>1.6990267359627997E-2</v>
      </c>
    </row>
    <row r="802" spans="3:5" x14ac:dyDescent="0.15">
      <c r="C802" s="9">
        <v>41487</v>
      </c>
      <c r="D802" s="2">
        <v>16531.685000000001</v>
      </c>
      <c r="E802">
        <f t="shared" si="17"/>
        <v>1.9174180691829863E-2</v>
      </c>
    </row>
    <row r="803" spans="3:5" x14ac:dyDescent="0.15">
      <c r="C803" s="10">
        <v>41518</v>
      </c>
      <c r="D803">
        <v>16575.672999999999</v>
      </c>
      <c r="E803">
        <f t="shared" si="17"/>
        <v>2.1498291963972752E-2</v>
      </c>
    </row>
    <row r="804" spans="3:5" x14ac:dyDescent="0.15">
      <c r="C804" s="9">
        <v>41548</v>
      </c>
      <c r="D804">
        <v>16619.661</v>
      </c>
      <c r="E804">
        <f t="shared" si="17"/>
        <v>2.3820640213895419E-2</v>
      </c>
    </row>
    <row r="805" spans="3:5" x14ac:dyDescent="0.15">
      <c r="C805" s="10">
        <v>41579</v>
      </c>
      <c r="D805" s="2">
        <v>16663.649000000001</v>
      </c>
      <c r="E805">
        <f t="shared" si="17"/>
        <v>2.6141227446924854E-2</v>
      </c>
    </row>
    <row r="806" spans="3:5" x14ac:dyDescent="0.15">
      <c r="C806" s="9">
        <v>41609</v>
      </c>
      <c r="D806">
        <v>16647.946</v>
      </c>
      <c r="E806">
        <f t="shared" si="17"/>
        <v>2.2156580553420256E-2</v>
      </c>
    </row>
    <row r="807" spans="3:5" x14ac:dyDescent="0.15">
      <c r="C807" s="10">
        <v>41640</v>
      </c>
      <c r="D807">
        <v>16632.242999999999</v>
      </c>
      <c r="E807">
        <f t="shared" si="17"/>
        <v>1.8195322908043807E-2</v>
      </c>
    </row>
    <row r="808" spans="3:5" x14ac:dyDescent="0.15">
      <c r="C808" s="9">
        <v>41671</v>
      </c>
      <c r="D808" s="2">
        <v>16616.54</v>
      </c>
      <c r="E808">
        <f t="shared" si="17"/>
        <v>1.4257249176644771E-2</v>
      </c>
    </row>
    <row r="809" spans="3:5" x14ac:dyDescent="0.15">
      <c r="C809" s="10">
        <v>41699</v>
      </c>
      <c r="D809">
        <v>16691.518333333333</v>
      </c>
      <c r="E809">
        <f t="shared" si="17"/>
        <v>1.8414956805805946E-2</v>
      </c>
    </row>
    <row r="810" spans="3:5" x14ac:dyDescent="0.15">
      <c r="C810" s="9">
        <v>41730</v>
      </c>
      <c r="D810">
        <v>16766.496666666666</v>
      </c>
      <c r="E810">
        <f t="shared" si="17"/>
        <v>2.2569246936591385E-2</v>
      </c>
    </row>
    <row r="811" spans="3:5" x14ac:dyDescent="0.15">
      <c r="C811" s="10">
        <v>41760</v>
      </c>
      <c r="D811" s="2">
        <v>16841.474999999999</v>
      </c>
      <c r="E811">
        <f t="shared" si="17"/>
        <v>2.6720123780876529E-2</v>
      </c>
    </row>
    <row r="812" spans="3:5" x14ac:dyDescent="0.15">
      <c r="C812" s="9">
        <v>41791</v>
      </c>
      <c r="D812">
        <v>16910.015999999996</v>
      </c>
      <c r="E812">
        <f t="shared" si="17"/>
        <v>2.8213582439271554E-2</v>
      </c>
    </row>
    <row r="813" spans="3:5" x14ac:dyDescent="0.15">
      <c r="C813" s="10">
        <v>41821</v>
      </c>
      <c r="D813">
        <v>16978.557000000001</v>
      </c>
      <c r="E813">
        <f t="shared" si="17"/>
        <v>2.9699281635772186E-2</v>
      </c>
    </row>
    <row r="814" spans="3:5" x14ac:dyDescent="0.15">
      <c r="C814" s="9">
        <v>41852</v>
      </c>
      <c r="D814" s="2">
        <v>17047.098000000002</v>
      </c>
      <c r="E814">
        <f t="shared" si="17"/>
        <v>3.1177281686652052E-2</v>
      </c>
    </row>
    <row r="815" spans="3:5" x14ac:dyDescent="0.15">
      <c r="C815" s="10">
        <v>41883</v>
      </c>
      <c r="D815">
        <v>17079.078000000001</v>
      </c>
      <c r="E815">
        <f t="shared" si="17"/>
        <v>3.0370109255895825E-2</v>
      </c>
    </row>
    <row r="816" spans="3:5" x14ac:dyDescent="0.15">
      <c r="C816" s="9">
        <v>41913</v>
      </c>
      <c r="D816">
        <v>17111.057999999997</v>
      </c>
      <c r="E816">
        <f t="shared" si="17"/>
        <v>2.9567209583877627E-2</v>
      </c>
    </row>
    <row r="817" spans="3:5" x14ac:dyDescent="0.15">
      <c r="C817" s="10">
        <v>41944</v>
      </c>
      <c r="D817" s="2">
        <v>17143.038</v>
      </c>
      <c r="E817">
        <f t="shared" si="17"/>
        <v>2.8768548833451736E-2</v>
      </c>
    </row>
    <row r="818" spans="3:5" x14ac:dyDescent="0.15">
      <c r="C818" s="9">
        <v>41974</v>
      </c>
      <c r="D818">
        <v>17187.885333333332</v>
      </c>
      <c r="E818">
        <f t="shared" si="17"/>
        <v>3.2432789806822529E-2</v>
      </c>
    </row>
    <row r="819" spans="3:5" x14ac:dyDescent="0.15">
      <c r="C819" s="10">
        <v>42005</v>
      </c>
      <c r="D819">
        <v>17232.732666666667</v>
      </c>
      <c r="E819">
        <f t="shared" si="17"/>
        <v>3.6103949820037395E-2</v>
      </c>
    </row>
    <row r="820" spans="3:5" x14ac:dyDescent="0.15">
      <c r="C820" s="9">
        <v>42036</v>
      </c>
      <c r="D820" s="2">
        <v>17277.580000000002</v>
      </c>
      <c r="E820">
        <f t="shared" si="17"/>
        <v>3.9782048489035673E-2</v>
      </c>
    </row>
    <row r="821" spans="3:5" x14ac:dyDescent="0.15">
      <c r="C821" s="10">
        <v>42064</v>
      </c>
      <c r="D821">
        <v>17320.276333333335</v>
      </c>
      <c r="E821">
        <f t="shared" si="17"/>
        <v>3.7669311289935677E-2</v>
      </c>
    </row>
    <row r="822" spans="3:5" x14ac:dyDescent="0.15">
      <c r="C822" s="9">
        <v>42095</v>
      </c>
      <c r="D822">
        <v>17362.972666666668</v>
      </c>
      <c r="E822">
        <f t="shared" si="17"/>
        <v>3.5575470049497661E-2</v>
      </c>
    </row>
    <row r="823" spans="3:5" x14ac:dyDescent="0.15">
      <c r="C823" s="10">
        <v>42125</v>
      </c>
      <c r="D823" s="2">
        <v>17405.669000000002</v>
      </c>
      <c r="E823">
        <f t="shared" si="17"/>
        <v>3.3500272393006146E-2</v>
      </c>
    </row>
    <row r="824" spans="3:5" x14ac:dyDescent="0.15">
      <c r="C824" s="9">
        <v>42156</v>
      </c>
      <c r="D824">
        <v>17424.853333333333</v>
      </c>
      <c r="E824">
        <f t="shared" si="17"/>
        <v>3.0445703501010092E-2</v>
      </c>
    </row>
    <row r="825" spans="3:5" x14ac:dyDescent="0.15">
      <c r="C825" s="10">
        <v>42186</v>
      </c>
      <c r="D825">
        <v>17444.037666666667</v>
      </c>
      <c r="E825">
        <f t="shared" si="17"/>
        <v>2.7415796682054096E-2</v>
      </c>
    </row>
    <row r="826" spans="3:5" x14ac:dyDescent="0.15">
      <c r="C826" s="9">
        <v>42217</v>
      </c>
      <c r="D826" s="2">
        <v>17463.222000000002</v>
      </c>
      <c r="E826">
        <f t="shared" si="17"/>
        <v>2.4410254460905882E-2</v>
      </c>
    </row>
    <row r="827" spans="3:5" x14ac:dyDescent="0.15">
      <c r="C827" s="10">
        <v>42248</v>
      </c>
      <c r="D827">
        <v>17465.115333333335</v>
      </c>
      <c r="E827">
        <f t="shared" si="17"/>
        <v>2.2602937543427907E-2</v>
      </c>
    </row>
    <row r="828" spans="3:5" x14ac:dyDescent="0.15">
      <c r="C828" s="9">
        <v>42278</v>
      </c>
      <c r="D828">
        <v>17467.008666666665</v>
      </c>
      <c r="E828">
        <f t="shared" si="17"/>
        <v>2.0802376256726356E-2</v>
      </c>
    </row>
    <row r="829" spans="3:5" x14ac:dyDescent="0.15">
      <c r="C829" s="10">
        <v>42309</v>
      </c>
      <c r="D829" s="2">
        <v>17468.901999999998</v>
      </c>
      <c r="E829">
        <f t="shared" si="17"/>
        <v>1.9008532793312233E-2</v>
      </c>
    </row>
    <row r="830" spans="3:5" x14ac:dyDescent="0.15">
      <c r="C830" s="9">
        <v>42339</v>
      </c>
      <c r="D830">
        <v>17498.21433333333</v>
      </c>
      <c r="E830">
        <f t="shared" si="17"/>
        <v>1.8055100670130796E-2</v>
      </c>
    </row>
    <row r="831" spans="3:5" x14ac:dyDescent="0.15">
      <c r="C831" s="10">
        <v>42370</v>
      </c>
      <c r="D831">
        <v>17527.526666666665</v>
      </c>
      <c r="E831">
        <f t="shared" si="17"/>
        <v>1.710663106671521E-2</v>
      </c>
    </row>
    <row r="832" spans="3:5" x14ac:dyDescent="0.15">
      <c r="C832" s="9">
        <v>42401</v>
      </c>
      <c r="D832" s="2">
        <v>17556.839</v>
      </c>
      <c r="E832">
        <f t="shared" si="17"/>
        <v>1.616308533949767E-2</v>
      </c>
    </row>
    <row r="833" spans="3:5" x14ac:dyDescent="0.15">
      <c r="C833" s="10">
        <v>42430</v>
      </c>
      <c r="D833">
        <v>17584.364999999998</v>
      </c>
      <c r="E833">
        <f t="shared" si="17"/>
        <v>1.5247370283487752E-2</v>
      </c>
    </row>
    <row r="834" spans="3:5" x14ac:dyDescent="0.15">
      <c r="C834" s="9">
        <v>42461</v>
      </c>
      <c r="D834">
        <v>17611.891</v>
      </c>
      <c r="E834">
        <f t="shared" si="17"/>
        <v>1.4336158796771199E-2</v>
      </c>
    </row>
    <row r="835" spans="3:5" x14ac:dyDescent="0.15">
      <c r="C835" s="10">
        <v>42491</v>
      </c>
      <c r="D835" s="2">
        <v>17639.417000000001</v>
      </c>
      <c r="E835">
        <f t="shared" si="17"/>
        <v>1.3429417737404956E-2</v>
      </c>
    </row>
    <row r="836" spans="3:5" x14ac:dyDescent="0.15">
      <c r="C836" s="9">
        <v>42522</v>
      </c>
      <c r="D836">
        <v>17671.302666666666</v>
      </c>
      <c r="E836">
        <f t="shared" si="17"/>
        <v>1.4143552810391934E-2</v>
      </c>
    </row>
    <row r="837" spans="3:5" x14ac:dyDescent="0.15">
      <c r="C837" s="10">
        <v>42552</v>
      </c>
      <c r="D837">
        <v>17703.188333333332</v>
      </c>
      <c r="E837">
        <f t="shared" si="17"/>
        <v>1.4856117122578135E-2</v>
      </c>
    </row>
    <row r="838" spans="3:5" x14ac:dyDescent="0.15">
      <c r="C838" s="9">
        <v>42583</v>
      </c>
      <c r="D838" s="2">
        <v>17735.074000000001</v>
      </c>
      <c r="E838">
        <f t="shared" si="17"/>
        <v>1.556711585067171E-2</v>
      </c>
    </row>
    <row r="839" spans="3:5" x14ac:dyDescent="0.15">
      <c r="C839" s="10">
        <v>42614</v>
      </c>
      <c r="D839">
        <v>17764.792999999998</v>
      </c>
      <c r="E839">
        <f t="shared" si="17"/>
        <v>1.7158642296206776E-2</v>
      </c>
    </row>
    <row r="840" spans="3:5" x14ac:dyDescent="0.15">
      <c r="C840" s="9">
        <v>42644</v>
      </c>
      <c r="D840">
        <v>17794.511999999999</v>
      </c>
      <c r="E840">
        <f t="shared" si="17"/>
        <v>1.8749823715283782E-2</v>
      </c>
    </row>
    <row r="841" spans="3:5" x14ac:dyDescent="0.15">
      <c r="C841" s="10">
        <v>42675</v>
      </c>
      <c r="D841" s="2">
        <v>17824.231</v>
      </c>
      <c r="E841">
        <f t="shared" si="17"/>
        <v>2.0340660220087192E-2</v>
      </c>
    </row>
    <row r="842" spans="3:5" x14ac:dyDescent="0.15">
      <c r="C842" s="9">
        <v>42705</v>
      </c>
      <c r="D842">
        <v>17857.905999999999</v>
      </c>
      <c r="E842">
        <f t="shared" si="17"/>
        <v>2.055590700940681E-2</v>
      </c>
    </row>
    <row r="843" spans="3:5" x14ac:dyDescent="0.15">
      <c r="C843" s="10">
        <v>42736</v>
      </c>
      <c r="D843">
        <v>17891.580999999998</v>
      </c>
      <c r="E843">
        <f t="shared" si="17"/>
        <v>2.0770433858513609E-2</v>
      </c>
    </row>
    <row r="844" spans="3:5" x14ac:dyDescent="0.15">
      <c r="C844" s="9">
        <v>42767</v>
      </c>
      <c r="D844" s="2">
        <v>17925.256000000001</v>
      </c>
      <c r="E844">
        <f t="shared" si="17"/>
        <v>2.0984244373375028E-2</v>
      </c>
    </row>
    <row r="845" spans="3:5" x14ac:dyDescent="0.15">
      <c r="C845" s="10">
        <v>42795</v>
      </c>
      <c r="D845">
        <v>17957.186666666668</v>
      </c>
      <c r="E845">
        <f t="shared" si="17"/>
        <v>2.1201883984247962E-2</v>
      </c>
    </row>
    <row r="846" spans="3:5" x14ac:dyDescent="0.15">
      <c r="C846" s="9">
        <v>42826</v>
      </c>
      <c r="D846">
        <v>17989.117333333332</v>
      </c>
      <c r="E846">
        <f t="shared" si="17"/>
        <v>2.1418843287942909E-2</v>
      </c>
    </row>
    <row r="847" spans="3:5" x14ac:dyDescent="0.15">
      <c r="C847" s="10">
        <v>42856</v>
      </c>
      <c r="D847" s="2">
        <v>18021.047999999999</v>
      </c>
      <c r="E847">
        <f t="shared" si="17"/>
        <v>2.1635125469282663E-2</v>
      </c>
    </row>
    <row r="848" spans="3:5" x14ac:dyDescent="0.15">
      <c r="C848" s="9">
        <v>42887</v>
      </c>
      <c r="D848">
        <v>18068.551333333333</v>
      </c>
      <c r="E848">
        <f t="shared" si="17"/>
        <v>2.247987452651103E-2</v>
      </c>
    </row>
    <row r="849" spans="3:5" x14ac:dyDescent="0.15">
      <c r="C849" s="10">
        <v>42917</v>
      </c>
      <c r="D849">
        <v>18116.054666666667</v>
      </c>
      <c r="E849">
        <f t="shared" si="17"/>
        <v>2.332158058534288E-2</v>
      </c>
    </row>
    <row r="850" spans="3:5" x14ac:dyDescent="0.15">
      <c r="C850" s="9">
        <v>42948</v>
      </c>
      <c r="D850" s="2">
        <v>18163.558000000001</v>
      </c>
      <c r="E850">
        <f t="shared" si="17"/>
        <v>2.4160260058683734E-2</v>
      </c>
    </row>
    <row r="851" spans="3:5" x14ac:dyDescent="0.15">
      <c r="C851" s="10">
        <v>42979</v>
      </c>
      <c r="D851">
        <v>18216.526666666665</v>
      </c>
      <c r="E851">
        <f t="shared" si="17"/>
        <v>2.5428591634401091E-2</v>
      </c>
    </row>
    <row r="852" spans="3:5" x14ac:dyDescent="0.15">
      <c r="C852" s="9">
        <v>43009</v>
      </c>
      <c r="D852">
        <v>18269.495333333332</v>
      </c>
      <c r="E852">
        <f t="shared" si="17"/>
        <v>2.6692686674033749E-2</v>
      </c>
    </row>
    <row r="853" spans="3:5" x14ac:dyDescent="0.15">
      <c r="C853" s="10">
        <v>43040</v>
      </c>
      <c r="D853" s="2">
        <v>18322.464</v>
      </c>
      <c r="E853">
        <f t="shared" si="17"/>
        <v>2.7952566368781923E-2</v>
      </c>
    </row>
    <row r="854" spans="3:5" x14ac:dyDescent="0.15">
      <c r="C854" s="9">
        <v>43070</v>
      </c>
      <c r="D854">
        <v>18361.060666666664</v>
      </c>
      <c r="E854">
        <f t="shared" si="17"/>
        <v>2.8175457226993213E-2</v>
      </c>
    </row>
    <row r="855" spans="3:5" x14ac:dyDescent="0.15">
      <c r="C855" s="10">
        <v>43101</v>
      </c>
      <c r="D855">
        <v>18399.657333333333</v>
      </c>
      <c r="E855">
        <f t="shared" si="17"/>
        <v>2.8397509048157028E-2</v>
      </c>
    </row>
    <row r="856" spans="3:5" x14ac:dyDescent="0.15">
      <c r="C856" s="9">
        <v>43132</v>
      </c>
      <c r="D856" s="2">
        <v>18438.254000000001</v>
      </c>
      <c r="E856">
        <f t="shared" si="17"/>
        <v>2.8618726561004181E-2</v>
      </c>
    </row>
    <row r="857" spans="3:5" x14ac:dyDescent="0.15">
      <c r="C857" s="10">
        <v>43160</v>
      </c>
      <c r="D857">
        <v>18491.547666666665</v>
      </c>
      <c r="E857">
        <f t="shared" si="17"/>
        <v>2.9757500989390159E-2</v>
      </c>
    </row>
    <row r="858" spans="3:5" x14ac:dyDescent="0.15">
      <c r="C858" s="9">
        <v>43191</v>
      </c>
      <c r="D858">
        <v>18544.84133333333</v>
      </c>
      <c r="E858">
        <f t="shared" si="17"/>
        <v>3.0892232770657252E-2</v>
      </c>
    </row>
    <row r="859" spans="3:5" x14ac:dyDescent="0.15">
      <c r="C859" s="10">
        <v>43221</v>
      </c>
      <c r="D859" s="2">
        <v>18598.134999999998</v>
      </c>
      <c r="E859">
        <f t="shared" si="17"/>
        <v>3.2022943393747109E-2</v>
      </c>
    </row>
    <row r="860" spans="3:5" x14ac:dyDescent="0.15">
      <c r="C860" s="9">
        <v>43252</v>
      </c>
      <c r="D860">
        <v>18642.996666666666</v>
      </c>
      <c r="E860">
        <f t="shared" si="17"/>
        <v>3.1792550644255659E-2</v>
      </c>
    </row>
    <row r="861" spans="3:5" x14ac:dyDescent="0.15">
      <c r="C861" s="10">
        <v>43282</v>
      </c>
      <c r="D861">
        <v>18687.85833333333</v>
      </c>
      <c r="E861">
        <f t="shared" si="17"/>
        <v>3.1563366151614418E-2</v>
      </c>
    </row>
    <row r="862" spans="3:5" x14ac:dyDescent="0.15">
      <c r="C862" s="9">
        <v>43313</v>
      </c>
      <c r="D862" s="2">
        <v>18732.72</v>
      </c>
      <c r="E862">
        <f t="shared" si="17"/>
        <v>3.1335380435925618E-2</v>
      </c>
    </row>
    <row r="863" spans="3:5" x14ac:dyDescent="0.15">
      <c r="C863" s="10">
        <v>43344</v>
      </c>
      <c r="D863">
        <v>18749.662666666663</v>
      </c>
      <c r="E863">
        <f t="shared" si="17"/>
        <v>2.9266611015125753E-2</v>
      </c>
    </row>
    <row r="864" spans="3:5" x14ac:dyDescent="0.15">
      <c r="C864" s="9">
        <v>43374</v>
      </c>
      <c r="D864">
        <v>18766.605333333333</v>
      </c>
      <c r="E864">
        <f t="shared" si="17"/>
        <v>2.7209837542310544E-2</v>
      </c>
    </row>
    <row r="865" spans="2:11" x14ac:dyDescent="0.15">
      <c r="C865" s="10">
        <v>43405</v>
      </c>
      <c r="D865" s="2">
        <v>18783.547999999999</v>
      </c>
      <c r="E865">
        <f t="shared" ref="E865:E876" si="18">(D865-D853)/D853</f>
        <v>2.51649559797197E-2</v>
      </c>
    </row>
    <row r="866" spans="2:11" x14ac:dyDescent="0.15">
      <c r="C866" s="9">
        <v>43435</v>
      </c>
      <c r="D866">
        <v>18831.458999999995</v>
      </c>
      <c r="E866">
        <f t="shared" si="18"/>
        <v>2.561934421290318E-2</v>
      </c>
    </row>
    <row r="867" spans="2:11" x14ac:dyDescent="0.15">
      <c r="C867" s="10">
        <v>43466</v>
      </c>
      <c r="D867">
        <v>18879.369999999995</v>
      </c>
      <c r="E867">
        <f t="shared" si="18"/>
        <v>2.6071826120239852E-2</v>
      </c>
    </row>
    <row r="868" spans="2:11" x14ac:dyDescent="0.15">
      <c r="C868" s="9">
        <v>43497</v>
      </c>
      <c r="D868" s="2">
        <v>18927.280999999999</v>
      </c>
      <c r="E868">
        <f t="shared" si="18"/>
        <v>2.6522413673225144E-2</v>
      </c>
    </row>
    <row r="869" spans="2:11" x14ac:dyDescent="0.15">
      <c r="C869" s="10">
        <v>43525</v>
      </c>
      <c r="D869">
        <v>18958.80733333333</v>
      </c>
      <c r="E869">
        <f t="shared" si="18"/>
        <v>2.5268824172514189E-2</v>
      </c>
    </row>
    <row r="870" spans="2:11" x14ac:dyDescent="0.15">
      <c r="C870" s="9">
        <v>43556</v>
      </c>
      <c r="D870">
        <v>18990.333666666666</v>
      </c>
      <c r="E870">
        <f t="shared" si="18"/>
        <v>2.4022439735442089E-2</v>
      </c>
    </row>
    <row r="871" spans="2:11" x14ac:dyDescent="0.15">
      <c r="C871" s="10">
        <v>43586</v>
      </c>
      <c r="D871" s="2">
        <v>19021.86</v>
      </c>
      <c r="E871">
        <f t="shared" si="18"/>
        <v>2.2783198422852733E-2</v>
      </c>
      <c r="K871" s="11"/>
    </row>
    <row r="872" spans="2:11" x14ac:dyDescent="0.15">
      <c r="C872" s="9">
        <v>43617</v>
      </c>
      <c r="D872">
        <v>19054.944</v>
      </c>
      <c r="E872">
        <f t="shared" si="18"/>
        <v>2.2096626454366521E-2</v>
      </c>
    </row>
    <row r="873" spans="2:11" x14ac:dyDescent="0.15">
      <c r="C873" s="10">
        <v>43647</v>
      </c>
      <c r="D873">
        <v>19088.027999999998</v>
      </c>
      <c r="E873">
        <f t="shared" si="18"/>
        <v>2.141335082538004E-2</v>
      </c>
    </row>
    <row r="874" spans="2:11" x14ac:dyDescent="0.15">
      <c r="C874" s="9">
        <v>43678</v>
      </c>
      <c r="D874" s="2">
        <v>19121.112000000001</v>
      </c>
      <c r="E874">
        <f t="shared" si="18"/>
        <v>2.0733347853381667E-2</v>
      </c>
    </row>
    <row r="875" spans="2:11" x14ac:dyDescent="0.15">
      <c r="C875" s="10">
        <v>43709</v>
      </c>
      <c r="D875">
        <v>19154.731333333333</v>
      </c>
      <c r="E875">
        <f t="shared" si="18"/>
        <v>2.1604050903102637E-2</v>
      </c>
    </row>
    <row r="876" spans="2:11" x14ac:dyDescent="0.15">
      <c r="C876" s="9">
        <v>43739</v>
      </c>
      <c r="D876">
        <v>19188.350666666665</v>
      </c>
      <c r="E876">
        <f t="shared" si="18"/>
        <v>2.2473181795123399E-2</v>
      </c>
    </row>
    <row r="877" spans="2:11" x14ac:dyDescent="0.15">
      <c r="C877" s="10">
        <v>43770</v>
      </c>
      <c r="D877" s="2">
        <v>19221.97</v>
      </c>
      <c r="E877">
        <f>(D877-D865)/D865</f>
        <v>2.3340744783679968E-2</v>
      </c>
    </row>
    <row r="878" spans="2:11" x14ac:dyDescent="0.15">
      <c r="B878" s="5"/>
      <c r="C878" s="3"/>
    </row>
  </sheetData>
  <sortState xmlns:xlrd2="http://schemas.microsoft.com/office/spreadsheetml/2017/richdata2" ref="C4:D878">
    <sortCondition ref="C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0CB02-FD1D-1F4D-AACB-D49242EB4DF5}">
  <dimension ref="D3:U872"/>
  <sheetViews>
    <sheetView workbookViewId="0">
      <selection activeCell="P3" sqref="P3:Q6"/>
    </sheetView>
  </sheetViews>
  <sheetFormatPr baseColWidth="10" defaultRowHeight="13" outlineLevelCol="1" x14ac:dyDescent="0.15"/>
  <cols>
    <col min="4" max="5" width="10.83203125" outlineLevel="1"/>
    <col min="9" max="10" width="10.83203125" outlineLevel="1"/>
    <col min="16" max="16" width="16.6640625" customWidth="1"/>
    <col min="17" max="17" width="16.1640625" customWidth="1"/>
    <col min="20" max="21" width="10.83203125" outlineLevel="1"/>
  </cols>
  <sheetData>
    <row r="3" spans="4:21" x14ac:dyDescent="0.15">
      <c r="D3" s="4" t="s">
        <v>23</v>
      </c>
      <c r="E3" s="4" t="s">
        <v>24</v>
      </c>
      <c r="I3" s="4" t="s">
        <v>25</v>
      </c>
      <c r="J3" s="4" t="s">
        <v>26</v>
      </c>
      <c r="M3" s="4" t="s">
        <v>27</v>
      </c>
      <c r="N3" s="4" t="s">
        <v>28</v>
      </c>
      <c r="P3" s="4" t="s">
        <v>31</v>
      </c>
      <c r="Q3">
        <f>COUNT(I4:I743)</f>
        <v>740</v>
      </c>
      <c r="T3" s="4">
        <v>1</v>
      </c>
      <c r="U3" s="4">
        <v>0</v>
      </c>
    </row>
    <row r="4" spans="4:21" x14ac:dyDescent="0.15">
      <c r="D4">
        <v>1</v>
      </c>
      <c r="E4">
        <v>0</v>
      </c>
      <c r="I4" s="4">
        <v>0</v>
      </c>
      <c r="J4" s="4">
        <v>0</v>
      </c>
      <c r="M4" s="4">
        <v>0</v>
      </c>
      <c r="N4" s="4">
        <v>1</v>
      </c>
      <c r="P4" s="4" t="s">
        <v>32</v>
      </c>
      <c r="Q4">
        <f>COUNT(N4:N42)</f>
        <v>39</v>
      </c>
      <c r="T4" s="4">
        <v>1</v>
      </c>
      <c r="U4" s="4">
        <v>0</v>
      </c>
    </row>
    <row r="5" spans="4:21" x14ac:dyDescent="0.15">
      <c r="D5">
        <v>1</v>
      </c>
      <c r="E5">
        <v>0</v>
      </c>
      <c r="I5" s="4">
        <v>0</v>
      </c>
      <c r="J5" s="4">
        <v>0</v>
      </c>
      <c r="M5" s="4">
        <v>0</v>
      </c>
      <c r="N5" s="4">
        <v>1</v>
      </c>
      <c r="P5" s="4" t="s">
        <v>29</v>
      </c>
      <c r="Q5">
        <f>COUNT(U3:U9)</f>
        <v>7</v>
      </c>
      <c r="T5" s="4">
        <v>1</v>
      </c>
      <c r="U5" s="4">
        <v>0</v>
      </c>
    </row>
    <row r="6" spans="4:21" x14ac:dyDescent="0.15">
      <c r="D6">
        <v>1</v>
      </c>
      <c r="E6">
        <v>1</v>
      </c>
      <c r="I6" s="4">
        <v>0</v>
      </c>
      <c r="J6" s="4">
        <v>0</v>
      </c>
      <c r="M6" s="4">
        <v>0</v>
      </c>
      <c r="N6" s="4">
        <v>1</v>
      </c>
      <c r="P6" s="4" t="s">
        <v>30</v>
      </c>
      <c r="Q6">
        <f>COUNT(U10:U92)</f>
        <v>83</v>
      </c>
      <c r="T6" s="4">
        <v>1</v>
      </c>
      <c r="U6" s="4">
        <v>0</v>
      </c>
    </row>
    <row r="7" spans="4:21" x14ac:dyDescent="0.15">
      <c r="D7">
        <v>1</v>
      </c>
      <c r="E7">
        <v>1</v>
      </c>
      <c r="I7" s="4">
        <v>0</v>
      </c>
      <c r="J7" s="4">
        <v>0</v>
      </c>
      <c r="M7" s="4">
        <v>0</v>
      </c>
      <c r="N7" s="4">
        <v>1</v>
      </c>
      <c r="T7" s="4">
        <v>1</v>
      </c>
      <c r="U7" s="4">
        <v>0</v>
      </c>
    </row>
    <row r="8" spans="4:21" x14ac:dyDescent="0.15">
      <c r="D8">
        <v>1</v>
      </c>
      <c r="E8">
        <v>1</v>
      </c>
      <c r="I8" s="4">
        <v>0</v>
      </c>
      <c r="J8" s="4">
        <v>0</v>
      </c>
      <c r="M8" s="4">
        <v>0</v>
      </c>
      <c r="N8" s="4">
        <v>1</v>
      </c>
      <c r="Q8">
        <f>Q3+Q6</f>
        <v>823</v>
      </c>
      <c r="T8" s="4">
        <v>1</v>
      </c>
      <c r="U8" s="4">
        <v>0</v>
      </c>
    </row>
    <row r="9" spans="4:21" x14ac:dyDescent="0.15">
      <c r="D9">
        <v>1</v>
      </c>
      <c r="E9">
        <v>1</v>
      </c>
      <c r="I9" s="4">
        <v>0</v>
      </c>
      <c r="J9" s="4">
        <v>0</v>
      </c>
      <c r="M9" s="4">
        <v>0</v>
      </c>
      <c r="N9" s="4">
        <v>1</v>
      </c>
      <c r="Q9">
        <f>(Q5+Q4)/Q8</f>
        <v>5.5893074119076548E-2</v>
      </c>
      <c r="T9" s="4">
        <v>1</v>
      </c>
      <c r="U9" s="4">
        <v>0</v>
      </c>
    </row>
    <row r="10" spans="4:21" x14ac:dyDescent="0.15">
      <c r="D10">
        <v>1</v>
      </c>
      <c r="E10">
        <v>1</v>
      </c>
      <c r="I10" s="4">
        <v>0</v>
      </c>
      <c r="J10" s="4">
        <v>0</v>
      </c>
      <c r="M10" s="4">
        <v>0</v>
      </c>
      <c r="N10" s="4">
        <v>1</v>
      </c>
      <c r="T10" s="4">
        <v>1</v>
      </c>
      <c r="U10" s="4">
        <v>1</v>
      </c>
    </row>
    <row r="11" spans="4:21" x14ac:dyDescent="0.15">
      <c r="D11">
        <v>1</v>
      </c>
      <c r="E11">
        <v>1</v>
      </c>
      <c r="I11" s="4">
        <v>0</v>
      </c>
      <c r="J11" s="4">
        <v>0</v>
      </c>
      <c r="M11" s="4">
        <v>0</v>
      </c>
      <c r="N11" s="4">
        <v>1</v>
      </c>
      <c r="T11" s="4">
        <v>1</v>
      </c>
      <c r="U11" s="4">
        <v>1</v>
      </c>
    </row>
    <row r="12" spans="4:21" x14ac:dyDescent="0.15">
      <c r="D12">
        <v>1</v>
      </c>
      <c r="E12">
        <v>1</v>
      </c>
      <c r="I12" s="4">
        <v>0</v>
      </c>
      <c r="J12" s="4">
        <v>0</v>
      </c>
      <c r="M12" s="4">
        <v>0</v>
      </c>
      <c r="N12" s="4">
        <v>1</v>
      </c>
      <c r="T12" s="4">
        <v>1</v>
      </c>
      <c r="U12" s="4">
        <v>1</v>
      </c>
    </row>
    <row r="13" spans="4:21" x14ac:dyDescent="0.15">
      <c r="D13">
        <v>1</v>
      </c>
      <c r="E13">
        <v>0</v>
      </c>
      <c r="I13" s="4">
        <v>0</v>
      </c>
      <c r="J13" s="4">
        <v>0</v>
      </c>
      <c r="M13" s="4">
        <v>0</v>
      </c>
      <c r="N13" s="4">
        <v>1</v>
      </c>
      <c r="T13" s="4">
        <v>1</v>
      </c>
      <c r="U13" s="4">
        <v>1</v>
      </c>
    </row>
    <row r="14" spans="4:21" x14ac:dyDescent="0.15">
      <c r="D14">
        <v>1</v>
      </c>
      <c r="E14">
        <v>1</v>
      </c>
      <c r="I14" s="4">
        <v>0</v>
      </c>
      <c r="J14" s="4">
        <v>0</v>
      </c>
      <c r="M14" s="4">
        <v>0</v>
      </c>
      <c r="N14" s="4">
        <v>1</v>
      </c>
      <c r="T14" s="4">
        <v>1</v>
      </c>
      <c r="U14" s="4">
        <v>1</v>
      </c>
    </row>
    <row r="15" spans="4:21" x14ac:dyDescent="0.15">
      <c r="D15">
        <v>1</v>
      </c>
      <c r="E15">
        <v>1</v>
      </c>
      <c r="I15" s="4">
        <v>0</v>
      </c>
      <c r="J15" s="4">
        <v>0</v>
      </c>
      <c r="M15" s="4">
        <v>0</v>
      </c>
      <c r="N15" s="4">
        <v>1</v>
      </c>
      <c r="T15" s="4">
        <v>1</v>
      </c>
      <c r="U15" s="4">
        <v>1</v>
      </c>
    </row>
    <row r="16" spans="4:21" x14ac:dyDescent="0.15">
      <c r="D16">
        <v>1</v>
      </c>
      <c r="E16">
        <v>1</v>
      </c>
      <c r="I16" s="4">
        <v>0</v>
      </c>
      <c r="J16" s="4">
        <v>0</v>
      </c>
      <c r="M16" s="4">
        <v>0</v>
      </c>
      <c r="N16" s="4">
        <v>1</v>
      </c>
      <c r="T16" s="4">
        <v>1</v>
      </c>
      <c r="U16" s="4">
        <v>1</v>
      </c>
    </row>
    <row r="17" spans="4:21" x14ac:dyDescent="0.15">
      <c r="D17">
        <v>1</v>
      </c>
      <c r="E17">
        <v>1</v>
      </c>
      <c r="I17" s="4">
        <v>0</v>
      </c>
      <c r="J17" s="4">
        <v>0</v>
      </c>
      <c r="M17" s="4">
        <v>0</v>
      </c>
      <c r="N17" s="4">
        <v>1</v>
      </c>
      <c r="T17" s="4">
        <v>1</v>
      </c>
      <c r="U17" s="4">
        <v>1</v>
      </c>
    </row>
    <row r="18" spans="4:21" x14ac:dyDescent="0.15">
      <c r="D18">
        <v>1</v>
      </c>
      <c r="E18">
        <v>1</v>
      </c>
      <c r="I18" s="4">
        <v>0</v>
      </c>
      <c r="J18" s="4">
        <v>0</v>
      </c>
      <c r="M18" s="4">
        <v>0</v>
      </c>
      <c r="N18" s="4">
        <v>1</v>
      </c>
      <c r="T18" s="4">
        <v>1</v>
      </c>
      <c r="U18" s="4">
        <v>1</v>
      </c>
    </row>
    <row r="19" spans="4:21" x14ac:dyDescent="0.15">
      <c r="D19">
        <v>1</v>
      </c>
      <c r="E19">
        <v>1</v>
      </c>
      <c r="I19" s="4">
        <v>0</v>
      </c>
      <c r="J19" s="4">
        <v>0</v>
      </c>
      <c r="M19" s="4">
        <v>0</v>
      </c>
      <c r="N19" s="4">
        <v>1</v>
      </c>
      <c r="T19" s="4">
        <v>1</v>
      </c>
      <c r="U19" s="4">
        <v>1</v>
      </c>
    </row>
    <row r="20" spans="4:21" x14ac:dyDescent="0.15">
      <c r="D20">
        <v>1</v>
      </c>
      <c r="E20">
        <v>1</v>
      </c>
      <c r="I20" s="4">
        <v>0</v>
      </c>
      <c r="J20" s="4">
        <v>0</v>
      </c>
      <c r="M20" s="4">
        <v>0</v>
      </c>
      <c r="N20" s="4">
        <v>1</v>
      </c>
      <c r="T20" s="4">
        <v>1</v>
      </c>
      <c r="U20" s="4">
        <v>1</v>
      </c>
    </row>
    <row r="21" spans="4:21" x14ac:dyDescent="0.15">
      <c r="D21">
        <v>1</v>
      </c>
      <c r="E21">
        <v>1</v>
      </c>
      <c r="I21" s="4">
        <v>0</v>
      </c>
      <c r="J21" s="4">
        <v>0</v>
      </c>
      <c r="M21" s="4">
        <v>0</v>
      </c>
      <c r="N21" s="4">
        <v>1</v>
      </c>
      <c r="T21" s="4">
        <v>1</v>
      </c>
      <c r="U21" s="4">
        <v>1</v>
      </c>
    </row>
    <row r="22" spans="4:21" x14ac:dyDescent="0.15">
      <c r="D22">
        <v>1</v>
      </c>
      <c r="E22">
        <v>1</v>
      </c>
      <c r="I22" s="4">
        <v>0</v>
      </c>
      <c r="J22" s="4">
        <v>0</v>
      </c>
      <c r="M22" s="4">
        <v>0</v>
      </c>
      <c r="N22" s="4">
        <v>1</v>
      </c>
      <c r="T22" s="4">
        <v>1</v>
      </c>
      <c r="U22" s="4">
        <v>1</v>
      </c>
    </row>
    <row r="23" spans="4:21" x14ac:dyDescent="0.15">
      <c r="D23">
        <v>1</v>
      </c>
      <c r="E23">
        <v>0</v>
      </c>
      <c r="I23" s="4">
        <v>0</v>
      </c>
      <c r="J23" s="4">
        <v>0</v>
      </c>
      <c r="M23" s="4">
        <v>0</v>
      </c>
      <c r="N23" s="4">
        <v>1</v>
      </c>
      <c r="T23" s="4">
        <v>1</v>
      </c>
      <c r="U23" s="4">
        <v>1</v>
      </c>
    </row>
    <row r="24" spans="4:21" x14ac:dyDescent="0.15">
      <c r="D24">
        <v>1</v>
      </c>
      <c r="E24">
        <v>1</v>
      </c>
      <c r="I24" s="4">
        <v>0</v>
      </c>
      <c r="J24" s="4">
        <v>0</v>
      </c>
      <c r="M24" s="4">
        <v>0</v>
      </c>
      <c r="N24" s="4">
        <v>1</v>
      </c>
      <c r="T24" s="4">
        <v>1</v>
      </c>
      <c r="U24" s="4">
        <v>1</v>
      </c>
    </row>
    <row r="25" spans="4:21" x14ac:dyDescent="0.15">
      <c r="D25">
        <v>1</v>
      </c>
      <c r="E25">
        <v>1</v>
      </c>
      <c r="I25" s="4">
        <v>0</v>
      </c>
      <c r="J25" s="4">
        <v>0</v>
      </c>
      <c r="M25" s="4">
        <v>0</v>
      </c>
      <c r="N25" s="4">
        <v>1</v>
      </c>
      <c r="T25" s="4">
        <v>1</v>
      </c>
      <c r="U25" s="4">
        <v>1</v>
      </c>
    </row>
    <row r="26" spans="4:21" x14ac:dyDescent="0.15">
      <c r="D26">
        <v>1</v>
      </c>
      <c r="E26">
        <v>1</v>
      </c>
      <c r="I26" s="4">
        <v>0</v>
      </c>
      <c r="J26" s="4">
        <v>0</v>
      </c>
      <c r="M26" s="4">
        <v>0</v>
      </c>
      <c r="N26" s="4">
        <v>1</v>
      </c>
      <c r="T26" s="4">
        <v>1</v>
      </c>
      <c r="U26" s="4">
        <v>1</v>
      </c>
    </row>
    <row r="27" spans="4:21" x14ac:dyDescent="0.15">
      <c r="D27">
        <v>1</v>
      </c>
      <c r="E27">
        <v>1</v>
      </c>
      <c r="I27" s="4">
        <v>0</v>
      </c>
      <c r="J27" s="4">
        <v>0</v>
      </c>
      <c r="M27" s="4">
        <v>0</v>
      </c>
      <c r="N27" s="4">
        <v>1</v>
      </c>
      <c r="T27" s="4">
        <v>1</v>
      </c>
      <c r="U27" s="4">
        <v>1</v>
      </c>
    </row>
    <row r="28" spans="4:21" x14ac:dyDescent="0.15">
      <c r="D28">
        <v>1</v>
      </c>
      <c r="E28">
        <v>1</v>
      </c>
      <c r="I28" s="4">
        <v>0</v>
      </c>
      <c r="J28" s="4">
        <v>0</v>
      </c>
      <c r="M28" s="4">
        <v>0</v>
      </c>
      <c r="N28" s="4">
        <v>1</v>
      </c>
      <c r="T28" s="4">
        <v>1</v>
      </c>
      <c r="U28" s="4">
        <v>1</v>
      </c>
    </row>
    <row r="29" spans="4:21" x14ac:dyDescent="0.15">
      <c r="D29">
        <v>1</v>
      </c>
      <c r="E29">
        <v>1</v>
      </c>
      <c r="I29" s="4">
        <v>0</v>
      </c>
      <c r="J29" s="4">
        <v>0</v>
      </c>
      <c r="M29" s="4">
        <v>0</v>
      </c>
      <c r="N29" s="4">
        <v>1</v>
      </c>
      <c r="T29" s="4">
        <v>1</v>
      </c>
      <c r="U29" s="4">
        <v>1</v>
      </c>
    </row>
    <row r="30" spans="4:21" x14ac:dyDescent="0.15">
      <c r="D30">
        <v>1</v>
      </c>
      <c r="E30">
        <v>1</v>
      </c>
      <c r="I30" s="4">
        <v>0</v>
      </c>
      <c r="J30" s="4">
        <v>0</v>
      </c>
      <c r="M30" s="4">
        <v>0</v>
      </c>
      <c r="N30" s="4">
        <v>1</v>
      </c>
      <c r="T30" s="4">
        <v>1</v>
      </c>
      <c r="U30" s="4">
        <v>1</v>
      </c>
    </row>
    <row r="31" spans="4:21" x14ac:dyDescent="0.15">
      <c r="D31">
        <v>1</v>
      </c>
      <c r="E31">
        <v>1</v>
      </c>
      <c r="I31" s="4">
        <v>0</v>
      </c>
      <c r="J31" s="4">
        <v>0</v>
      </c>
      <c r="M31" s="4">
        <v>0</v>
      </c>
      <c r="N31" s="4">
        <v>1</v>
      </c>
      <c r="T31" s="4">
        <v>1</v>
      </c>
      <c r="U31" s="4">
        <v>1</v>
      </c>
    </row>
    <row r="32" spans="4:21" x14ac:dyDescent="0.15">
      <c r="D32">
        <v>1</v>
      </c>
      <c r="E32">
        <v>1</v>
      </c>
      <c r="I32" s="4">
        <v>0</v>
      </c>
      <c r="J32" s="4">
        <v>0</v>
      </c>
      <c r="M32" s="4">
        <v>0</v>
      </c>
      <c r="N32" s="4">
        <v>1</v>
      </c>
      <c r="T32" s="4">
        <v>1</v>
      </c>
      <c r="U32" s="4">
        <v>1</v>
      </c>
    </row>
    <row r="33" spans="4:21" x14ac:dyDescent="0.15">
      <c r="D33">
        <v>1</v>
      </c>
      <c r="E33">
        <v>1</v>
      </c>
      <c r="I33" s="4">
        <v>0</v>
      </c>
      <c r="J33" s="4">
        <v>0</v>
      </c>
      <c r="M33" s="4">
        <v>0</v>
      </c>
      <c r="N33" s="4">
        <v>1</v>
      </c>
      <c r="T33" s="4">
        <v>1</v>
      </c>
      <c r="U33" s="4">
        <v>1</v>
      </c>
    </row>
    <row r="34" spans="4:21" x14ac:dyDescent="0.15">
      <c r="D34">
        <v>1</v>
      </c>
      <c r="E34">
        <v>0</v>
      </c>
      <c r="I34" s="4">
        <v>0</v>
      </c>
      <c r="J34" s="4">
        <v>0</v>
      </c>
      <c r="M34" s="4">
        <v>0</v>
      </c>
      <c r="N34" s="4">
        <v>1</v>
      </c>
      <c r="T34" s="4">
        <v>1</v>
      </c>
      <c r="U34" s="4">
        <v>1</v>
      </c>
    </row>
    <row r="35" spans="4:21" x14ac:dyDescent="0.15">
      <c r="D35">
        <v>1</v>
      </c>
      <c r="E35">
        <v>0</v>
      </c>
      <c r="I35" s="4">
        <v>0</v>
      </c>
      <c r="J35" s="4">
        <v>0</v>
      </c>
      <c r="M35" s="4">
        <v>0</v>
      </c>
      <c r="N35" s="4">
        <v>1</v>
      </c>
      <c r="T35" s="4">
        <v>1</v>
      </c>
      <c r="U35" s="4">
        <v>1</v>
      </c>
    </row>
    <row r="36" spans="4:21" x14ac:dyDescent="0.15">
      <c r="D36">
        <v>1</v>
      </c>
      <c r="E36">
        <v>1</v>
      </c>
      <c r="I36" s="4">
        <v>0</v>
      </c>
      <c r="J36" s="4">
        <v>0</v>
      </c>
      <c r="M36" s="4">
        <v>0</v>
      </c>
      <c r="N36" s="4">
        <v>1</v>
      </c>
      <c r="T36" s="4">
        <v>1</v>
      </c>
      <c r="U36" s="4">
        <v>1</v>
      </c>
    </row>
    <row r="37" spans="4:21" x14ac:dyDescent="0.15">
      <c r="D37">
        <v>1</v>
      </c>
      <c r="E37">
        <v>1</v>
      </c>
      <c r="I37" s="4">
        <v>0</v>
      </c>
      <c r="J37" s="4">
        <v>0</v>
      </c>
      <c r="M37" s="4">
        <v>0</v>
      </c>
      <c r="N37" s="4">
        <v>1</v>
      </c>
      <c r="T37" s="4">
        <v>1</v>
      </c>
      <c r="U37" s="4">
        <v>1</v>
      </c>
    </row>
    <row r="38" spans="4:21" x14ac:dyDescent="0.15">
      <c r="D38">
        <v>1</v>
      </c>
      <c r="E38">
        <v>1</v>
      </c>
      <c r="I38" s="4">
        <v>0</v>
      </c>
      <c r="J38" s="4">
        <v>0</v>
      </c>
      <c r="M38" s="4">
        <v>0</v>
      </c>
      <c r="N38" s="4">
        <v>1</v>
      </c>
      <c r="T38" s="4">
        <v>1</v>
      </c>
      <c r="U38" s="4">
        <v>1</v>
      </c>
    </row>
    <row r="39" spans="4:21" x14ac:dyDescent="0.15">
      <c r="D39">
        <v>1</v>
      </c>
      <c r="E39">
        <v>1</v>
      </c>
      <c r="I39" s="4">
        <v>0</v>
      </c>
      <c r="J39" s="4">
        <v>0</v>
      </c>
      <c r="M39" s="4">
        <v>0</v>
      </c>
      <c r="N39" s="4">
        <v>1</v>
      </c>
      <c r="T39" s="4">
        <v>1</v>
      </c>
      <c r="U39" s="4">
        <v>1</v>
      </c>
    </row>
    <row r="40" spans="4:21" x14ac:dyDescent="0.15">
      <c r="D40">
        <v>1</v>
      </c>
      <c r="E40">
        <v>1</v>
      </c>
      <c r="I40" s="4">
        <v>0</v>
      </c>
      <c r="J40" s="4">
        <v>0</v>
      </c>
      <c r="M40" s="4">
        <v>0</v>
      </c>
      <c r="N40" s="4">
        <v>1</v>
      </c>
      <c r="T40" s="4">
        <v>1</v>
      </c>
      <c r="U40" s="4">
        <v>1</v>
      </c>
    </row>
    <row r="41" spans="4:21" x14ac:dyDescent="0.15">
      <c r="D41">
        <v>1</v>
      </c>
      <c r="E41">
        <v>1</v>
      </c>
      <c r="I41" s="4">
        <v>0</v>
      </c>
      <c r="J41" s="4">
        <v>0</v>
      </c>
      <c r="M41" s="4">
        <v>0</v>
      </c>
      <c r="N41" s="4">
        <v>1</v>
      </c>
      <c r="T41" s="4">
        <v>1</v>
      </c>
      <c r="U41" s="4">
        <v>1</v>
      </c>
    </row>
    <row r="42" spans="4:21" x14ac:dyDescent="0.15">
      <c r="D42">
        <v>1</v>
      </c>
      <c r="E42">
        <v>1</v>
      </c>
      <c r="I42" s="4">
        <v>0</v>
      </c>
      <c r="J42" s="4">
        <v>0</v>
      </c>
      <c r="M42" s="4">
        <v>0</v>
      </c>
      <c r="N42" s="4">
        <v>1</v>
      </c>
      <c r="T42" s="4">
        <v>1</v>
      </c>
      <c r="U42" s="4">
        <v>1</v>
      </c>
    </row>
    <row r="43" spans="4:21" x14ac:dyDescent="0.15">
      <c r="D43">
        <v>1</v>
      </c>
      <c r="E43">
        <v>1</v>
      </c>
      <c r="I43" s="4">
        <v>0</v>
      </c>
      <c r="J43" s="4">
        <v>0</v>
      </c>
      <c r="T43" s="4">
        <v>1</v>
      </c>
      <c r="U43" s="4">
        <v>1</v>
      </c>
    </row>
    <row r="44" spans="4:21" x14ac:dyDescent="0.15">
      <c r="D44">
        <v>1</v>
      </c>
      <c r="E44">
        <v>1</v>
      </c>
      <c r="I44" s="4">
        <v>0</v>
      </c>
      <c r="J44" s="4">
        <v>0</v>
      </c>
      <c r="T44" s="4">
        <v>1</v>
      </c>
      <c r="U44" s="4">
        <v>1</v>
      </c>
    </row>
    <row r="45" spans="4:21" x14ac:dyDescent="0.15">
      <c r="D45">
        <v>1</v>
      </c>
      <c r="E45">
        <v>1</v>
      </c>
      <c r="I45" s="4">
        <v>0</v>
      </c>
      <c r="J45" s="4">
        <v>0</v>
      </c>
      <c r="T45" s="4">
        <v>1</v>
      </c>
      <c r="U45" s="4">
        <v>1</v>
      </c>
    </row>
    <row r="46" spans="4:21" x14ac:dyDescent="0.15">
      <c r="D46">
        <v>1</v>
      </c>
      <c r="E46">
        <v>1</v>
      </c>
      <c r="I46" s="4">
        <v>0</v>
      </c>
      <c r="J46" s="4">
        <v>0</v>
      </c>
      <c r="T46" s="4">
        <v>1</v>
      </c>
      <c r="U46" s="4">
        <v>1</v>
      </c>
    </row>
    <row r="47" spans="4:21" x14ac:dyDescent="0.15">
      <c r="D47">
        <v>1</v>
      </c>
      <c r="E47">
        <v>1</v>
      </c>
      <c r="I47" s="4">
        <v>0</v>
      </c>
      <c r="J47" s="4">
        <v>0</v>
      </c>
      <c r="T47" s="4">
        <v>1</v>
      </c>
      <c r="U47" s="4">
        <v>1</v>
      </c>
    </row>
    <row r="48" spans="4:21" x14ac:dyDescent="0.15">
      <c r="D48">
        <v>1</v>
      </c>
      <c r="E48">
        <v>1</v>
      </c>
      <c r="I48" s="4">
        <v>0</v>
      </c>
      <c r="J48" s="4">
        <v>0</v>
      </c>
      <c r="T48" s="4">
        <v>1</v>
      </c>
      <c r="U48" s="4">
        <v>1</v>
      </c>
    </row>
    <row r="49" spans="4:21" x14ac:dyDescent="0.15">
      <c r="D49">
        <v>1</v>
      </c>
      <c r="E49">
        <v>1</v>
      </c>
      <c r="I49" s="4">
        <v>0</v>
      </c>
      <c r="J49" s="4">
        <v>0</v>
      </c>
      <c r="T49" s="4">
        <v>1</v>
      </c>
      <c r="U49" s="4">
        <v>1</v>
      </c>
    </row>
    <row r="50" spans="4:21" x14ac:dyDescent="0.15">
      <c r="D50">
        <v>1</v>
      </c>
      <c r="E50">
        <v>1</v>
      </c>
      <c r="I50" s="4">
        <v>0</v>
      </c>
      <c r="J50" s="4">
        <v>0</v>
      </c>
      <c r="T50" s="4">
        <v>1</v>
      </c>
      <c r="U50" s="4">
        <v>1</v>
      </c>
    </row>
    <row r="51" spans="4:21" x14ac:dyDescent="0.15">
      <c r="D51">
        <v>1</v>
      </c>
      <c r="E51">
        <v>1</v>
      </c>
      <c r="I51" s="4">
        <v>0</v>
      </c>
      <c r="J51" s="4">
        <v>0</v>
      </c>
      <c r="T51" s="4">
        <v>1</v>
      </c>
      <c r="U51" s="4">
        <v>1</v>
      </c>
    </row>
    <row r="52" spans="4:21" x14ac:dyDescent="0.15">
      <c r="D52">
        <v>1</v>
      </c>
      <c r="E52">
        <v>1</v>
      </c>
      <c r="I52" s="4">
        <v>0</v>
      </c>
      <c r="J52" s="4">
        <v>0</v>
      </c>
      <c r="T52" s="4">
        <v>1</v>
      </c>
      <c r="U52" s="4">
        <v>1</v>
      </c>
    </row>
    <row r="53" spans="4:21" x14ac:dyDescent="0.15">
      <c r="D53">
        <v>1</v>
      </c>
      <c r="E53">
        <v>1</v>
      </c>
      <c r="I53" s="4">
        <v>0</v>
      </c>
      <c r="J53" s="4">
        <v>0</v>
      </c>
      <c r="T53" s="4">
        <v>1</v>
      </c>
      <c r="U53" s="4">
        <v>1</v>
      </c>
    </row>
    <row r="54" spans="4:21" x14ac:dyDescent="0.15">
      <c r="D54">
        <v>1</v>
      </c>
      <c r="E54">
        <v>1</v>
      </c>
      <c r="I54" s="4">
        <v>0</v>
      </c>
      <c r="J54" s="4">
        <v>0</v>
      </c>
      <c r="T54" s="4">
        <v>1</v>
      </c>
      <c r="U54" s="4">
        <v>1</v>
      </c>
    </row>
    <row r="55" spans="4:21" x14ac:dyDescent="0.15">
      <c r="D55">
        <v>1</v>
      </c>
      <c r="E55">
        <v>1</v>
      </c>
      <c r="I55" s="4">
        <v>0</v>
      </c>
      <c r="J55" s="4">
        <v>0</v>
      </c>
      <c r="T55" s="4">
        <v>1</v>
      </c>
      <c r="U55" s="4">
        <v>1</v>
      </c>
    </row>
    <row r="56" spans="4:21" x14ac:dyDescent="0.15">
      <c r="D56">
        <v>1</v>
      </c>
      <c r="E56">
        <v>1</v>
      </c>
      <c r="I56" s="4">
        <v>0</v>
      </c>
      <c r="J56" s="4">
        <v>0</v>
      </c>
      <c r="T56" s="4">
        <v>1</v>
      </c>
      <c r="U56" s="4">
        <v>1</v>
      </c>
    </row>
    <row r="57" spans="4:21" x14ac:dyDescent="0.15">
      <c r="D57">
        <v>1</v>
      </c>
      <c r="E57">
        <v>1</v>
      </c>
      <c r="I57" s="4">
        <v>0</v>
      </c>
      <c r="J57" s="4">
        <v>0</v>
      </c>
      <c r="T57" s="4">
        <v>1</v>
      </c>
      <c r="U57" s="4">
        <v>1</v>
      </c>
    </row>
    <row r="58" spans="4:21" x14ac:dyDescent="0.15">
      <c r="D58">
        <v>1</v>
      </c>
      <c r="E58">
        <v>1</v>
      </c>
      <c r="I58" s="4">
        <v>0</v>
      </c>
      <c r="J58" s="4">
        <v>0</v>
      </c>
      <c r="T58" s="4">
        <v>1</v>
      </c>
      <c r="U58" s="4">
        <v>1</v>
      </c>
    </row>
    <row r="59" spans="4:21" x14ac:dyDescent="0.15">
      <c r="D59">
        <v>1</v>
      </c>
      <c r="E59">
        <v>1</v>
      </c>
      <c r="I59" s="4">
        <v>0</v>
      </c>
      <c r="J59" s="4">
        <v>0</v>
      </c>
      <c r="T59" s="4">
        <v>1</v>
      </c>
      <c r="U59" s="4">
        <v>1</v>
      </c>
    </row>
    <row r="60" spans="4:21" x14ac:dyDescent="0.15">
      <c r="D60">
        <v>1</v>
      </c>
      <c r="E60">
        <v>0</v>
      </c>
      <c r="I60" s="4">
        <v>0</v>
      </c>
      <c r="J60" s="4">
        <v>0</v>
      </c>
      <c r="T60" s="4">
        <v>1</v>
      </c>
      <c r="U60" s="4">
        <v>1</v>
      </c>
    </row>
    <row r="61" spans="4:21" x14ac:dyDescent="0.15">
      <c r="D61">
        <v>1</v>
      </c>
      <c r="E61">
        <v>1</v>
      </c>
      <c r="I61" s="4">
        <v>0</v>
      </c>
      <c r="J61" s="4">
        <v>0</v>
      </c>
      <c r="T61" s="4">
        <v>1</v>
      </c>
      <c r="U61" s="4">
        <v>1</v>
      </c>
    </row>
    <row r="62" spans="4:21" x14ac:dyDescent="0.15">
      <c r="D62">
        <v>1</v>
      </c>
      <c r="E62">
        <v>1</v>
      </c>
      <c r="I62" s="4">
        <v>0</v>
      </c>
      <c r="J62" s="4">
        <v>0</v>
      </c>
      <c r="T62" s="4">
        <v>1</v>
      </c>
      <c r="U62" s="4">
        <v>1</v>
      </c>
    </row>
    <row r="63" spans="4:21" x14ac:dyDescent="0.15">
      <c r="D63">
        <v>1</v>
      </c>
      <c r="E63">
        <v>1</v>
      </c>
      <c r="I63" s="4">
        <v>0</v>
      </c>
      <c r="J63" s="4">
        <v>0</v>
      </c>
      <c r="T63" s="4">
        <v>1</v>
      </c>
      <c r="U63" s="4">
        <v>1</v>
      </c>
    </row>
    <row r="64" spans="4:21" x14ac:dyDescent="0.15">
      <c r="D64">
        <v>1</v>
      </c>
      <c r="E64">
        <v>1</v>
      </c>
      <c r="I64" s="4">
        <v>0</v>
      </c>
      <c r="J64" s="4">
        <v>0</v>
      </c>
      <c r="T64" s="4">
        <v>1</v>
      </c>
      <c r="U64" s="4">
        <v>1</v>
      </c>
    </row>
    <row r="65" spans="4:21" x14ac:dyDescent="0.15">
      <c r="D65">
        <v>1</v>
      </c>
      <c r="E65">
        <v>1</v>
      </c>
      <c r="I65" s="4">
        <v>0</v>
      </c>
      <c r="J65" s="4">
        <v>0</v>
      </c>
      <c r="T65" s="4">
        <v>1</v>
      </c>
      <c r="U65" s="4">
        <v>1</v>
      </c>
    </row>
    <row r="66" spans="4:21" x14ac:dyDescent="0.15">
      <c r="D66">
        <v>1</v>
      </c>
      <c r="E66">
        <v>1</v>
      </c>
      <c r="I66" s="4">
        <v>0</v>
      </c>
      <c r="J66" s="4">
        <v>0</v>
      </c>
      <c r="T66" s="4">
        <v>1</v>
      </c>
      <c r="U66" s="4">
        <v>1</v>
      </c>
    </row>
    <row r="67" spans="4:21" x14ac:dyDescent="0.15">
      <c r="D67">
        <v>1</v>
      </c>
      <c r="E67">
        <v>1</v>
      </c>
      <c r="I67" s="4">
        <v>0</v>
      </c>
      <c r="J67" s="4">
        <v>0</v>
      </c>
      <c r="T67" s="4">
        <v>1</v>
      </c>
      <c r="U67" s="4">
        <v>1</v>
      </c>
    </row>
    <row r="68" spans="4:21" x14ac:dyDescent="0.15">
      <c r="D68">
        <v>1</v>
      </c>
      <c r="E68">
        <v>1</v>
      </c>
      <c r="I68" s="4">
        <v>0</v>
      </c>
      <c r="J68" s="4">
        <v>0</v>
      </c>
      <c r="T68" s="4">
        <v>1</v>
      </c>
      <c r="U68" s="4">
        <v>1</v>
      </c>
    </row>
    <row r="69" spans="4:21" x14ac:dyDescent="0.15">
      <c r="D69">
        <v>1</v>
      </c>
      <c r="E69">
        <v>1</v>
      </c>
      <c r="I69" s="4">
        <v>0</v>
      </c>
      <c r="J69" s="4">
        <v>0</v>
      </c>
      <c r="T69" s="4">
        <v>1</v>
      </c>
      <c r="U69" s="4">
        <v>1</v>
      </c>
    </row>
    <row r="70" spans="4:21" x14ac:dyDescent="0.15">
      <c r="D70">
        <v>1</v>
      </c>
      <c r="E70">
        <v>1</v>
      </c>
      <c r="I70" s="4">
        <v>0</v>
      </c>
      <c r="J70" s="4">
        <v>0</v>
      </c>
      <c r="T70" s="4">
        <v>1</v>
      </c>
      <c r="U70" s="4">
        <v>1</v>
      </c>
    </row>
    <row r="71" spans="4:21" x14ac:dyDescent="0.15">
      <c r="D71">
        <v>1</v>
      </c>
      <c r="E71">
        <v>1</v>
      </c>
      <c r="I71" s="4">
        <v>0</v>
      </c>
      <c r="J71" s="4">
        <v>0</v>
      </c>
      <c r="T71" s="4">
        <v>1</v>
      </c>
      <c r="U71" s="4">
        <v>1</v>
      </c>
    </row>
    <row r="72" spans="4:21" x14ac:dyDescent="0.15">
      <c r="D72">
        <v>1</v>
      </c>
      <c r="E72">
        <v>1</v>
      </c>
      <c r="I72" s="4">
        <v>0</v>
      </c>
      <c r="J72" s="4">
        <v>0</v>
      </c>
      <c r="T72" s="4">
        <v>1</v>
      </c>
      <c r="U72" s="4">
        <v>1</v>
      </c>
    </row>
    <row r="73" spans="4:21" x14ac:dyDescent="0.15">
      <c r="D73">
        <v>1</v>
      </c>
      <c r="E73">
        <v>1</v>
      </c>
      <c r="I73" s="4">
        <v>0</v>
      </c>
      <c r="J73" s="4">
        <v>0</v>
      </c>
      <c r="T73" s="4">
        <v>1</v>
      </c>
      <c r="U73" s="4">
        <v>1</v>
      </c>
    </row>
    <row r="74" spans="4:21" x14ac:dyDescent="0.15">
      <c r="D74">
        <v>1</v>
      </c>
      <c r="E74">
        <v>1</v>
      </c>
      <c r="I74" s="4">
        <v>0</v>
      </c>
      <c r="J74" s="4">
        <v>0</v>
      </c>
      <c r="T74" s="4">
        <v>1</v>
      </c>
      <c r="U74" s="4">
        <v>1</v>
      </c>
    </row>
    <row r="75" spans="4:21" x14ac:dyDescent="0.15">
      <c r="D75">
        <v>1</v>
      </c>
      <c r="E75">
        <v>1</v>
      </c>
      <c r="I75" s="4">
        <v>0</v>
      </c>
      <c r="J75" s="4">
        <v>0</v>
      </c>
      <c r="T75" s="4">
        <v>1</v>
      </c>
      <c r="U75" s="4">
        <v>1</v>
      </c>
    </row>
    <row r="76" spans="4:21" x14ac:dyDescent="0.15">
      <c r="D76">
        <v>1</v>
      </c>
      <c r="E76">
        <v>1</v>
      </c>
      <c r="I76" s="4">
        <v>0</v>
      </c>
      <c r="J76" s="4">
        <v>0</v>
      </c>
      <c r="T76" s="4">
        <v>1</v>
      </c>
      <c r="U76" s="4">
        <v>1</v>
      </c>
    </row>
    <row r="77" spans="4:21" x14ac:dyDescent="0.15">
      <c r="D77">
        <v>1</v>
      </c>
      <c r="E77">
        <v>1</v>
      </c>
      <c r="I77" s="4">
        <v>0</v>
      </c>
      <c r="J77" s="4">
        <v>0</v>
      </c>
      <c r="T77" s="4">
        <v>1</v>
      </c>
      <c r="U77" s="4">
        <v>1</v>
      </c>
    </row>
    <row r="78" spans="4:21" x14ac:dyDescent="0.15">
      <c r="D78">
        <v>1</v>
      </c>
      <c r="E78">
        <v>1</v>
      </c>
      <c r="I78" s="4">
        <v>0</v>
      </c>
      <c r="J78" s="4">
        <v>0</v>
      </c>
      <c r="T78" s="4">
        <v>1</v>
      </c>
      <c r="U78" s="4">
        <v>1</v>
      </c>
    </row>
    <row r="79" spans="4:21" x14ac:dyDescent="0.15">
      <c r="D79">
        <v>1</v>
      </c>
      <c r="E79">
        <v>1</v>
      </c>
      <c r="I79" s="4">
        <v>0</v>
      </c>
      <c r="J79" s="4">
        <v>0</v>
      </c>
      <c r="T79" s="4">
        <v>1</v>
      </c>
      <c r="U79" s="4">
        <v>1</v>
      </c>
    </row>
    <row r="80" spans="4:21" x14ac:dyDescent="0.15">
      <c r="D80">
        <v>1</v>
      </c>
      <c r="E80">
        <v>1</v>
      </c>
      <c r="I80" s="4">
        <v>0</v>
      </c>
      <c r="J80" s="4">
        <v>0</v>
      </c>
      <c r="T80" s="4">
        <v>1</v>
      </c>
      <c r="U80" s="4">
        <v>1</v>
      </c>
    </row>
    <row r="81" spans="4:21" x14ac:dyDescent="0.15">
      <c r="D81">
        <v>1</v>
      </c>
      <c r="E81">
        <v>1</v>
      </c>
      <c r="I81" s="4">
        <v>0</v>
      </c>
      <c r="J81" s="4">
        <v>0</v>
      </c>
      <c r="T81" s="4">
        <v>1</v>
      </c>
      <c r="U81" s="4">
        <v>1</v>
      </c>
    </row>
    <row r="82" spans="4:21" x14ac:dyDescent="0.15">
      <c r="D82">
        <v>1</v>
      </c>
      <c r="E82">
        <v>1</v>
      </c>
      <c r="I82" s="4">
        <v>0</v>
      </c>
      <c r="J82" s="4">
        <v>0</v>
      </c>
      <c r="T82" s="4">
        <v>1</v>
      </c>
      <c r="U82" s="4">
        <v>1</v>
      </c>
    </row>
    <row r="83" spans="4:21" x14ac:dyDescent="0.15">
      <c r="D83">
        <v>1</v>
      </c>
      <c r="E83">
        <v>1</v>
      </c>
      <c r="I83" s="4">
        <v>0</v>
      </c>
      <c r="J83" s="4">
        <v>0</v>
      </c>
      <c r="T83" s="4">
        <v>1</v>
      </c>
      <c r="U83" s="4">
        <v>1</v>
      </c>
    </row>
    <row r="84" spans="4:21" x14ac:dyDescent="0.15">
      <c r="D84">
        <v>1</v>
      </c>
      <c r="E84">
        <v>1</v>
      </c>
      <c r="I84" s="4">
        <v>0</v>
      </c>
      <c r="J84" s="4">
        <v>0</v>
      </c>
      <c r="T84" s="4">
        <v>1</v>
      </c>
      <c r="U84" s="4">
        <v>1</v>
      </c>
    </row>
    <row r="85" spans="4:21" x14ac:dyDescent="0.15">
      <c r="D85">
        <v>1</v>
      </c>
      <c r="E85">
        <v>1</v>
      </c>
      <c r="I85" s="4">
        <v>0</v>
      </c>
      <c r="J85" s="4">
        <v>0</v>
      </c>
      <c r="T85" s="4">
        <v>1</v>
      </c>
      <c r="U85" s="4">
        <v>1</v>
      </c>
    </row>
    <row r="86" spans="4:21" x14ac:dyDescent="0.15">
      <c r="D86">
        <v>1</v>
      </c>
      <c r="E86">
        <v>1</v>
      </c>
      <c r="I86" s="4">
        <v>0</v>
      </c>
      <c r="J86" s="4">
        <v>0</v>
      </c>
      <c r="T86" s="4">
        <v>1</v>
      </c>
      <c r="U86" s="4">
        <v>1</v>
      </c>
    </row>
    <row r="87" spans="4:21" x14ac:dyDescent="0.15">
      <c r="D87">
        <v>1</v>
      </c>
      <c r="E87">
        <v>1</v>
      </c>
      <c r="I87" s="4">
        <v>0</v>
      </c>
      <c r="J87" s="4">
        <v>0</v>
      </c>
      <c r="T87" s="4">
        <v>1</v>
      </c>
      <c r="U87" s="4">
        <v>1</v>
      </c>
    </row>
    <row r="88" spans="4:21" x14ac:dyDescent="0.15">
      <c r="D88">
        <v>1</v>
      </c>
      <c r="E88">
        <v>1</v>
      </c>
      <c r="I88" s="4">
        <v>0</v>
      </c>
      <c r="J88" s="4">
        <v>0</v>
      </c>
      <c r="T88" s="4">
        <v>1</v>
      </c>
      <c r="U88" s="4">
        <v>1</v>
      </c>
    </row>
    <row r="89" spans="4:21" x14ac:dyDescent="0.15">
      <c r="D89">
        <v>1</v>
      </c>
      <c r="E89">
        <v>1</v>
      </c>
      <c r="I89" s="4">
        <v>0</v>
      </c>
      <c r="J89" s="4">
        <v>0</v>
      </c>
      <c r="T89" s="4">
        <v>1</v>
      </c>
      <c r="U89" s="4">
        <v>1</v>
      </c>
    </row>
    <row r="90" spans="4:21" x14ac:dyDescent="0.15">
      <c r="D90">
        <v>1</v>
      </c>
      <c r="E90">
        <v>1</v>
      </c>
      <c r="I90" s="4">
        <v>0</v>
      </c>
      <c r="J90" s="4">
        <v>0</v>
      </c>
      <c r="T90" s="4">
        <v>1</v>
      </c>
      <c r="U90" s="4">
        <v>1</v>
      </c>
    </row>
    <row r="91" spans="4:21" x14ac:dyDescent="0.15">
      <c r="D91">
        <v>1</v>
      </c>
      <c r="E91">
        <v>1</v>
      </c>
      <c r="I91" s="4">
        <v>0</v>
      </c>
      <c r="J91" s="4">
        <v>0</v>
      </c>
      <c r="T91" s="4">
        <v>1</v>
      </c>
      <c r="U91" s="4">
        <v>1</v>
      </c>
    </row>
    <row r="92" spans="4:21" x14ac:dyDescent="0.15">
      <c r="D92">
        <v>1</v>
      </c>
      <c r="E92">
        <v>1</v>
      </c>
      <c r="I92" s="4">
        <v>0</v>
      </c>
      <c r="J92" s="4">
        <v>0</v>
      </c>
      <c r="T92" s="4">
        <v>1</v>
      </c>
      <c r="U92" s="4">
        <v>1</v>
      </c>
    </row>
    <row r="93" spans="4:21" x14ac:dyDescent="0.15">
      <c r="D93">
        <v>1</v>
      </c>
      <c r="E93">
        <v>1</v>
      </c>
      <c r="I93" s="4">
        <v>0</v>
      </c>
      <c r="J93" s="4">
        <v>0</v>
      </c>
    </row>
    <row r="94" spans="4:21" x14ac:dyDescent="0.15">
      <c r="D94">
        <v>0</v>
      </c>
      <c r="E94">
        <v>0</v>
      </c>
      <c r="I94" s="4">
        <v>0</v>
      </c>
      <c r="J94" s="4">
        <v>0</v>
      </c>
    </row>
    <row r="95" spans="4:21" x14ac:dyDescent="0.15">
      <c r="D95">
        <v>0</v>
      </c>
      <c r="E95">
        <v>0</v>
      </c>
      <c r="I95" s="4">
        <v>0</v>
      </c>
      <c r="J95" s="4">
        <v>0</v>
      </c>
    </row>
    <row r="96" spans="4:21" x14ac:dyDescent="0.15">
      <c r="D96">
        <v>0</v>
      </c>
      <c r="E96">
        <v>0</v>
      </c>
      <c r="I96" s="4">
        <v>0</v>
      </c>
      <c r="J96" s="4">
        <v>0</v>
      </c>
    </row>
    <row r="97" spans="4:10" x14ac:dyDescent="0.15">
      <c r="D97">
        <v>0</v>
      </c>
      <c r="E97">
        <v>0</v>
      </c>
      <c r="I97" s="4">
        <v>0</v>
      </c>
      <c r="J97" s="4">
        <v>0</v>
      </c>
    </row>
    <row r="98" spans="4:10" x14ac:dyDescent="0.15">
      <c r="D98">
        <v>0</v>
      </c>
      <c r="E98">
        <v>0</v>
      </c>
      <c r="I98" s="4">
        <v>0</v>
      </c>
      <c r="J98" s="4">
        <v>0</v>
      </c>
    </row>
    <row r="99" spans="4:10" x14ac:dyDescent="0.15">
      <c r="D99">
        <v>0</v>
      </c>
      <c r="E99">
        <v>0</v>
      </c>
      <c r="I99" s="4">
        <v>0</v>
      </c>
      <c r="J99" s="4">
        <v>0</v>
      </c>
    </row>
    <row r="100" spans="4:10" x14ac:dyDescent="0.15">
      <c r="D100">
        <v>0</v>
      </c>
      <c r="E100">
        <v>0</v>
      </c>
      <c r="I100" s="4">
        <v>0</v>
      </c>
      <c r="J100" s="4">
        <v>0</v>
      </c>
    </row>
    <row r="101" spans="4:10" x14ac:dyDescent="0.15">
      <c r="D101">
        <v>0</v>
      </c>
      <c r="E101">
        <v>0</v>
      </c>
      <c r="I101" s="4">
        <v>0</v>
      </c>
      <c r="J101" s="4">
        <v>0</v>
      </c>
    </row>
    <row r="102" spans="4:10" x14ac:dyDescent="0.15">
      <c r="D102">
        <v>0</v>
      </c>
      <c r="E102">
        <v>0</v>
      </c>
      <c r="I102" s="4">
        <v>0</v>
      </c>
      <c r="J102" s="4">
        <v>0</v>
      </c>
    </row>
    <row r="103" spans="4:10" x14ac:dyDescent="0.15">
      <c r="D103">
        <v>0</v>
      </c>
      <c r="E103">
        <v>0</v>
      </c>
      <c r="I103" s="4">
        <v>0</v>
      </c>
      <c r="J103" s="4">
        <v>0</v>
      </c>
    </row>
    <row r="104" spans="4:10" x14ac:dyDescent="0.15">
      <c r="D104">
        <v>0</v>
      </c>
      <c r="E104">
        <v>0</v>
      </c>
      <c r="I104" s="4">
        <v>0</v>
      </c>
      <c r="J104" s="4">
        <v>0</v>
      </c>
    </row>
    <row r="105" spans="4:10" x14ac:dyDescent="0.15">
      <c r="D105">
        <v>0</v>
      </c>
      <c r="E105">
        <v>0</v>
      </c>
      <c r="I105" s="4">
        <v>0</v>
      </c>
      <c r="J105" s="4">
        <v>0</v>
      </c>
    </row>
    <row r="106" spans="4:10" x14ac:dyDescent="0.15">
      <c r="D106">
        <v>0</v>
      </c>
      <c r="E106">
        <v>0</v>
      </c>
      <c r="I106" s="4">
        <v>0</v>
      </c>
      <c r="J106" s="4">
        <v>0</v>
      </c>
    </row>
    <row r="107" spans="4:10" x14ac:dyDescent="0.15">
      <c r="D107">
        <v>0</v>
      </c>
      <c r="E107">
        <v>0</v>
      </c>
      <c r="I107" s="4">
        <v>0</v>
      </c>
      <c r="J107" s="4">
        <v>0</v>
      </c>
    </row>
    <row r="108" spans="4:10" x14ac:dyDescent="0.15">
      <c r="D108">
        <v>0</v>
      </c>
      <c r="E108">
        <v>0</v>
      </c>
      <c r="I108" s="4">
        <v>0</v>
      </c>
      <c r="J108" s="4">
        <v>0</v>
      </c>
    </row>
    <row r="109" spans="4:10" x14ac:dyDescent="0.15">
      <c r="D109">
        <v>0</v>
      </c>
      <c r="E109">
        <v>1</v>
      </c>
      <c r="I109" s="4">
        <v>0</v>
      </c>
      <c r="J109" s="4">
        <v>0</v>
      </c>
    </row>
    <row r="110" spans="4:10" x14ac:dyDescent="0.15">
      <c r="D110">
        <v>0</v>
      </c>
      <c r="E110">
        <v>1</v>
      </c>
      <c r="I110" s="4">
        <v>0</v>
      </c>
      <c r="J110" s="4">
        <v>0</v>
      </c>
    </row>
    <row r="111" spans="4:10" x14ac:dyDescent="0.15">
      <c r="D111">
        <v>0</v>
      </c>
      <c r="E111">
        <v>1</v>
      </c>
      <c r="I111" s="4">
        <v>0</v>
      </c>
      <c r="J111" s="4">
        <v>0</v>
      </c>
    </row>
    <row r="112" spans="4:10" x14ac:dyDescent="0.15">
      <c r="D112">
        <v>0</v>
      </c>
      <c r="E112">
        <v>1</v>
      </c>
      <c r="I112" s="4">
        <v>0</v>
      </c>
      <c r="J112" s="4">
        <v>0</v>
      </c>
    </row>
    <row r="113" spans="4:10" x14ac:dyDescent="0.15">
      <c r="D113">
        <v>0</v>
      </c>
      <c r="E113">
        <v>0</v>
      </c>
      <c r="I113" s="4">
        <v>0</v>
      </c>
      <c r="J113" s="4">
        <v>0</v>
      </c>
    </row>
    <row r="114" spans="4:10" x14ac:dyDescent="0.15">
      <c r="D114">
        <v>0</v>
      </c>
      <c r="E114">
        <v>0</v>
      </c>
      <c r="I114" s="4">
        <v>0</v>
      </c>
      <c r="J114" s="4">
        <v>0</v>
      </c>
    </row>
    <row r="115" spans="4:10" x14ac:dyDescent="0.15">
      <c r="D115">
        <v>0</v>
      </c>
      <c r="E115">
        <v>0</v>
      </c>
      <c r="I115" s="4">
        <v>0</v>
      </c>
      <c r="J115" s="4">
        <v>0</v>
      </c>
    </row>
    <row r="116" spans="4:10" x14ac:dyDescent="0.15">
      <c r="D116">
        <v>0</v>
      </c>
      <c r="E116">
        <v>0</v>
      </c>
      <c r="I116" s="4">
        <v>0</v>
      </c>
      <c r="J116" s="4">
        <v>0</v>
      </c>
    </row>
    <row r="117" spans="4:10" x14ac:dyDescent="0.15">
      <c r="D117">
        <v>0</v>
      </c>
      <c r="E117">
        <v>0</v>
      </c>
      <c r="I117" s="4">
        <v>0</v>
      </c>
      <c r="J117" s="4">
        <v>0</v>
      </c>
    </row>
    <row r="118" spans="4:10" x14ac:dyDescent="0.15">
      <c r="D118">
        <v>0</v>
      </c>
      <c r="E118">
        <v>0</v>
      </c>
      <c r="I118" s="4">
        <v>0</v>
      </c>
      <c r="J118" s="4">
        <v>0</v>
      </c>
    </row>
    <row r="119" spans="4:10" x14ac:dyDescent="0.15">
      <c r="D119">
        <v>0</v>
      </c>
      <c r="E119">
        <v>0</v>
      </c>
      <c r="I119" s="4">
        <v>0</v>
      </c>
      <c r="J119" s="4">
        <v>0</v>
      </c>
    </row>
    <row r="120" spans="4:10" x14ac:dyDescent="0.15">
      <c r="D120">
        <v>0</v>
      </c>
      <c r="E120">
        <v>0</v>
      </c>
      <c r="I120" s="4">
        <v>0</v>
      </c>
      <c r="J120" s="4">
        <v>0</v>
      </c>
    </row>
    <row r="121" spans="4:10" x14ac:dyDescent="0.15">
      <c r="D121">
        <v>0</v>
      </c>
      <c r="E121">
        <v>0</v>
      </c>
      <c r="I121" s="4">
        <v>0</v>
      </c>
      <c r="J121" s="4">
        <v>0</v>
      </c>
    </row>
    <row r="122" spans="4:10" x14ac:dyDescent="0.15">
      <c r="D122">
        <v>0</v>
      </c>
      <c r="E122">
        <v>0</v>
      </c>
      <c r="I122" s="4">
        <v>0</v>
      </c>
      <c r="J122" s="4">
        <v>0</v>
      </c>
    </row>
    <row r="123" spans="4:10" x14ac:dyDescent="0.15">
      <c r="D123">
        <v>0</v>
      </c>
      <c r="E123">
        <v>0</v>
      </c>
      <c r="I123" s="4">
        <v>0</v>
      </c>
      <c r="J123" s="4">
        <v>0</v>
      </c>
    </row>
    <row r="124" spans="4:10" x14ac:dyDescent="0.15">
      <c r="D124">
        <v>0</v>
      </c>
      <c r="E124">
        <v>0</v>
      </c>
      <c r="I124" s="4">
        <v>0</v>
      </c>
      <c r="J124" s="4">
        <v>0</v>
      </c>
    </row>
    <row r="125" spans="4:10" x14ac:dyDescent="0.15">
      <c r="D125">
        <v>0</v>
      </c>
      <c r="E125">
        <v>0</v>
      </c>
      <c r="I125" s="4">
        <v>0</v>
      </c>
      <c r="J125" s="4">
        <v>0</v>
      </c>
    </row>
    <row r="126" spans="4:10" x14ac:dyDescent="0.15">
      <c r="D126">
        <v>0</v>
      </c>
      <c r="E126">
        <v>0</v>
      </c>
      <c r="I126" s="4">
        <v>0</v>
      </c>
      <c r="J126" s="4">
        <v>0</v>
      </c>
    </row>
    <row r="127" spans="4:10" x14ac:dyDescent="0.15">
      <c r="D127">
        <v>0</v>
      </c>
      <c r="E127">
        <v>0</v>
      </c>
      <c r="I127" s="4">
        <v>0</v>
      </c>
      <c r="J127" s="4">
        <v>0</v>
      </c>
    </row>
    <row r="128" spans="4:10" x14ac:dyDescent="0.15">
      <c r="D128">
        <v>0</v>
      </c>
      <c r="E128">
        <v>0</v>
      </c>
      <c r="I128" s="4">
        <v>0</v>
      </c>
      <c r="J128" s="4">
        <v>0</v>
      </c>
    </row>
    <row r="129" spans="4:10" x14ac:dyDescent="0.15">
      <c r="D129">
        <v>0</v>
      </c>
      <c r="E129">
        <v>0</v>
      </c>
      <c r="I129" s="4">
        <v>0</v>
      </c>
      <c r="J129" s="4">
        <v>0</v>
      </c>
    </row>
    <row r="130" spans="4:10" x14ac:dyDescent="0.15">
      <c r="D130">
        <v>0</v>
      </c>
      <c r="E130">
        <v>0</v>
      </c>
      <c r="I130" s="4">
        <v>0</v>
      </c>
      <c r="J130" s="4">
        <v>0</v>
      </c>
    </row>
    <row r="131" spans="4:10" x14ac:dyDescent="0.15">
      <c r="D131">
        <v>0</v>
      </c>
      <c r="E131">
        <v>0</v>
      </c>
      <c r="I131" s="4">
        <v>0</v>
      </c>
      <c r="J131" s="4">
        <v>0</v>
      </c>
    </row>
    <row r="132" spans="4:10" x14ac:dyDescent="0.15">
      <c r="D132">
        <v>0</v>
      </c>
      <c r="E132">
        <v>0</v>
      </c>
      <c r="I132" s="4">
        <v>0</v>
      </c>
      <c r="J132" s="4">
        <v>0</v>
      </c>
    </row>
    <row r="133" spans="4:10" x14ac:dyDescent="0.15">
      <c r="D133">
        <v>0</v>
      </c>
      <c r="E133">
        <v>0</v>
      </c>
      <c r="I133" s="4">
        <v>0</v>
      </c>
      <c r="J133" s="4">
        <v>0</v>
      </c>
    </row>
    <row r="134" spans="4:10" x14ac:dyDescent="0.15">
      <c r="D134">
        <v>0</v>
      </c>
      <c r="E134">
        <v>0</v>
      </c>
      <c r="I134" s="4">
        <v>0</v>
      </c>
      <c r="J134" s="4">
        <v>0</v>
      </c>
    </row>
    <row r="135" spans="4:10" x14ac:dyDescent="0.15">
      <c r="D135">
        <v>0</v>
      </c>
      <c r="E135">
        <v>0</v>
      </c>
      <c r="I135" s="4">
        <v>0</v>
      </c>
      <c r="J135" s="4">
        <v>0</v>
      </c>
    </row>
    <row r="136" spans="4:10" x14ac:dyDescent="0.15">
      <c r="D136">
        <v>0</v>
      </c>
      <c r="E136">
        <v>0</v>
      </c>
      <c r="I136" s="4">
        <v>0</v>
      </c>
      <c r="J136" s="4">
        <v>0</v>
      </c>
    </row>
    <row r="137" spans="4:10" x14ac:dyDescent="0.15">
      <c r="D137">
        <v>0</v>
      </c>
      <c r="E137">
        <v>0</v>
      </c>
      <c r="I137" s="4">
        <v>0</v>
      </c>
      <c r="J137" s="4">
        <v>0</v>
      </c>
    </row>
    <row r="138" spans="4:10" x14ac:dyDescent="0.15">
      <c r="D138">
        <v>0</v>
      </c>
      <c r="E138">
        <v>0</v>
      </c>
      <c r="I138" s="4">
        <v>0</v>
      </c>
      <c r="J138" s="4">
        <v>0</v>
      </c>
    </row>
    <row r="139" spans="4:10" x14ac:dyDescent="0.15">
      <c r="D139">
        <v>0</v>
      </c>
      <c r="E139">
        <v>0</v>
      </c>
      <c r="I139" s="4">
        <v>0</v>
      </c>
      <c r="J139" s="4">
        <v>0</v>
      </c>
    </row>
    <row r="140" spans="4:10" x14ac:dyDescent="0.15">
      <c r="D140">
        <v>0</v>
      </c>
      <c r="E140">
        <v>0</v>
      </c>
      <c r="I140" s="4">
        <v>0</v>
      </c>
      <c r="J140" s="4">
        <v>0</v>
      </c>
    </row>
    <row r="141" spans="4:10" x14ac:dyDescent="0.15">
      <c r="D141">
        <v>0</v>
      </c>
      <c r="E141">
        <v>0</v>
      </c>
      <c r="I141" s="4">
        <v>0</v>
      </c>
      <c r="J141" s="4">
        <v>0</v>
      </c>
    </row>
    <row r="142" spans="4:10" x14ac:dyDescent="0.15">
      <c r="D142">
        <v>0</v>
      </c>
      <c r="E142">
        <v>0</v>
      </c>
      <c r="I142" s="4">
        <v>0</v>
      </c>
      <c r="J142" s="4">
        <v>0</v>
      </c>
    </row>
    <row r="143" spans="4:10" x14ac:dyDescent="0.15">
      <c r="D143">
        <v>0</v>
      </c>
      <c r="E143">
        <v>0</v>
      </c>
      <c r="I143" s="4">
        <v>0</v>
      </c>
      <c r="J143" s="4">
        <v>0</v>
      </c>
    </row>
    <row r="144" spans="4:10" x14ac:dyDescent="0.15">
      <c r="D144">
        <v>0</v>
      </c>
      <c r="E144">
        <v>0</v>
      </c>
      <c r="I144" s="4">
        <v>0</v>
      </c>
      <c r="J144" s="4">
        <v>0</v>
      </c>
    </row>
    <row r="145" spans="4:10" x14ac:dyDescent="0.15">
      <c r="D145">
        <v>0</v>
      </c>
      <c r="E145">
        <v>0</v>
      </c>
      <c r="I145" s="4">
        <v>0</v>
      </c>
      <c r="J145" s="4">
        <v>0</v>
      </c>
    </row>
    <row r="146" spans="4:10" x14ac:dyDescent="0.15">
      <c r="D146">
        <v>0</v>
      </c>
      <c r="E146">
        <v>0</v>
      </c>
      <c r="I146" s="4">
        <v>0</v>
      </c>
      <c r="J146" s="4">
        <v>0</v>
      </c>
    </row>
    <row r="147" spans="4:10" x14ac:dyDescent="0.15">
      <c r="D147">
        <v>0</v>
      </c>
      <c r="E147">
        <v>0</v>
      </c>
      <c r="I147" s="4">
        <v>0</v>
      </c>
      <c r="J147" s="4">
        <v>0</v>
      </c>
    </row>
    <row r="148" spans="4:10" x14ac:dyDescent="0.15">
      <c r="D148">
        <v>0</v>
      </c>
      <c r="E148">
        <v>0</v>
      </c>
      <c r="I148" s="4">
        <v>0</v>
      </c>
      <c r="J148" s="4">
        <v>0</v>
      </c>
    </row>
    <row r="149" spans="4:10" x14ac:dyDescent="0.15">
      <c r="D149">
        <v>0</v>
      </c>
      <c r="E149">
        <v>0</v>
      </c>
      <c r="I149" s="4">
        <v>0</v>
      </c>
      <c r="J149" s="4">
        <v>0</v>
      </c>
    </row>
    <row r="150" spans="4:10" x14ac:dyDescent="0.15">
      <c r="D150">
        <v>0</v>
      </c>
      <c r="E150">
        <v>0</v>
      </c>
      <c r="I150" s="4">
        <v>0</v>
      </c>
      <c r="J150" s="4">
        <v>0</v>
      </c>
    </row>
    <row r="151" spans="4:10" x14ac:dyDescent="0.15">
      <c r="D151">
        <v>0</v>
      </c>
      <c r="E151">
        <v>0</v>
      </c>
      <c r="I151" s="4">
        <v>0</v>
      </c>
      <c r="J151" s="4">
        <v>0</v>
      </c>
    </row>
    <row r="152" spans="4:10" x14ac:dyDescent="0.15">
      <c r="D152">
        <v>0</v>
      </c>
      <c r="E152">
        <v>0</v>
      </c>
      <c r="I152" s="4">
        <v>0</v>
      </c>
      <c r="J152" s="4">
        <v>0</v>
      </c>
    </row>
    <row r="153" spans="4:10" x14ac:dyDescent="0.15">
      <c r="D153">
        <v>0</v>
      </c>
      <c r="E153">
        <v>0</v>
      </c>
      <c r="I153" s="4">
        <v>0</v>
      </c>
      <c r="J153" s="4">
        <v>0</v>
      </c>
    </row>
    <row r="154" spans="4:10" x14ac:dyDescent="0.15">
      <c r="D154">
        <v>0</v>
      </c>
      <c r="E154">
        <v>0</v>
      </c>
      <c r="I154" s="4">
        <v>0</v>
      </c>
      <c r="J154" s="4">
        <v>0</v>
      </c>
    </row>
    <row r="155" spans="4:10" x14ac:dyDescent="0.15">
      <c r="D155">
        <v>0</v>
      </c>
      <c r="E155">
        <v>0</v>
      </c>
      <c r="I155" s="4">
        <v>0</v>
      </c>
      <c r="J155" s="4">
        <v>0</v>
      </c>
    </row>
    <row r="156" spans="4:10" x14ac:dyDescent="0.15">
      <c r="D156">
        <v>0</v>
      </c>
      <c r="E156">
        <v>0</v>
      </c>
      <c r="I156" s="4">
        <v>0</v>
      </c>
      <c r="J156" s="4">
        <v>0</v>
      </c>
    </row>
    <row r="157" spans="4:10" x14ac:dyDescent="0.15">
      <c r="D157">
        <v>0</v>
      </c>
      <c r="E157">
        <v>1</v>
      </c>
      <c r="I157" s="4">
        <v>0</v>
      </c>
      <c r="J157" s="4">
        <v>0</v>
      </c>
    </row>
    <row r="158" spans="4:10" x14ac:dyDescent="0.15">
      <c r="D158">
        <v>0</v>
      </c>
      <c r="E158">
        <v>0</v>
      </c>
      <c r="I158" s="4">
        <v>0</v>
      </c>
      <c r="J158" s="4">
        <v>0</v>
      </c>
    </row>
    <row r="159" spans="4:10" x14ac:dyDescent="0.15">
      <c r="D159">
        <v>0</v>
      </c>
      <c r="E159">
        <v>0</v>
      </c>
      <c r="I159" s="4">
        <v>0</v>
      </c>
      <c r="J159" s="4">
        <v>0</v>
      </c>
    </row>
    <row r="160" spans="4:10" x14ac:dyDescent="0.15">
      <c r="D160">
        <v>0</v>
      </c>
      <c r="E160">
        <v>0</v>
      </c>
      <c r="I160" s="4">
        <v>0</v>
      </c>
      <c r="J160" s="4">
        <v>0</v>
      </c>
    </row>
    <row r="161" spans="4:10" x14ac:dyDescent="0.15">
      <c r="D161">
        <v>0</v>
      </c>
      <c r="E161">
        <v>0</v>
      </c>
      <c r="I161" s="4">
        <v>0</v>
      </c>
      <c r="J161" s="4">
        <v>0</v>
      </c>
    </row>
    <row r="162" spans="4:10" x14ac:dyDescent="0.15">
      <c r="D162">
        <v>0</v>
      </c>
      <c r="E162">
        <v>0</v>
      </c>
      <c r="I162" s="4">
        <v>0</v>
      </c>
      <c r="J162" s="4">
        <v>0</v>
      </c>
    </row>
    <row r="163" spans="4:10" x14ac:dyDescent="0.15">
      <c r="D163">
        <v>0</v>
      </c>
      <c r="E163">
        <v>0</v>
      </c>
      <c r="I163" s="4">
        <v>0</v>
      </c>
      <c r="J163" s="4">
        <v>0</v>
      </c>
    </row>
    <row r="164" spans="4:10" x14ac:dyDescent="0.15">
      <c r="D164">
        <v>0</v>
      </c>
      <c r="E164">
        <v>0</v>
      </c>
      <c r="I164" s="4">
        <v>0</v>
      </c>
      <c r="J164" s="4">
        <v>0</v>
      </c>
    </row>
    <row r="165" spans="4:10" x14ac:dyDescent="0.15">
      <c r="D165">
        <v>0</v>
      </c>
      <c r="E165">
        <v>0</v>
      </c>
      <c r="I165" s="4">
        <v>0</v>
      </c>
      <c r="J165" s="4">
        <v>0</v>
      </c>
    </row>
    <row r="166" spans="4:10" x14ac:dyDescent="0.15">
      <c r="D166">
        <v>0</v>
      </c>
      <c r="E166">
        <v>0</v>
      </c>
      <c r="I166" s="4">
        <v>0</v>
      </c>
      <c r="J166" s="4">
        <v>0</v>
      </c>
    </row>
    <row r="167" spans="4:10" x14ac:dyDescent="0.15">
      <c r="D167">
        <v>0</v>
      </c>
      <c r="E167">
        <v>0</v>
      </c>
      <c r="I167" s="4">
        <v>0</v>
      </c>
      <c r="J167" s="4">
        <v>0</v>
      </c>
    </row>
    <row r="168" spans="4:10" x14ac:dyDescent="0.15">
      <c r="D168">
        <v>0</v>
      </c>
      <c r="E168">
        <v>0</v>
      </c>
      <c r="I168" s="4">
        <v>0</v>
      </c>
      <c r="J168" s="4">
        <v>0</v>
      </c>
    </row>
    <row r="169" spans="4:10" x14ac:dyDescent="0.15">
      <c r="D169">
        <v>0</v>
      </c>
      <c r="E169">
        <v>0</v>
      </c>
      <c r="I169" s="4">
        <v>0</v>
      </c>
      <c r="J169" s="4">
        <v>0</v>
      </c>
    </row>
    <row r="170" spans="4:10" x14ac:dyDescent="0.15">
      <c r="D170">
        <v>0</v>
      </c>
      <c r="E170">
        <v>0</v>
      </c>
      <c r="I170" s="4">
        <v>0</v>
      </c>
      <c r="J170" s="4">
        <v>0</v>
      </c>
    </row>
    <row r="171" spans="4:10" x14ac:dyDescent="0.15">
      <c r="D171">
        <v>0</v>
      </c>
      <c r="E171">
        <v>0</v>
      </c>
      <c r="I171" s="4">
        <v>0</v>
      </c>
      <c r="J171" s="4">
        <v>0</v>
      </c>
    </row>
    <row r="172" spans="4:10" x14ac:dyDescent="0.15">
      <c r="D172">
        <v>0</v>
      </c>
      <c r="E172">
        <v>0</v>
      </c>
      <c r="I172" s="4">
        <v>0</v>
      </c>
      <c r="J172" s="4">
        <v>0</v>
      </c>
    </row>
    <row r="173" spans="4:10" x14ac:dyDescent="0.15">
      <c r="D173">
        <v>0</v>
      </c>
      <c r="E173">
        <v>0</v>
      </c>
      <c r="I173" s="4">
        <v>0</v>
      </c>
      <c r="J173" s="4">
        <v>0</v>
      </c>
    </row>
    <row r="174" spans="4:10" x14ac:dyDescent="0.15">
      <c r="D174">
        <v>0</v>
      </c>
      <c r="E174">
        <v>0</v>
      </c>
      <c r="I174" s="4">
        <v>0</v>
      </c>
      <c r="J174" s="4">
        <v>0</v>
      </c>
    </row>
    <row r="175" spans="4:10" x14ac:dyDescent="0.15">
      <c r="D175">
        <v>0</v>
      </c>
      <c r="E175">
        <v>0</v>
      </c>
      <c r="I175" s="4">
        <v>0</v>
      </c>
      <c r="J175" s="4">
        <v>0</v>
      </c>
    </row>
    <row r="176" spans="4:10" x14ac:dyDescent="0.15">
      <c r="D176">
        <v>0</v>
      </c>
      <c r="E176">
        <v>0</v>
      </c>
      <c r="I176" s="4">
        <v>0</v>
      </c>
      <c r="J176" s="4">
        <v>0</v>
      </c>
    </row>
    <row r="177" spans="4:10" x14ac:dyDescent="0.15">
      <c r="D177">
        <v>0</v>
      </c>
      <c r="E177">
        <v>0</v>
      </c>
      <c r="I177" s="4">
        <v>0</v>
      </c>
      <c r="J177" s="4">
        <v>0</v>
      </c>
    </row>
    <row r="178" spans="4:10" x14ac:dyDescent="0.15">
      <c r="D178">
        <v>0</v>
      </c>
      <c r="E178">
        <v>0</v>
      </c>
      <c r="I178" s="4">
        <v>0</v>
      </c>
      <c r="J178" s="4">
        <v>0</v>
      </c>
    </row>
    <row r="179" spans="4:10" x14ac:dyDescent="0.15">
      <c r="D179">
        <v>0</v>
      </c>
      <c r="E179">
        <v>0</v>
      </c>
      <c r="I179" s="4">
        <v>0</v>
      </c>
      <c r="J179" s="4">
        <v>0</v>
      </c>
    </row>
    <row r="180" spans="4:10" x14ac:dyDescent="0.15">
      <c r="D180">
        <v>0</v>
      </c>
      <c r="E180">
        <v>0</v>
      </c>
      <c r="I180" s="4">
        <v>0</v>
      </c>
      <c r="J180" s="4">
        <v>0</v>
      </c>
    </row>
    <row r="181" spans="4:10" x14ac:dyDescent="0.15">
      <c r="D181">
        <v>0</v>
      </c>
      <c r="E181">
        <v>0</v>
      </c>
      <c r="I181" s="4">
        <v>0</v>
      </c>
      <c r="J181" s="4">
        <v>0</v>
      </c>
    </row>
    <row r="182" spans="4:10" x14ac:dyDescent="0.15">
      <c r="D182">
        <v>0</v>
      </c>
      <c r="E182">
        <v>0</v>
      </c>
      <c r="I182" s="4">
        <v>0</v>
      </c>
      <c r="J182" s="4">
        <v>0</v>
      </c>
    </row>
    <row r="183" spans="4:10" x14ac:dyDescent="0.15">
      <c r="D183">
        <v>0</v>
      </c>
      <c r="E183">
        <v>0</v>
      </c>
      <c r="I183" s="4">
        <v>0</v>
      </c>
      <c r="J183" s="4">
        <v>0</v>
      </c>
    </row>
    <row r="184" spans="4:10" x14ac:dyDescent="0.15">
      <c r="D184">
        <v>0</v>
      </c>
      <c r="E184">
        <v>0</v>
      </c>
      <c r="I184" s="4">
        <v>0</v>
      </c>
      <c r="J184" s="4">
        <v>0</v>
      </c>
    </row>
    <row r="185" spans="4:10" x14ac:dyDescent="0.15">
      <c r="D185">
        <v>0</v>
      </c>
      <c r="E185">
        <v>0</v>
      </c>
      <c r="I185" s="4">
        <v>0</v>
      </c>
      <c r="J185" s="4">
        <v>0</v>
      </c>
    </row>
    <row r="186" spans="4:10" x14ac:dyDescent="0.15">
      <c r="D186">
        <v>0</v>
      </c>
      <c r="E186">
        <v>0</v>
      </c>
      <c r="I186" s="4">
        <v>0</v>
      </c>
      <c r="J186" s="4">
        <v>0</v>
      </c>
    </row>
    <row r="187" spans="4:10" x14ac:dyDescent="0.15">
      <c r="D187">
        <v>0</v>
      </c>
      <c r="E187">
        <v>0</v>
      </c>
      <c r="I187" s="4">
        <v>0</v>
      </c>
      <c r="J187" s="4">
        <v>0</v>
      </c>
    </row>
    <row r="188" spans="4:10" x14ac:dyDescent="0.15">
      <c r="D188">
        <v>0</v>
      </c>
      <c r="E188">
        <v>0</v>
      </c>
      <c r="I188" s="4">
        <v>0</v>
      </c>
      <c r="J188" s="4">
        <v>0</v>
      </c>
    </row>
    <row r="189" spans="4:10" x14ac:dyDescent="0.15">
      <c r="D189">
        <v>0</v>
      </c>
      <c r="E189">
        <v>0</v>
      </c>
      <c r="I189" s="4">
        <v>0</v>
      </c>
      <c r="J189" s="4">
        <v>0</v>
      </c>
    </row>
    <row r="190" spans="4:10" x14ac:dyDescent="0.15">
      <c r="D190">
        <v>0</v>
      </c>
      <c r="E190">
        <v>0</v>
      </c>
      <c r="I190" s="4">
        <v>0</v>
      </c>
      <c r="J190" s="4">
        <v>0</v>
      </c>
    </row>
    <row r="191" spans="4:10" x14ac:dyDescent="0.15">
      <c r="D191">
        <v>0</v>
      </c>
      <c r="E191">
        <v>0</v>
      </c>
      <c r="I191" s="4">
        <v>0</v>
      </c>
      <c r="J191" s="4">
        <v>0</v>
      </c>
    </row>
    <row r="192" spans="4:10" x14ac:dyDescent="0.15">
      <c r="D192">
        <v>0</v>
      </c>
      <c r="E192">
        <v>0</v>
      </c>
      <c r="I192" s="4">
        <v>0</v>
      </c>
      <c r="J192" s="4">
        <v>0</v>
      </c>
    </row>
    <row r="193" spans="4:10" x14ac:dyDescent="0.15">
      <c r="D193">
        <v>0</v>
      </c>
      <c r="E193">
        <v>0</v>
      </c>
      <c r="I193" s="4">
        <v>0</v>
      </c>
      <c r="J193" s="4">
        <v>0</v>
      </c>
    </row>
    <row r="194" spans="4:10" x14ac:dyDescent="0.15">
      <c r="D194">
        <v>0</v>
      </c>
      <c r="E194">
        <v>0</v>
      </c>
      <c r="I194" s="4">
        <v>0</v>
      </c>
      <c r="J194" s="4">
        <v>0</v>
      </c>
    </row>
    <row r="195" spans="4:10" x14ac:dyDescent="0.15">
      <c r="D195">
        <v>0</v>
      </c>
      <c r="E195">
        <v>0</v>
      </c>
      <c r="I195" s="4">
        <v>0</v>
      </c>
      <c r="J195" s="4">
        <v>0</v>
      </c>
    </row>
    <row r="196" spans="4:10" x14ac:dyDescent="0.15">
      <c r="D196">
        <v>0</v>
      </c>
      <c r="E196">
        <v>1</v>
      </c>
      <c r="I196" s="4">
        <v>0</v>
      </c>
      <c r="J196" s="4">
        <v>0</v>
      </c>
    </row>
    <row r="197" spans="4:10" x14ac:dyDescent="0.15">
      <c r="D197">
        <v>0</v>
      </c>
      <c r="E197">
        <v>0</v>
      </c>
      <c r="I197" s="4">
        <v>0</v>
      </c>
      <c r="J197" s="4">
        <v>0</v>
      </c>
    </row>
    <row r="198" spans="4:10" x14ac:dyDescent="0.15">
      <c r="D198">
        <v>0</v>
      </c>
      <c r="E198">
        <v>0</v>
      </c>
      <c r="I198" s="4">
        <v>0</v>
      </c>
      <c r="J198" s="4">
        <v>0</v>
      </c>
    </row>
    <row r="199" spans="4:10" x14ac:dyDescent="0.15">
      <c r="D199">
        <v>0</v>
      </c>
      <c r="E199">
        <v>0</v>
      </c>
      <c r="I199" s="4">
        <v>0</v>
      </c>
      <c r="J199" s="4">
        <v>0</v>
      </c>
    </row>
    <row r="200" spans="4:10" x14ac:dyDescent="0.15">
      <c r="D200">
        <v>0</v>
      </c>
      <c r="E200">
        <v>0</v>
      </c>
      <c r="I200" s="4">
        <v>0</v>
      </c>
      <c r="J200" s="4">
        <v>0</v>
      </c>
    </row>
    <row r="201" spans="4:10" x14ac:dyDescent="0.15">
      <c r="D201">
        <v>0</v>
      </c>
      <c r="E201">
        <v>0</v>
      </c>
      <c r="I201" s="4">
        <v>0</v>
      </c>
      <c r="J201" s="4">
        <v>0</v>
      </c>
    </row>
    <row r="202" spans="4:10" x14ac:dyDescent="0.15">
      <c r="D202">
        <v>0</v>
      </c>
      <c r="E202">
        <v>0</v>
      </c>
      <c r="I202" s="4">
        <v>0</v>
      </c>
      <c r="J202" s="4">
        <v>0</v>
      </c>
    </row>
    <row r="203" spans="4:10" x14ac:dyDescent="0.15">
      <c r="D203">
        <v>0</v>
      </c>
      <c r="E203">
        <v>0</v>
      </c>
      <c r="I203" s="4">
        <v>0</v>
      </c>
      <c r="J203" s="4">
        <v>0</v>
      </c>
    </row>
    <row r="204" spans="4:10" x14ac:dyDescent="0.15">
      <c r="D204">
        <v>0</v>
      </c>
      <c r="E204">
        <v>0</v>
      </c>
      <c r="I204" s="4">
        <v>0</v>
      </c>
      <c r="J204" s="4">
        <v>0</v>
      </c>
    </row>
    <row r="205" spans="4:10" x14ac:dyDescent="0.15">
      <c r="D205">
        <v>0</v>
      </c>
      <c r="E205">
        <v>0</v>
      </c>
      <c r="I205" s="4">
        <v>0</v>
      </c>
      <c r="J205" s="4">
        <v>0</v>
      </c>
    </row>
    <row r="206" spans="4:10" x14ac:dyDescent="0.15">
      <c r="D206">
        <v>0</v>
      </c>
      <c r="E206">
        <v>0</v>
      </c>
      <c r="I206" s="4">
        <v>0</v>
      </c>
      <c r="J206" s="4">
        <v>0</v>
      </c>
    </row>
    <row r="207" spans="4:10" x14ac:dyDescent="0.15">
      <c r="D207">
        <v>0</v>
      </c>
      <c r="E207">
        <v>0</v>
      </c>
      <c r="I207" s="4">
        <v>0</v>
      </c>
      <c r="J207" s="4">
        <v>0</v>
      </c>
    </row>
    <row r="208" spans="4:10" x14ac:dyDescent="0.15">
      <c r="D208">
        <v>0</v>
      </c>
      <c r="E208">
        <v>0</v>
      </c>
      <c r="I208" s="4">
        <v>0</v>
      </c>
      <c r="J208" s="4">
        <v>0</v>
      </c>
    </row>
    <row r="209" spans="4:10" x14ac:dyDescent="0.15">
      <c r="D209">
        <v>0</v>
      </c>
      <c r="E209">
        <v>0</v>
      </c>
      <c r="I209" s="4">
        <v>0</v>
      </c>
      <c r="J209" s="4">
        <v>0</v>
      </c>
    </row>
    <row r="210" spans="4:10" x14ac:dyDescent="0.15">
      <c r="D210">
        <v>0</v>
      </c>
      <c r="E210">
        <v>0</v>
      </c>
      <c r="I210" s="4">
        <v>0</v>
      </c>
      <c r="J210" s="4">
        <v>0</v>
      </c>
    </row>
    <row r="211" spans="4:10" x14ac:dyDescent="0.15">
      <c r="D211">
        <v>0</v>
      </c>
      <c r="E211">
        <v>0</v>
      </c>
      <c r="I211" s="4">
        <v>0</v>
      </c>
      <c r="J211" s="4">
        <v>0</v>
      </c>
    </row>
    <row r="212" spans="4:10" x14ac:dyDescent="0.15">
      <c r="D212">
        <v>0</v>
      </c>
      <c r="E212">
        <v>0</v>
      </c>
      <c r="I212" s="4">
        <v>0</v>
      </c>
      <c r="J212" s="4">
        <v>0</v>
      </c>
    </row>
    <row r="213" spans="4:10" x14ac:dyDescent="0.15">
      <c r="D213">
        <v>0</v>
      </c>
      <c r="E213">
        <v>0</v>
      </c>
      <c r="I213" s="4">
        <v>0</v>
      </c>
      <c r="J213" s="4">
        <v>0</v>
      </c>
    </row>
    <row r="214" spans="4:10" x14ac:dyDescent="0.15">
      <c r="D214">
        <v>0</v>
      </c>
      <c r="E214">
        <v>0</v>
      </c>
      <c r="I214" s="4">
        <v>0</v>
      </c>
      <c r="J214" s="4">
        <v>0</v>
      </c>
    </row>
    <row r="215" spans="4:10" x14ac:dyDescent="0.15">
      <c r="D215">
        <v>0</v>
      </c>
      <c r="E215">
        <v>0</v>
      </c>
      <c r="I215" s="4">
        <v>0</v>
      </c>
      <c r="J215" s="4">
        <v>0</v>
      </c>
    </row>
    <row r="216" spans="4:10" x14ac:dyDescent="0.15">
      <c r="D216">
        <v>0</v>
      </c>
      <c r="E216">
        <v>0</v>
      </c>
      <c r="I216" s="4">
        <v>0</v>
      </c>
      <c r="J216" s="4">
        <v>0</v>
      </c>
    </row>
    <row r="217" spans="4:10" x14ac:dyDescent="0.15">
      <c r="D217">
        <v>0</v>
      </c>
      <c r="E217">
        <v>0</v>
      </c>
      <c r="I217" s="4">
        <v>0</v>
      </c>
      <c r="J217" s="4">
        <v>0</v>
      </c>
    </row>
    <row r="218" spans="4:10" x14ac:dyDescent="0.15">
      <c r="D218">
        <v>0</v>
      </c>
      <c r="E218">
        <v>0</v>
      </c>
      <c r="I218" s="4">
        <v>0</v>
      </c>
      <c r="J218" s="4">
        <v>0</v>
      </c>
    </row>
    <row r="219" spans="4:10" x14ac:dyDescent="0.15">
      <c r="D219">
        <v>0</v>
      </c>
      <c r="E219">
        <v>0</v>
      </c>
      <c r="I219" s="4">
        <v>0</v>
      </c>
      <c r="J219" s="4">
        <v>0</v>
      </c>
    </row>
    <row r="220" spans="4:10" x14ac:dyDescent="0.15">
      <c r="D220">
        <v>0</v>
      </c>
      <c r="E220">
        <v>0</v>
      </c>
      <c r="I220" s="4">
        <v>0</v>
      </c>
      <c r="J220" s="4">
        <v>0</v>
      </c>
    </row>
    <row r="221" spans="4:10" x14ac:dyDescent="0.15">
      <c r="D221">
        <v>0</v>
      </c>
      <c r="E221">
        <v>1</v>
      </c>
      <c r="I221" s="4">
        <v>0</v>
      </c>
      <c r="J221" s="4">
        <v>0</v>
      </c>
    </row>
    <row r="222" spans="4:10" x14ac:dyDescent="0.15">
      <c r="D222">
        <v>0</v>
      </c>
      <c r="E222">
        <v>1</v>
      </c>
      <c r="I222" s="4">
        <v>0</v>
      </c>
      <c r="J222" s="4">
        <v>0</v>
      </c>
    </row>
    <row r="223" spans="4:10" x14ac:dyDescent="0.15">
      <c r="D223">
        <v>0</v>
      </c>
      <c r="E223">
        <v>1</v>
      </c>
      <c r="I223" s="4">
        <v>0</v>
      </c>
      <c r="J223" s="4">
        <v>0</v>
      </c>
    </row>
    <row r="224" spans="4:10" x14ac:dyDescent="0.15">
      <c r="D224">
        <v>0</v>
      </c>
      <c r="E224">
        <v>1</v>
      </c>
      <c r="I224" s="4">
        <v>0</v>
      </c>
      <c r="J224" s="4">
        <v>0</v>
      </c>
    </row>
    <row r="225" spans="4:10" x14ac:dyDescent="0.15">
      <c r="D225">
        <v>0</v>
      </c>
      <c r="E225">
        <v>1</v>
      </c>
      <c r="I225" s="4">
        <v>0</v>
      </c>
      <c r="J225" s="4">
        <v>0</v>
      </c>
    </row>
    <row r="226" spans="4:10" x14ac:dyDescent="0.15">
      <c r="D226">
        <v>0</v>
      </c>
      <c r="E226">
        <v>1</v>
      </c>
      <c r="I226" s="4">
        <v>0</v>
      </c>
      <c r="J226" s="4">
        <v>0</v>
      </c>
    </row>
    <row r="227" spans="4:10" x14ac:dyDescent="0.15">
      <c r="D227">
        <v>0</v>
      </c>
      <c r="E227">
        <v>1</v>
      </c>
      <c r="I227" s="4">
        <v>0</v>
      </c>
      <c r="J227" s="4">
        <v>0</v>
      </c>
    </row>
    <row r="228" spans="4:10" x14ac:dyDescent="0.15">
      <c r="D228">
        <v>0</v>
      </c>
      <c r="E228">
        <v>0</v>
      </c>
      <c r="I228" s="4">
        <v>0</v>
      </c>
      <c r="J228" s="4">
        <v>0</v>
      </c>
    </row>
    <row r="229" spans="4:10" x14ac:dyDescent="0.15">
      <c r="D229">
        <v>0</v>
      </c>
      <c r="E229">
        <v>0</v>
      </c>
      <c r="I229" s="4">
        <v>0</v>
      </c>
      <c r="J229" s="4">
        <v>0</v>
      </c>
    </row>
    <row r="230" spans="4:10" x14ac:dyDescent="0.15">
      <c r="D230">
        <v>0</v>
      </c>
      <c r="E230">
        <v>0</v>
      </c>
      <c r="I230" s="4">
        <v>0</v>
      </c>
      <c r="J230" s="4">
        <v>0</v>
      </c>
    </row>
    <row r="231" spans="4:10" x14ac:dyDescent="0.15">
      <c r="D231">
        <v>0</v>
      </c>
      <c r="E231">
        <v>0</v>
      </c>
      <c r="I231" s="4">
        <v>0</v>
      </c>
      <c r="J231" s="4">
        <v>0</v>
      </c>
    </row>
    <row r="232" spans="4:10" x14ac:dyDescent="0.15">
      <c r="D232">
        <v>0</v>
      </c>
      <c r="E232">
        <v>0</v>
      </c>
      <c r="I232" s="4">
        <v>0</v>
      </c>
      <c r="J232" s="4">
        <v>0</v>
      </c>
    </row>
    <row r="233" spans="4:10" x14ac:dyDescent="0.15">
      <c r="D233">
        <v>0</v>
      </c>
      <c r="E233">
        <v>0</v>
      </c>
      <c r="I233" s="4">
        <v>0</v>
      </c>
      <c r="J233" s="4">
        <v>0</v>
      </c>
    </row>
    <row r="234" spans="4:10" x14ac:dyDescent="0.15">
      <c r="D234">
        <v>0</v>
      </c>
      <c r="E234">
        <v>0</v>
      </c>
      <c r="I234" s="4">
        <v>0</v>
      </c>
      <c r="J234" s="4">
        <v>0</v>
      </c>
    </row>
    <row r="235" spans="4:10" x14ac:dyDescent="0.15">
      <c r="D235">
        <v>0</v>
      </c>
      <c r="E235">
        <v>0</v>
      </c>
      <c r="I235" s="4">
        <v>0</v>
      </c>
      <c r="J235" s="4">
        <v>0</v>
      </c>
    </row>
    <row r="236" spans="4:10" x14ac:dyDescent="0.15">
      <c r="D236">
        <v>0</v>
      </c>
      <c r="E236">
        <v>0</v>
      </c>
      <c r="I236" s="4">
        <v>0</v>
      </c>
      <c r="J236" s="4">
        <v>0</v>
      </c>
    </row>
    <row r="237" spans="4:10" x14ac:dyDescent="0.15">
      <c r="D237">
        <v>0</v>
      </c>
      <c r="E237">
        <v>0</v>
      </c>
      <c r="I237" s="4">
        <v>0</v>
      </c>
      <c r="J237" s="4">
        <v>0</v>
      </c>
    </row>
    <row r="238" spans="4:10" x14ac:dyDescent="0.15">
      <c r="D238">
        <v>0</v>
      </c>
      <c r="E238">
        <v>0</v>
      </c>
      <c r="I238" s="4">
        <v>0</v>
      </c>
      <c r="J238" s="4">
        <v>0</v>
      </c>
    </row>
    <row r="239" spans="4:10" x14ac:dyDescent="0.15">
      <c r="D239">
        <v>0</v>
      </c>
      <c r="E239">
        <v>0</v>
      </c>
      <c r="I239" s="4">
        <v>0</v>
      </c>
      <c r="J239" s="4">
        <v>0</v>
      </c>
    </row>
    <row r="240" spans="4:10" x14ac:dyDescent="0.15">
      <c r="D240">
        <v>0</v>
      </c>
      <c r="E240">
        <v>0</v>
      </c>
      <c r="I240" s="4">
        <v>0</v>
      </c>
      <c r="J240" s="4">
        <v>0</v>
      </c>
    </row>
    <row r="241" spans="4:10" x14ac:dyDescent="0.15">
      <c r="D241">
        <v>0</v>
      </c>
      <c r="E241">
        <v>0</v>
      </c>
      <c r="I241" s="4">
        <v>0</v>
      </c>
      <c r="J241" s="4">
        <v>0</v>
      </c>
    </row>
    <row r="242" spans="4:10" x14ac:dyDescent="0.15">
      <c r="D242">
        <v>0</v>
      </c>
      <c r="E242">
        <v>0</v>
      </c>
      <c r="I242" s="4">
        <v>0</v>
      </c>
      <c r="J242" s="4">
        <v>0</v>
      </c>
    </row>
    <row r="243" spans="4:10" x14ac:dyDescent="0.15">
      <c r="D243">
        <v>0</v>
      </c>
      <c r="E243">
        <v>0</v>
      </c>
      <c r="I243" s="4">
        <v>0</v>
      </c>
      <c r="J243" s="4">
        <v>0</v>
      </c>
    </row>
    <row r="244" spans="4:10" x14ac:dyDescent="0.15">
      <c r="D244">
        <v>0</v>
      </c>
      <c r="E244">
        <v>0</v>
      </c>
      <c r="I244" s="4">
        <v>0</v>
      </c>
      <c r="J244" s="4">
        <v>0</v>
      </c>
    </row>
    <row r="245" spans="4:10" x14ac:dyDescent="0.15">
      <c r="D245">
        <v>0</v>
      </c>
      <c r="E245">
        <v>0</v>
      </c>
      <c r="I245" s="4">
        <v>0</v>
      </c>
      <c r="J245" s="4">
        <v>0</v>
      </c>
    </row>
    <row r="246" spans="4:10" x14ac:dyDescent="0.15">
      <c r="D246">
        <v>0</v>
      </c>
      <c r="E246">
        <v>0</v>
      </c>
      <c r="I246" s="4">
        <v>0</v>
      </c>
      <c r="J246" s="4">
        <v>0</v>
      </c>
    </row>
    <row r="247" spans="4:10" x14ac:dyDescent="0.15">
      <c r="D247">
        <v>0</v>
      </c>
      <c r="E247">
        <v>0</v>
      </c>
      <c r="I247" s="4">
        <v>0</v>
      </c>
      <c r="J247" s="4">
        <v>0</v>
      </c>
    </row>
    <row r="248" spans="4:10" x14ac:dyDescent="0.15">
      <c r="D248">
        <v>0</v>
      </c>
      <c r="E248">
        <v>0</v>
      </c>
      <c r="I248" s="4">
        <v>0</v>
      </c>
      <c r="J248" s="4">
        <v>0</v>
      </c>
    </row>
    <row r="249" spans="4:10" x14ac:dyDescent="0.15">
      <c r="D249">
        <v>0</v>
      </c>
      <c r="E249">
        <v>0</v>
      </c>
      <c r="I249" s="4">
        <v>0</v>
      </c>
      <c r="J249" s="4">
        <v>0</v>
      </c>
    </row>
    <row r="250" spans="4:10" x14ac:dyDescent="0.15">
      <c r="D250">
        <v>0</v>
      </c>
      <c r="E250">
        <v>0</v>
      </c>
      <c r="I250" s="4">
        <v>0</v>
      </c>
      <c r="J250" s="4">
        <v>0</v>
      </c>
    </row>
    <row r="251" spans="4:10" x14ac:dyDescent="0.15">
      <c r="D251">
        <v>0</v>
      </c>
      <c r="E251">
        <v>0</v>
      </c>
      <c r="I251" s="4">
        <v>0</v>
      </c>
      <c r="J251" s="4">
        <v>0</v>
      </c>
    </row>
    <row r="252" spans="4:10" x14ac:dyDescent="0.15">
      <c r="D252">
        <v>0</v>
      </c>
      <c r="E252">
        <v>0</v>
      </c>
      <c r="I252" s="4">
        <v>0</v>
      </c>
      <c r="J252" s="4">
        <v>0</v>
      </c>
    </row>
    <row r="253" spans="4:10" x14ac:dyDescent="0.15">
      <c r="D253">
        <v>0</v>
      </c>
      <c r="E253">
        <v>0</v>
      </c>
      <c r="I253" s="4">
        <v>0</v>
      </c>
      <c r="J253" s="4">
        <v>0</v>
      </c>
    </row>
    <row r="254" spans="4:10" x14ac:dyDescent="0.15">
      <c r="D254">
        <v>0</v>
      </c>
      <c r="E254">
        <v>0</v>
      </c>
      <c r="I254" s="4">
        <v>0</v>
      </c>
      <c r="J254" s="4">
        <v>0</v>
      </c>
    </row>
    <row r="255" spans="4:10" x14ac:dyDescent="0.15">
      <c r="D255">
        <v>0</v>
      </c>
      <c r="E255">
        <v>0</v>
      </c>
      <c r="I255" s="4">
        <v>0</v>
      </c>
      <c r="J255" s="4">
        <v>0</v>
      </c>
    </row>
    <row r="256" spans="4:10" x14ac:dyDescent="0.15">
      <c r="D256">
        <v>0</v>
      </c>
      <c r="E256">
        <v>0</v>
      </c>
      <c r="I256" s="4">
        <v>0</v>
      </c>
      <c r="J256" s="4">
        <v>0</v>
      </c>
    </row>
    <row r="257" spans="4:10" x14ac:dyDescent="0.15">
      <c r="D257">
        <v>0</v>
      </c>
      <c r="E257">
        <v>0</v>
      </c>
      <c r="I257" s="4">
        <v>0</v>
      </c>
      <c r="J257" s="4">
        <v>0</v>
      </c>
    </row>
    <row r="258" spans="4:10" x14ac:dyDescent="0.15">
      <c r="D258">
        <v>0</v>
      </c>
      <c r="E258">
        <v>0</v>
      </c>
      <c r="I258" s="4">
        <v>0</v>
      </c>
      <c r="J258" s="4">
        <v>0</v>
      </c>
    </row>
    <row r="259" spans="4:10" x14ac:dyDescent="0.15">
      <c r="D259">
        <v>0</v>
      </c>
      <c r="E259">
        <v>0</v>
      </c>
      <c r="I259" s="4">
        <v>0</v>
      </c>
      <c r="J259" s="4">
        <v>0</v>
      </c>
    </row>
    <row r="260" spans="4:10" x14ac:dyDescent="0.15">
      <c r="D260">
        <v>0</v>
      </c>
      <c r="E260">
        <v>0</v>
      </c>
      <c r="I260" s="4">
        <v>0</v>
      </c>
      <c r="J260" s="4">
        <v>0</v>
      </c>
    </row>
    <row r="261" spans="4:10" x14ac:dyDescent="0.15">
      <c r="D261">
        <v>0</v>
      </c>
      <c r="E261">
        <v>0</v>
      </c>
      <c r="I261" s="4">
        <v>0</v>
      </c>
      <c r="J261" s="4">
        <v>0</v>
      </c>
    </row>
    <row r="262" spans="4:10" x14ac:dyDescent="0.15">
      <c r="D262">
        <v>0</v>
      </c>
      <c r="E262">
        <v>0</v>
      </c>
      <c r="I262" s="4">
        <v>0</v>
      </c>
      <c r="J262" s="4">
        <v>0</v>
      </c>
    </row>
    <row r="263" spans="4:10" x14ac:dyDescent="0.15">
      <c r="D263">
        <v>0</v>
      </c>
      <c r="E263">
        <v>0</v>
      </c>
      <c r="I263" s="4">
        <v>0</v>
      </c>
      <c r="J263" s="4">
        <v>0</v>
      </c>
    </row>
    <row r="264" spans="4:10" x14ac:dyDescent="0.15">
      <c r="D264">
        <v>0</v>
      </c>
      <c r="E264">
        <v>0</v>
      </c>
      <c r="I264" s="4">
        <v>0</v>
      </c>
      <c r="J264" s="4">
        <v>0</v>
      </c>
    </row>
    <row r="265" spans="4:10" x14ac:dyDescent="0.15">
      <c r="D265">
        <v>0</v>
      </c>
      <c r="E265">
        <v>0</v>
      </c>
      <c r="I265" s="4">
        <v>0</v>
      </c>
      <c r="J265" s="4">
        <v>0</v>
      </c>
    </row>
    <row r="266" spans="4:10" x14ac:dyDescent="0.15">
      <c r="D266">
        <v>0</v>
      </c>
      <c r="E266">
        <v>0</v>
      </c>
      <c r="I266" s="4">
        <v>0</v>
      </c>
      <c r="J266" s="4">
        <v>0</v>
      </c>
    </row>
    <row r="267" spans="4:10" x14ac:dyDescent="0.15">
      <c r="D267">
        <v>0</v>
      </c>
      <c r="E267">
        <v>0</v>
      </c>
      <c r="I267" s="4">
        <v>0</v>
      </c>
      <c r="J267" s="4">
        <v>0</v>
      </c>
    </row>
    <row r="268" spans="4:10" x14ac:dyDescent="0.15">
      <c r="D268">
        <v>0</v>
      </c>
      <c r="E268">
        <v>0</v>
      </c>
      <c r="I268" s="4">
        <v>0</v>
      </c>
      <c r="J268" s="4">
        <v>0</v>
      </c>
    </row>
    <row r="269" spans="4:10" x14ac:dyDescent="0.15">
      <c r="D269">
        <v>0</v>
      </c>
      <c r="E269">
        <v>0</v>
      </c>
      <c r="I269" s="4">
        <v>0</v>
      </c>
      <c r="J269" s="4">
        <v>0</v>
      </c>
    </row>
    <row r="270" spans="4:10" x14ac:dyDescent="0.15">
      <c r="D270">
        <v>0</v>
      </c>
      <c r="E270">
        <v>0</v>
      </c>
      <c r="I270" s="4">
        <v>0</v>
      </c>
      <c r="J270" s="4">
        <v>0</v>
      </c>
    </row>
    <row r="271" spans="4:10" x14ac:dyDescent="0.15">
      <c r="D271">
        <v>0</v>
      </c>
      <c r="E271">
        <v>0</v>
      </c>
      <c r="I271" s="4">
        <v>0</v>
      </c>
      <c r="J271" s="4">
        <v>0</v>
      </c>
    </row>
    <row r="272" spans="4:10" x14ac:dyDescent="0.15">
      <c r="D272">
        <v>0</v>
      </c>
      <c r="E272">
        <v>0</v>
      </c>
      <c r="I272" s="4">
        <v>0</v>
      </c>
      <c r="J272" s="4">
        <v>0</v>
      </c>
    </row>
    <row r="273" spans="4:10" x14ac:dyDescent="0.15">
      <c r="D273">
        <v>0</v>
      </c>
      <c r="E273">
        <v>0</v>
      </c>
      <c r="I273" s="4">
        <v>0</v>
      </c>
      <c r="J273" s="4">
        <v>0</v>
      </c>
    </row>
    <row r="274" spans="4:10" x14ac:dyDescent="0.15">
      <c r="D274">
        <v>0</v>
      </c>
      <c r="E274">
        <v>0</v>
      </c>
      <c r="I274" s="4">
        <v>0</v>
      </c>
      <c r="J274" s="4">
        <v>0</v>
      </c>
    </row>
    <row r="275" spans="4:10" x14ac:dyDescent="0.15">
      <c r="D275">
        <v>0</v>
      </c>
      <c r="E275">
        <v>0</v>
      </c>
      <c r="I275" s="4">
        <v>0</v>
      </c>
      <c r="J275" s="4">
        <v>0</v>
      </c>
    </row>
    <row r="276" spans="4:10" x14ac:dyDescent="0.15">
      <c r="D276">
        <v>0</v>
      </c>
      <c r="E276">
        <v>0</v>
      </c>
      <c r="I276" s="4">
        <v>0</v>
      </c>
      <c r="J276" s="4">
        <v>0</v>
      </c>
    </row>
    <row r="277" spans="4:10" x14ac:dyDescent="0.15">
      <c r="D277">
        <v>0</v>
      </c>
      <c r="E277">
        <v>0</v>
      </c>
      <c r="I277" s="4">
        <v>0</v>
      </c>
      <c r="J277" s="4">
        <v>0</v>
      </c>
    </row>
    <row r="278" spans="4:10" x14ac:dyDescent="0.15">
      <c r="D278">
        <v>0</v>
      </c>
      <c r="E278">
        <v>0</v>
      </c>
      <c r="I278" s="4">
        <v>0</v>
      </c>
      <c r="J278" s="4">
        <v>0</v>
      </c>
    </row>
    <row r="279" spans="4:10" x14ac:dyDescent="0.15">
      <c r="D279">
        <v>0</v>
      </c>
      <c r="E279">
        <v>0</v>
      </c>
      <c r="I279" s="4">
        <v>0</v>
      </c>
      <c r="J279" s="4">
        <v>0</v>
      </c>
    </row>
    <row r="280" spans="4:10" x14ac:dyDescent="0.15">
      <c r="D280">
        <v>0</v>
      </c>
      <c r="E280">
        <v>0</v>
      </c>
      <c r="I280" s="4">
        <v>0</v>
      </c>
      <c r="J280" s="4">
        <v>0</v>
      </c>
    </row>
    <row r="281" spans="4:10" x14ac:dyDescent="0.15">
      <c r="D281">
        <v>0</v>
      </c>
      <c r="E281">
        <v>0</v>
      </c>
      <c r="I281" s="4">
        <v>0</v>
      </c>
      <c r="J281" s="4">
        <v>0</v>
      </c>
    </row>
    <row r="282" spans="4:10" x14ac:dyDescent="0.15">
      <c r="D282">
        <v>0</v>
      </c>
      <c r="E282">
        <v>0</v>
      </c>
      <c r="I282" s="4">
        <v>0</v>
      </c>
      <c r="J282" s="4">
        <v>0</v>
      </c>
    </row>
    <row r="283" spans="4:10" x14ac:dyDescent="0.15">
      <c r="D283">
        <v>0</v>
      </c>
      <c r="E283">
        <v>0</v>
      </c>
      <c r="I283" s="4">
        <v>0</v>
      </c>
      <c r="J283" s="4">
        <v>0</v>
      </c>
    </row>
    <row r="284" spans="4:10" x14ac:dyDescent="0.15">
      <c r="D284">
        <v>0</v>
      </c>
      <c r="E284">
        <v>0</v>
      </c>
      <c r="I284" s="4">
        <v>0</v>
      </c>
      <c r="J284" s="4">
        <v>0</v>
      </c>
    </row>
    <row r="285" spans="4:10" x14ac:dyDescent="0.15">
      <c r="D285">
        <v>0</v>
      </c>
      <c r="E285">
        <v>0</v>
      </c>
      <c r="I285" s="4">
        <v>0</v>
      </c>
      <c r="J285" s="4">
        <v>0</v>
      </c>
    </row>
    <row r="286" spans="4:10" x14ac:dyDescent="0.15">
      <c r="D286">
        <v>0</v>
      </c>
      <c r="E286">
        <v>0</v>
      </c>
      <c r="I286" s="4">
        <v>0</v>
      </c>
      <c r="J286" s="4">
        <v>0</v>
      </c>
    </row>
    <row r="287" spans="4:10" x14ac:dyDescent="0.15">
      <c r="D287">
        <v>0</v>
      </c>
      <c r="E287">
        <v>0</v>
      </c>
      <c r="I287" s="4">
        <v>0</v>
      </c>
      <c r="J287" s="4">
        <v>0</v>
      </c>
    </row>
    <row r="288" spans="4:10" x14ac:dyDescent="0.15">
      <c r="D288">
        <v>0</v>
      </c>
      <c r="E288">
        <v>0</v>
      </c>
      <c r="I288" s="4">
        <v>0</v>
      </c>
      <c r="J288" s="4">
        <v>0</v>
      </c>
    </row>
    <row r="289" spans="4:10" x14ac:dyDescent="0.15">
      <c r="D289">
        <v>0</v>
      </c>
      <c r="E289">
        <v>0</v>
      </c>
      <c r="I289" s="4">
        <v>0</v>
      </c>
      <c r="J289" s="4">
        <v>0</v>
      </c>
    </row>
    <row r="290" spans="4:10" x14ac:dyDescent="0.15">
      <c r="D290">
        <v>0</v>
      </c>
      <c r="E290">
        <v>0</v>
      </c>
      <c r="I290" s="4">
        <v>0</v>
      </c>
      <c r="J290" s="4">
        <v>0</v>
      </c>
    </row>
    <row r="291" spans="4:10" x14ac:dyDescent="0.15">
      <c r="D291">
        <v>0</v>
      </c>
      <c r="E291">
        <v>0</v>
      </c>
      <c r="I291" s="4">
        <v>0</v>
      </c>
      <c r="J291" s="4">
        <v>0</v>
      </c>
    </row>
    <row r="292" spans="4:10" x14ac:dyDescent="0.15">
      <c r="D292">
        <v>0</v>
      </c>
      <c r="E292">
        <v>0</v>
      </c>
      <c r="I292" s="4">
        <v>0</v>
      </c>
      <c r="J292" s="4">
        <v>0</v>
      </c>
    </row>
    <row r="293" spans="4:10" x14ac:dyDescent="0.15">
      <c r="D293">
        <v>0</v>
      </c>
      <c r="E293">
        <v>0</v>
      </c>
      <c r="I293" s="4">
        <v>0</v>
      </c>
      <c r="J293" s="4">
        <v>0</v>
      </c>
    </row>
    <row r="294" spans="4:10" x14ac:dyDescent="0.15">
      <c r="D294">
        <v>0</v>
      </c>
      <c r="E294">
        <v>0</v>
      </c>
      <c r="I294" s="4">
        <v>0</v>
      </c>
      <c r="J294" s="4">
        <v>0</v>
      </c>
    </row>
    <row r="295" spans="4:10" x14ac:dyDescent="0.15">
      <c r="D295">
        <v>0</v>
      </c>
      <c r="E295">
        <v>0</v>
      </c>
      <c r="I295" s="4">
        <v>0</v>
      </c>
      <c r="J295" s="4">
        <v>0</v>
      </c>
    </row>
    <row r="296" spans="4:10" x14ac:dyDescent="0.15">
      <c r="D296">
        <v>0</v>
      </c>
      <c r="E296">
        <v>0</v>
      </c>
      <c r="I296" s="4">
        <v>0</v>
      </c>
      <c r="J296" s="4">
        <v>0</v>
      </c>
    </row>
    <row r="297" spans="4:10" x14ac:dyDescent="0.15">
      <c r="D297">
        <v>0</v>
      </c>
      <c r="E297">
        <v>0</v>
      </c>
      <c r="I297" s="4">
        <v>0</v>
      </c>
      <c r="J297" s="4">
        <v>0</v>
      </c>
    </row>
    <row r="298" spans="4:10" x14ac:dyDescent="0.15">
      <c r="D298">
        <v>0</v>
      </c>
      <c r="E298">
        <v>0</v>
      </c>
      <c r="I298" s="4">
        <v>0</v>
      </c>
      <c r="J298" s="4">
        <v>0</v>
      </c>
    </row>
    <row r="299" spans="4:10" x14ac:dyDescent="0.15">
      <c r="D299">
        <v>0</v>
      </c>
      <c r="E299">
        <v>0</v>
      </c>
      <c r="I299" s="4">
        <v>0</v>
      </c>
      <c r="J299" s="4">
        <v>0</v>
      </c>
    </row>
    <row r="300" spans="4:10" x14ac:dyDescent="0.15">
      <c r="D300">
        <v>0</v>
      </c>
      <c r="E300">
        <v>0</v>
      </c>
      <c r="I300" s="4">
        <v>0</v>
      </c>
      <c r="J300" s="4">
        <v>0</v>
      </c>
    </row>
    <row r="301" spans="4:10" x14ac:dyDescent="0.15">
      <c r="D301">
        <v>0</v>
      </c>
      <c r="E301">
        <v>0</v>
      </c>
      <c r="I301" s="4">
        <v>0</v>
      </c>
      <c r="J301" s="4">
        <v>0</v>
      </c>
    </row>
    <row r="302" spans="4:10" x14ac:dyDescent="0.15">
      <c r="D302">
        <v>0</v>
      </c>
      <c r="E302">
        <v>0</v>
      </c>
      <c r="I302" s="4">
        <v>0</v>
      </c>
      <c r="J302" s="4">
        <v>0</v>
      </c>
    </row>
    <row r="303" spans="4:10" x14ac:dyDescent="0.15">
      <c r="D303">
        <v>0</v>
      </c>
      <c r="E303">
        <v>0</v>
      </c>
      <c r="I303" s="4">
        <v>0</v>
      </c>
      <c r="J303" s="4">
        <v>0</v>
      </c>
    </row>
    <row r="304" spans="4:10" x14ac:dyDescent="0.15">
      <c r="D304">
        <v>0</v>
      </c>
      <c r="E304">
        <v>0</v>
      </c>
      <c r="I304" s="4">
        <v>0</v>
      </c>
      <c r="J304" s="4">
        <v>0</v>
      </c>
    </row>
    <row r="305" spans="4:10" x14ac:dyDescent="0.15">
      <c r="D305">
        <v>0</v>
      </c>
      <c r="E305">
        <v>0</v>
      </c>
      <c r="I305" s="4">
        <v>0</v>
      </c>
      <c r="J305" s="4">
        <v>0</v>
      </c>
    </row>
    <row r="306" spans="4:10" x14ac:dyDescent="0.15">
      <c r="D306">
        <v>0</v>
      </c>
      <c r="E306">
        <v>0</v>
      </c>
      <c r="I306" s="4">
        <v>0</v>
      </c>
      <c r="J306" s="4">
        <v>0</v>
      </c>
    </row>
    <row r="307" spans="4:10" x14ac:dyDescent="0.15">
      <c r="D307">
        <v>0</v>
      </c>
      <c r="E307">
        <v>0</v>
      </c>
      <c r="I307" s="4">
        <v>0</v>
      </c>
      <c r="J307" s="4">
        <v>0</v>
      </c>
    </row>
    <row r="308" spans="4:10" x14ac:dyDescent="0.15">
      <c r="D308">
        <v>0</v>
      </c>
      <c r="E308">
        <v>0</v>
      </c>
      <c r="I308" s="4">
        <v>0</v>
      </c>
      <c r="J308" s="4">
        <v>0</v>
      </c>
    </row>
    <row r="309" spans="4:10" x14ac:dyDescent="0.15">
      <c r="D309">
        <v>0</v>
      </c>
      <c r="E309">
        <v>0</v>
      </c>
      <c r="I309" s="4">
        <v>0</v>
      </c>
      <c r="J309" s="4">
        <v>0</v>
      </c>
    </row>
    <row r="310" spans="4:10" x14ac:dyDescent="0.15">
      <c r="D310">
        <v>0</v>
      </c>
      <c r="E310">
        <v>0</v>
      </c>
      <c r="I310" s="4">
        <v>0</v>
      </c>
      <c r="J310" s="4">
        <v>0</v>
      </c>
    </row>
    <row r="311" spans="4:10" x14ac:dyDescent="0.15">
      <c r="D311">
        <v>0</v>
      </c>
      <c r="E311">
        <v>0</v>
      </c>
      <c r="I311" s="4">
        <v>0</v>
      </c>
      <c r="J311" s="4">
        <v>0</v>
      </c>
    </row>
    <row r="312" spans="4:10" x14ac:dyDescent="0.15">
      <c r="D312">
        <v>0</v>
      </c>
      <c r="E312">
        <v>0</v>
      </c>
      <c r="I312" s="4">
        <v>0</v>
      </c>
      <c r="J312" s="4">
        <v>0</v>
      </c>
    </row>
    <row r="313" spans="4:10" x14ac:dyDescent="0.15">
      <c r="D313">
        <v>0</v>
      </c>
      <c r="E313">
        <v>0</v>
      </c>
      <c r="I313" s="4">
        <v>0</v>
      </c>
      <c r="J313" s="4">
        <v>0</v>
      </c>
    </row>
    <row r="314" spans="4:10" x14ac:dyDescent="0.15">
      <c r="D314">
        <v>0</v>
      </c>
      <c r="E314">
        <v>0</v>
      </c>
      <c r="I314" s="4">
        <v>0</v>
      </c>
      <c r="J314" s="4">
        <v>0</v>
      </c>
    </row>
    <row r="315" spans="4:10" x14ac:dyDescent="0.15">
      <c r="D315">
        <v>0</v>
      </c>
      <c r="E315">
        <v>0</v>
      </c>
      <c r="I315" s="4">
        <v>0</v>
      </c>
      <c r="J315" s="4">
        <v>0</v>
      </c>
    </row>
    <row r="316" spans="4:10" x14ac:dyDescent="0.15">
      <c r="D316">
        <v>0</v>
      </c>
      <c r="E316">
        <v>0</v>
      </c>
      <c r="I316" s="4">
        <v>0</v>
      </c>
      <c r="J316" s="4">
        <v>0</v>
      </c>
    </row>
    <row r="317" spans="4:10" x14ac:dyDescent="0.15">
      <c r="D317">
        <v>0</v>
      </c>
      <c r="E317">
        <v>0</v>
      </c>
      <c r="I317" s="4">
        <v>0</v>
      </c>
      <c r="J317" s="4">
        <v>0</v>
      </c>
    </row>
    <row r="318" spans="4:10" x14ac:dyDescent="0.15">
      <c r="D318">
        <v>0</v>
      </c>
      <c r="E318">
        <v>0</v>
      </c>
      <c r="I318" s="4">
        <v>0</v>
      </c>
      <c r="J318" s="4">
        <v>0</v>
      </c>
    </row>
    <row r="319" spans="4:10" x14ac:dyDescent="0.15">
      <c r="D319">
        <v>0</v>
      </c>
      <c r="E319">
        <v>0</v>
      </c>
      <c r="I319" s="4">
        <v>0</v>
      </c>
      <c r="J319" s="4">
        <v>0</v>
      </c>
    </row>
    <row r="320" spans="4:10" x14ac:dyDescent="0.15">
      <c r="D320">
        <v>0</v>
      </c>
      <c r="E320">
        <v>0</v>
      </c>
      <c r="I320" s="4">
        <v>0</v>
      </c>
      <c r="J320" s="4">
        <v>0</v>
      </c>
    </row>
    <row r="321" spans="4:10" x14ac:dyDescent="0.15">
      <c r="D321">
        <v>0</v>
      </c>
      <c r="E321">
        <v>0</v>
      </c>
      <c r="I321" s="4">
        <v>0</v>
      </c>
      <c r="J321" s="4">
        <v>0</v>
      </c>
    </row>
    <row r="322" spans="4:10" x14ac:dyDescent="0.15">
      <c r="D322">
        <v>0</v>
      </c>
      <c r="E322">
        <v>0</v>
      </c>
      <c r="I322" s="4">
        <v>0</v>
      </c>
      <c r="J322" s="4">
        <v>0</v>
      </c>
    </row>
    <row r="323" spans="4:10" x14ac:dyDescent="0.15">
      <c r="D323">
        <v>0</v>
      </c>
      <c r="E323">
        <v>0</v>
      </c>
      <c r="I323" s="4">
        <v>0</v>
      </c>
      <c r="J323" s="4">
        <v>0</v>
      </c>
    </row>
    <row r="324" spans="4:10" x14ac:dyDescent="0.15">
      <c r="D324">
        <v>0</v>
      </c>
      <c r="E324">
        <v>0</v>
      </c>
      <c r="I324" s="4">
        <v>0</v>
      </c>
      <c r="J324" s="4">
        <v>0</v>
      </c>
    </row>
    <row r="325" spans="4:10" x14ac:dyDescent="0.15">
      <c r="D325">
        <v>0</v>
      </c>
      <c r="E325">
        <v>0</v>
      </c>
      <c r="I325" s="4">
        <v>0</v>
      </c>
      <c r="J325" s="4">
        <v>0</v>
      </c>
    </row>
    <row r="326" spans="4:10" x14ac:dyDescent="0.15">
      <c r="D326">
        <v>0</v>
      </c>
      <c r="E326">
        <v>0</v>
      </c>
      <c r="I326" s="4">
        <v>0</v>
      </c>
      <c r="J326" s="4">
        <v>0</v>
      </c>
    </row>
    <row r="327" spans="4:10" x14ac:dyDescent="0.15">
      <c r="D327">
        <v>0</v>
      </c>
      <c r="E327">
        <v>0</v>
      </c>
      <c r="I327" s="4">
        <v>0</v>
      </c>
      <c r="J327" s="4">
        <v>0</v>
      </c>
    </row>
    <row r="328" spans="4:10" x14ac:dyDescent="0.15">
      <c r="D328">
        <v>0</v>
      </c>
      <c r="E328">
        <v>0</v>
      </c>
      <c r="I328" s="4">
        <v>0</v>
      </c>
      <c r="J328" s="4">
        <v>0</v>
      </c>
    </row>
    <row r="329" spans="4:10" x14ac:dyDescent="0.15">
      <c r="D329">
        <v>0</v>
      </c>
      <c r="E329">
        <v>0</v>
      </c>
      <c r="I329" s="4">
        <v>0</v>
      </c>
      <c r="J329" s="4">
        <v>0</v>
      </c>
    </row>
    <row r="330" spans="4:10" x14ac:dyDescent="0.15">
      <c r="D330">
        <v>0</v>
      </c>
      <c r="E330">
        <v>0</v>
      </c>
      <c r="I330" s="4">
        <v>0</v>
      </c>
      <c r="J330" s="4">
        <v>0</v>
      </c>
    </row>
    <row r="331" spans="4:10" x14ac:dyDescent="0.15">
      <c r="D331">
        <v>0</v>
      </c>
      <c r="E331">
        <v>0</v>
      </c>
      <c r="I331" s="4">
        <v>0</v>
      </c>
      <c r="J331" s="4">
        <v>0</v>
      </c>
    </row>
    <row r="332" spans="4:10" x14ac:dyDescent="0.15">
      <c r="D332">
        <v>0</v>
      </c>
      <c r="E332">
        <v>1</v>
      </c>
      <c r="I332" s="4">
        <v>0</v>
      </c>
      <c r="J332" s="4">
        <v>0</v>
      </c>
    </row>
    <row r="333" spans="4:10" x14ac:dyDescent="0.15">
      <c r="D333">
        <v>0</v>
      </c>
      <c r="E333">
        <v>1</v>
      </c>
      <c r="I333" s="4">
        <v>0</v>
      </c>
      <c r="J333" s="4">
        <v>0</v>
      </c>
    </row>
    <row r="334" spans="4:10" x14ac:dyDescent="0.15">
      <c r="D334">
        <v>0</v>
      </c>
      <c r="E334">
        <v>1</v>
      </c>
      <c r="I334" s="4">
        <v>0</v>
      </c>
      <c r="J334" s="4">
        <v>0</v>
      </c>
    </row>
    <row r="335" spans="4:10" x14ac:dyDescent="0.15">
      <c r="D335">
        <v>0</v>
      </c>
      <c r="E335">
        <v>1</v>
      </c>
      <c r="I335" s="4">
        <v>0</v>
      </c>
      <c r="J335" s="4">
        <v>0</v>
      </c>
    </row>
    <row r="336" spans="4:10" x14ac:dyDescent="0.15">
      <c r="D336">
        <v>0</v>
      </c>
      <c r="E336">
        <v>1</v>
      </c>
      <c r="I336" s="4">
        <v>0</v>
      </c>
      <c r="J336" s="4">
        <v>0</v>
      </c>
    </row>
    <row r="337" spans="4:10" x14ac:dyDescent="0.15">
      <c r="D337">
        <v>0</v>
      </c>
      <c r="E337">
        <v>1</v>
      </c>
      <c r="I337" s="4">
        <v>0</v>
      </c>
      <c r="J337" s="4">
        <v>0</v>
      </c>
    </row>
    <row r="338" spans="4:10" x14ac:dyDescent="0.15">
      <c r="D338">
        <v>0</v>
      </c>
      <c r="E338">
        <v>0</v>
      </c>
      <c r="I338" s="4">
        <v>0</v>
      </c>
      <c r="J338" s="4">
        <v>0</v>
      </c>
    </row>
    <row r="339" spans="4:10" x14ac:dyDescent="0.15">
      <c r="D339">
        <v>0</v>
      </c>
      <c r="E339">
        <v>0</v>
      </c>
      <c r="I339" s="4">
        <v>0</v>
      </c>
      <c r="J339" s="4">
        <v>0</v>
      </c>
    </row>
    <row r="340" spans="4:10" x14ac:dyDescent="0.15">
      <c r="D340">
        <v>0</v>
      </c>
      <c r="E340">
        <v>0</v>
      </c>
      <c r="I340" s="4">
        <v>0</v>
      </c>
      <c r="J340" s="4">
        <v>0</v>
      </c>
    </row>
    <row r="341" spans="4:10" x14ac:dyDescent="0.15">
      <c r="D341">
        <v>0</v>
      </c>
      <c r="E341">
        <v>0</v>
      </c>
      <c r="I341" s="4">
        <v>0</v>
      </c>
      <c r="J341" s="4">
        <v>0</v>
      </c>
    </row>
    <row r="342" spans="4:10" x14ac:dyDescent="0.15">
      <c r="D342">
        <v>0</v>
      </c>
      <c r="E342">
        <v>0</v>
      </c>
      <c r="I342" s="4">
        <v>0</v>
      </c>
      <c r="J342" s="4">
        <v>0</v>
      </c>
    </row>
    <row r="343" spans="4:10" x14ac:dyDescent="0.15">
      <c r="D343">
        <v>0</v>
      </c>
      <c r="E343">
        <v>0</v>
      </c>
      <c r="I343" s="4">
        <v>0</v>
      </c>
      <c r="J343" s="4">
        <v>0</v>
      </c>
    </row>
    <row r="344" spans="4:10" x14ac:dyDescent="0.15">
      <c r="D344">
        <v>0</v>
      </c>
      <c r="E344">
        <v>0</v>
      </c>
      <c r="I344" s="4">
        <v>0</v>
      </c>
      <c r="J344" s="4">
        <v>0</v>
      </c>
    </row>
    <row r="345" spans="4:10" x14ac:dyDescent="0.15">
      <c r="D345">
        <v>0</v>
      </c>
      <c r="E345">
        <v>0</v>
      </c>
      <c r="I345" s="4">
        <v>0</v>
      </c>
      <c r="J345" s="4">
        <v>0</v>
      </c>
    </row>
    <row r="346" spans="4:10" x14ac:dyDescent="0.15">
      <c r="D346">
        <v>0</v>
      </c>
      <c r="E346">
        <v>0</v>
      </c>
      <c r="I346" s="4">
        <v>0</v>
      </c>
      <c r="J346" s="4">
        <v>0</v>
      </c>
    </row>
    <row r="347" spans="4:10" x14ac:dyDescent="0.15">
      <c r="D347">
        <v>0</v>
      </c>
      <c r="E347">
        <v>0</v>
      </c>
      <c r="I347" s="4">
        <v>0</v>
      </c>
      <c r="J347" s="4">
        <v>0</v>
      </c>
    </row>
    <row r="348" spans="4:10" x14ac:dyDescent="0.15">
      <c r="D348">
        <v>0</v>
      </c>
      <c r="E348">
        <v>0</v>
      </c>
      <c r="I348" s="4">
        <v>0</v>
      </c>
      <c r="J348" s="4">
        <v>0</v>
      </c>
    </row>
    <row r="349" spans="4:10" x14ac:dyDescent="0.15">
      <c r="D349">
        <v>0</v>
      </c>
      <c r="E349">
        <v>0</v>
      </c>
      <c r="I349" s="4">
        <v>0</v>
      </c>
      <c r="J349" s="4">
        <v>0</v>
      </c>
    </row>
    <row r="350" spans="4:10" x14ac:dyDescent="0.15">
      <c r="D350">
        <v>0</v>
      </c>
      <c r="E350">
        <v>0</v>
      </c>
      <c r="I350" s="4">
        <v>0</v>
      </c>
      <c r="J350" s="4">
        <v>0</v>
      </c>
    </row>
    <row r="351" spans="4:10" x14ac:dyDescent="0.15">
      <c r="D351">
        <v>0</v>
      </c>
      <c r="E351">
        <v>0</v>
      </c>
      <c r="I351" s="4">
        <v>0</v>
      </c>
      <c r="J351" s="4">
        <v>0</v>
      </c>
    </row>
    <row r="352" spans="4:10" x14ac:dyDescent="0.15">
      <c r="D352">
        <v>0</v>
      </c>
      <c r="E352">
        <v>0</v>
      </c>
      <c r="I352" s="4">
        <v>0</v>
      </c>
      <c r="J352" s="4">
        <v>0</v>
      </c>
    </row>
    <row r="353" spans="4:10" x14ac:dyDescent="0.15">
      <c r="D353">
        <v>0</v>
      </c>
      <c r="E353">
        <v>0</v>
      </c>
      <c r="I353" s="4">
        <v>0</v>
      </c>
      <c r="J353" s="4">
        <v>0</v>
      </c>
    </row>
    <row r="354" spans="4:10" x14ac:dyDescent="0.15">
      <c r="D354">
        <v>0</v>
      </c>
      <c r="E354">
        <v>0</v>
      </c>
      <c r="I354" s="4">
        <v>0</v>
      </c>
      <c r="J354" s="4">
        <v>0</v>
      </c>
    </row>
    <row r="355" spans="4:10" x14ac:dyDescent="0.15">
      <c r="D355">
        <v>0</v>
      </c>
      <c r="E355">
        <v>0</v>
      </c>
      <c r="I355" s="4">
        <v>0</v>
      </c>
      <c r="J355" s="4">
        <v>0</v>
      </c>
    </row>
    <row r="356" spans="4:10" x14ac:dyDescent="0.15">
      <c r="D356">
        <v>0</v>
      </c>
      <c r="E356">
        <v>0</v>
      </c>
      <c r="I356" s="4">
        <v>0</v>
      </c>
      <c r="J356" s="4">
        <v>0</v>
      </c>
    </row>
    <row r="357" spans="4:10" x14ac:dyDescent="0.15">
      <c r="D357">
        <v>0</v>
      </c>
      <c r="E357">
        <v>0</v>
      </c>
      <c r="I357" s="4">
        <v>0</v>
      </c>
      <c r="J357" s="4">
        <v>0</v>
      </c>
    </row>
    <row r="358" spans="4:10" x14ac:dyDescent="0.15">
      <c r="D358">
        <v>0</v>
      </c>
      <c r="E358">
        <v>0</v>
      </c>
      <c r="I358" s="4">
        <v>0</v>
      </c>
      <c r="J358" s="4">
        <v>0</v>
      </c>
    </row>
    <row r="359" spans="4:10" x14ac:dyDescent="0.15">
      <c r="D359">
        <v>0</v>
      </c>
      <c r="E359">
        <v>0</v>
      </c>
      <c r="I359" s="4">
        <v>0</v>
      </c>
      <c r="J359" s="4">
        <v>0</v>
      </c>
    </row>
    <row r="360" spans="4:10" x14ac:dyDescent="0.15">
      <c r="D360">
        <v>0</v>
      </c>
      <c r="E360">
        <v>0</v>
      </c>
      <c r="I360" s="4">
        <v>0</v>
      </c>
      <c r="J360" s="4">
        <v>0</v>
      </c>
    </row>
    <row r="361" spans="4:10" x14ac:dyDescent="0.15">
      <c r="D361">
        <v>0</v>
      </c>
      <c r="E361">
        <v>0</v>
      </c>
      <c r="I361" s="4">
        <v>0</v>
      </c>
      <c r="J361" s="4">
        <v>0</v>
      </c>
    </row>
    <row r="362" spans="4:10" x14ac:dyDescent="0.15">
      <c r="D362">
        <v>0</v>
      </c>
      <c r="E362">
        <v>0</v>
      </c>
      <c r="I362" s="4">
        <v>0</v>
      </c>
      <c r="J362" s="4">
        <v>0</v>
      </c>
    </row>
    <row r="363" spans="4:10" x14ac:dyDescent="0.15">
      <c r="D363">
        <v>0</v>
      </c>
      <c r="E363">
        <v>0</v>
      </c>
      <c r="I363" s="4">
        <v>0</v>
      </c>
      <c r="J363" s="4">
        <v>0</v>
      </c>
    </row>
    <row r="364" spans="4:10" x14ac:dyDescent="0.15">
      <c r="D364">
        <v>0</v>
      </c>
      <c r="E364">
        <v>0</v>
      </c>
      <c r="I364" s="4">
        <v>0</v>
      </c>
      <c r="J364" s="4">
        <v>0</v>
      </c>
    </row>
    <row r="365" spans="4:10" x14ac:dyDescent="0.15">
      <c r="D365">
        <v>0</v>
      </c>
      <c r="E365">
        <v>0</v>
      </c>
      <c r="I365" s="4">
        <v>0</v>
      </c>
      <c r="J365" s="4">
        <v>0</v>
      </c>
    </row>
    <row r="366" spans="4:10" x14ac:dyDescent="0.15">
      <c r="D366">
        <v>0</v>
      </c>
      <c r="E366">
        <v>0</v>
      </c>
      <c r="I366" s="4">
        <v>0</v>
      </c>
      <c r="J366" s="4">
        <v>0</v>
      </c>
    </row>
    <row r="367" spans="4:10" x14ac:dyDescent="0.15">
      <c r="D367">
        <v>0</v>
      </c>
      <c r="E367">
        <v>0</v>
      </c>
      <c r="I367" s="4">
        <v>0</v>
      </c>
      <c r="J367" s="4">
        <v>0</v>
      </c>
    </row>
    <row r="368" spans="4:10" x14ac:dyDescent="0.15">
      <c r="D368">
        <v>0</v>
      </c>
      <c r="E368">
        <v>0</v>
      </c>
      <c r="I368" s="4">
        <v>0</v>
      </c>
      <c r="J368" s="4">
        <v>0</v>
      </c>
    </row>
    <row r="369" spans="4:10" x14ac:dyDescent="0.15">
      <c r="D369">
        <v>0</v>
      </c>
      <c r="E369">
        <v>0</v>
      </c>
      <c r="I369" s="4">
        <v>0</v>
      </c>
      <c r="J369" s="4">
        <v>0</v>
      </c>
    </row>
    <row r="370" spans="4:10" x14ac:dyDescent="0.15">
      <c r="D370">
        <v>0</v>
      </c>
      <c r="E370">
        <v>0</v>
      </c>
      <c r="I370" s="4">
        <v>0</v>
      </c>
      <c r="J370" s="4">
        <v>0</v>
      </c>
    </row>
    <row r="371" spans="4:10" x14ac:dyDescent="0.15">
      <c r="D371">
        <v>0</v>
      </c>
      <c r="E371">
        <v>0</v>
      </c>
      <c r="I371" s="4">
        <v>0</v>
      </c>
      <c r="J371" s="4">
        <v>0</v>
      </c>
    </row>
    <row r="372" spans="4:10" x14ac:dyDescent="0.15">
      <c r="D372">
        <v>0</v>
      </c>
      <c r="E372">
        <v>0</v>
      </c>
      <c r="I372" s="4">
        <v>0</v>
      </c>
      <c r="J372" s="4">
        <v>0</v>
      </c>
    </row>
    <row r="373" spans="4:10" x14ac:dyDescent="0.15">
      <c r="D373">
        <v>0</v>
      </c>
      <c r="E373">
        <v>0</v>
      </c>
      <c r="I373" s="4">
        <v>0</v>
      </c>
      <c r="J373" s="4">
        <v>0</v>
      </c>
    </row>
    <row r="374" spans="4:10" x14ac:dyDescent="0.15">
      <c r="D374">
        <v>0</v>
      </c>
      <c r="E374">
        <v>1</v>
      </c>
      <c r="I374" s="4">
        <v>0</v>
      </c>
      <c r="J374" s="4">
        <v>0</v>
      </c>
    </row>
    <row r="375" spans="4:10" x14ac:dyDescent="0.15">
      <c r="D375">
        <v>0</v>
      </c>
      <c r="E375">
        <v>1</v>
      </c>
      <c r="I375" s="4">
        <v>0</v>
      </c>
      <c r="J375" s="4">
        <v>0</v>
      </c>
    </row>
    <row r="376" spans="4:10" x14ac:dyDescent="0.15">
      <c r="D376">
        <v>0</v>
      </c>
      <c r="E376">
        <v>0</v>
      </c>
      <c r="I376" s="4">
        <v>0</v>
      </c>
      <c r="J376" s="4">
        <v>0</v>
      </c>
    </row>
    <row r="377" spans="4:10" x14ac:dyDescent="0.15">
      <c r="D377">
        <v>0</v>
      </c>
      <c r="E377">
        <v>0</v>
      </c>
      <c r="I377" s="4">
        <v>0</v>
      </c>
      <c r="J377" s="4">
        <v>0</v>
      </c>
    </row>
    <row r="378" spans="4:10" x14ac:dyDescent="0.15">
      <c r="D378">
        <v>0</v>
      </c>
      <c r="E378">
        <v>0</v>
      </c>
      <c r="I378" s="4">
        <v>0</v>
      </c>
      <c r="J378" s="4">
        <v>0</v>
      </c>
    </row>
    <row r="379" spans="4:10" x14ac:dyDescent="0.15">
      <c r="D379">
        <v>0</v>
      </c>
      <c r="E379">
        <v>0</v>
      </c>
      <c r="I379" s="4">
        <v>0</v>
      </c>
      <c r="J379" s="4">
        <v>0</v>
      </c>
    </row>
    <row r="380" spans="4:10" x14ac:dyDescent="0.15">
      <c r="D380">
        <v>0</v>
      </c>
      <c r="E380">
        <v>0</v>
      </c>
      <c r="I380" s="4">
        <v>0</v>
      </c>
      <c r="J380" s="4">
        <v>0</v>
      </c>
    </row>
    <row r="381" spans="4:10" x14ac:dyDescent="0.15">
      <c r="D381">
        <v>0</v>
      </c>
      <c r="E381">
        <v>0</v>
      </c>
      <c r="I381" s="4">
        <v>0</v>
      </c>
      <c r="J381" s="4">
        <v>0</v>
      </c>
    </row>
    <row r="382" spans="4:10" x14ac:dyDescent="0.15">
      <c r="D382">
        <v>0</v>
      </c>
      <c r="E382">
        <v>0</v>
      </c>
      <c r="I382" s="4">
        <v>0</v>
      </c>
      <c r="J382" s="4">
        <v>0</v>
      </c>
    </row>
    <row r="383" spans="4:10" x14ac:dyDescent="0.15">
      <c r="D383">
        <v>0</v>
      </c>
      <c r="E383">
        <v>0</v>
      </c>
      <c r="I383" s="4">
        <v>0</v>
      </c>
      <c r="J383" s="4">
        <v>0</v>
      </c>
    </row>
    <row r="384" spans="4:10" x14ac:dyDescent="0.15">
      <c r="D384">
        <v>0</v>
      </c>
      <c r="E384">
        <v>0</v>
      </c>
      <c r="I384" s="4">
        <v>0</v>
      </c>
      <c r="J384" s="4">
        <v>0</v>
      </c>
    </row>
    <row r="385" spans="4:10" x14ac:dyDescent="0.15">
      <c r="D385">
        <v>0</v>
      </c>
      <c r="E385">
        <v>0</v>
      </c>
      <c r="I385" s="4">
        <v>0</v>
      </c>
      <c r="J385" s="4">
        <v>0</v>
      </c>
    </row>
    <row r="386" spans="4:10" x14ac:dyDescent="0.15">
      <c r="D386">
        <v>0</v>
      </c>
      <c r="E386">
        <v>0</v>
      </c>
      <c r="I386" s="4">
        <v>0</v>
      </c>
      <c r="J386" s="4">
        <v>0</v>
      </c>
    </row>
    <row r="387" spans="4:10" x14ac:dyDescent="0.15">
      <c r="D387">
        <v>0</v>
      </c>
      <c r="E387">
        <v>0</v>
      </c>
      <c r="I387" s="4">
        <v>0</v>
      </c>
      <c r="J387" s="4">
        <v>0</v>
      </c>
    </row>
    <row r="388" spans="4:10" x14ac:dyDescent="0.15">
      <c r="D388">
        <v>0</v>
      </c>
      <c r="E388">
        <v>0</v>
      </c>
      <c r="I388" s="4">
        <v>0</v>
      </c>
      <c r="J388" s="4">
        <v>0</v>
      </c>
    </row>
    <row r="389" spans="4:10" x14ac:dyDescent="0.15">
      <c r="D389">
        <v>0</v>
      </c>
      <c r="E389">
        <v>0</v>
      </c>
      <c r="I389" s="4">
        <v>0</v>
      </c>
      <c r="J389" s="4">
        <v>0</v>
      </c>
    </row>
    <row r="390" spans="4:10" x14ac:dyDescent="0.15">
      <c r="D390">
        <v>0</v>
      </c>
      <c r="E390">
        <v>0</v>
      </c>
      <c r="I390" s="4">
        <v>0</v>
      </c>
      <c r="J390" s="4">
        <v>0</v>
      </c>
    </row>
    <row r="391" spans="4:10" x14ac:dyDescent="0.15">
      <c r="D391">
        <v>0</v>
      </c>
      <c r="E391">
        <v>0</v>
      </c>
      <c r="I391" s="4">
        <v>0</v>
      </c>
      <c r="J391" s="4">
        <v>0</v>
      </c>
    </row>
    <row r="392" spans="4:10" x14ac:dyDescent="0.15">
      <c r="D392">
        <v>0</v>
      </c>
      <c r="E392">
        <v>0</v>
      </c>
      <c r="I392" s="4">
        <v>0</v>
      </c>
      <c r="J392" s="4">
        <v>0</v>
      </c>
    </row>
    <row r="393" spans="4:10" x14ac:dyDescent="0.15">
      <c r="D393">
        <v>0</v>
      </c>
      <c r="E393">
        <v>0</v>
      </c>
      <c r="I393" s="4">
        <v>0</v>
      </c>
      <c r="J393" s="4">
        <v>0</v>
      </c>
    </row>
    <row r="394" spans="4:10" x14ac:dyDescent="0.15">
      <c r="D394">
        <v>0</v>
      </c>
      <c r="E394">
        <v>0</v>
      </c>
      <c r="I394" s="4">
        <v>0</v>
      </c>
      <c r="J394" s="4">
        <v>0</v>
      </c>
    </row>
    <row r="395" spans="4:10" x14ac:dyDescent="0.15">
      <c r="D395">
        <v>0</v>
      </c>
      <c r="E395">
        <v>0</v>
      </c>
      <c r="I395" s="4">
        <v>0</v>
      </c>
      <c r="J395" s="4">
        <v>0</v>
      </c>
    </row>
    <row r="396" spans="4:10" x14ac:dyDescent="0.15">
      <c r="D396">
        <v>0</v>
      </c>
      <c r="E396">
        <v>0</v>
      </c>
      <c r="I396" s="4">
        <v>0</v>
      </c>
      <c r="J396" s="4">
        <v>0</v>
      </c>
    </row>
    <row r="397" spans="4:10" x14ac:dyDescent="0.15">
      <c r="D397">
        <v>0</v>
      </c>
      <c r="E397">
        <v>0</v>
      </c>
      <c r="I397" s="4">
        <v>0</v>
      </c>
      <c r="J397" s="4">
        <v>0</v>
      </c>
    </row>
    <row r="398" spans="4:10" x14ac:dyDescent="0.15">
      <c r="D398">
        <v>0</v>
      </c>
      <c r="E398">
        <v>0</v>
      </c>
      <c r="I398" s="4">
        <v>0</v>
      </c>
      <c r="J398" s="4">
        <v>0</v>
      </c>
    </row>
    <row r="399" spans="4:10" x14ac:dyDescent="0.15">
      <c r="D399">
        <v>0</v>
      </c>
      <c r="E399">
        <v>0</v>
      </c>
      <c r="I399" s="4">
        <v>0</v>
      </c>
      <c r="J399" s="4">
        <v>0</v>
      </c>
    </row>
    <row r="400" spans="4:10" x14ac:dyDescent="0.15">
      <c r="D400">
        <v>0</v>
      </c>
      <c r="E400">
        <v>0</v>
      </c>
      <c r="I400" s="4">
        <v>0</v>
      </c>
      <c r="J400" s="4">
        <v>0</v>
      </c>
    </row>
    <row r="401" spans="4:10" x14ac:dyDescent="0.15">
      <c r="D401">
        <v>0</v>
      </c>
      <c r="E401">
        <v>0</v>
      </c>
      <c r="I401" s="4">
        <v>0</v>
      </c>
      <c r="J401" s="4">
        <v>0</v>
      </c>
    </row>
    <row r="402" spans="4:10" x14ac:dyDescent="0.15">
      <c r="D402">
        <v>0</v>
      </c>
      <c r="E402">
        <v>0</v>
      </c>
      <c r="I402" s="4">
        <v>0</v>
      </c>
      <c r="J402" s="4">
        <v>0</v>
      </c>
    </row>
    <row r="403" spans="4:10" x14ac:dyDescent="0.15">
      <c r="D403">
        <v>0</v>
      </c>
      <c r="E403">
        <v>0</v>
      </c>
      <c r="I403" s="4">
        <v>0</v>
      </c>
      <c r="J403" s="4">
        <v>0</v>
      </c>
    </row>
    <row r="404" spans="4:10" x14ac:dyDescent="0.15">
      <c r="D404">
        <v>0</v>
      </c>
      <c r="E404">
        <v>0</v>
      </c>
      <c r="I404" s="4">
        <v>0</v>
      </c>
      <c r="J404" s="4">
        <v>0</v>
      </c>
    </row>
    <row r="405" spans="4:10" x14ac:dyDescent="0.15">
      <c r="D405">
        <v>0</v>
      </c>
      <c r="E405">
        <v>0</v>
      </c>
      <c r="I405" s="4">
        <v>0</v>
      </c>
      <c r="J405" s="4">
        <v>0</v>
      </c>
    </row>
    <row r="406" spans="4:10" x14ac:dyDescent="0.15">
      <c r="D406">
        <v>0</v>
      </c>
      <c r="E406">
        <v>0</v>
      </c>
      <c r="I406" s="4">
        <v>0</v>
      </c>
      <c r="J406" s="4">
        <v>0</v>
      </c>
    </row>
    <row r="407" spans="4:10" x14ac:dyDescent="0.15">
      <c r="D407">
        <v>0</v>
      </c>
      <c r="E407">
        <v>0</v>
      </c>
      <c r="I407" s="4">
        <v>0</v>
      </c>
      <c r="J407" s="4">
        <v>0</v>
      </c>
    </row>
    <row r="408" spans="4:10" x14ac:dyDescent="0.15">
      <c r="D408">
        <v>0</v>
      </c>
      <c r="E408">
        <v>0</v>
      </c>
      <c r="I408" s="4">
        <v>0</v>
      </c>
      <c r="J408" s="4">
        <v>0</v>
      </c>
    </row>
    <row r="409" spans="4:10" x14ac:dyDescent="0.15">
      <c r="D409">
        <v>0</v>
      </c>
      <c r="E409">
        <v>0</v>
      </c>
      <c r="I409" s="4">
        <v>0</v>
      </c>
      <c r="J409" s="4">
        <v>0</v>
      </c>
    </row>
    <row r="410" spans="4:10" x14ac:dyDescent="0.15">
      <c r="D410">
        <v>0</v>
      </c>
      <c r="E410">
        <v>0</v>
      </c>
      <c r="I410" s="4">
        <v>0</v>
      </c>
      <c r="J410" s="4">
        <v>0</v>
      </c>
    </row>
    <row r="411" spans="4:10" x14ac:dyDescent="0.15">
      <c r="D411">
        <v>0</v>
      </c>
      <c r="E411">
        <v>0</v>
      </c>
      <c r="I411" s="4">
        <v>0</v>
      </c>
      <c r="J411" s="4">
        <v>0</v>
      </c>
    </row>
    <row r="412" spans="4:10" x14ac:dyDescent="0.15">
      <c r="D412">
        <v>0</v>
      </c>
      <c r="E412">
        <v>0</v>
      </c>
      <c r="I412" s="4">
        <v>0</v>
      </c>
      <c r="J412" s="4">
        <v>0</v>
      </c>
    </row>
    <row r="413" spans="4:10" x14ac:dyDescent="0.15">
      <c r="D413">
        <v>0</v>
      </c>
      <c r="E413">
        <v>0</v>
      </c>
      <c r="I413" s="4">
        <v>0</v>
      </c>
      <c r="J413" s="4">
        <v>0</v>
      </c>
    </row>
    <row r="414" spans="4:10" x14ac:dyDescent="0.15">
      <c r="D414">
        <v>0</v>
      </c>
      <c r="E414">
        <v>0</v>
      </c>
      <c r="I414" s="4">
        <v>0</v>
      </c>
      <c r="J414" s="4">
        <v>0</v>
      </c>
    </row>
    <row r="415" spans="4:10" x14ac:dyDescent="0.15">
      <c r="D415">
        <v>0</v>
      </c>
      <c r="E415">
        <v>0</v>
      </c>
      <c r="I415" s="4">
        <v>0</v>
      </c>
      <c r="J415" s="4">
        <v>0</v>
      </c>
    </row>
    <row r="416" spans="4:10" x14ac:dyDescent="0.15">
      <c r="D416">
        <v>0</v>
      </c>
      <c r="E416">
        <v>0</v>
      </c>
      <c r="I416" s="4">
        <v>0</v>
      </c>
      <c r="J416" s="4">
        <v>0</v>
      </c>
    </row>
    <row r="417" spans="4:10" x14ac:dyDescent="0.15">
      <c r="D417">
        <v>0</v>
      </c>
      <c r="E417">
        <v>0</v>
      </c>
      <c r="I417" s="4">
        <v>0</v>
      </c>
      <c r="J417" s="4">
        <v>0</v>
      </c>
    </row>
    <row r="418" spans="4:10" x14ac:dyDescent="0.15">
      <c r="D418">
        <v>0</v>
      </c>
      <c r="E418">
        <v>0</v>
      </c>
      <c r="I418" s="4">
        <v>0</v>
      </c>
      <c r="J418" s="4">
        <v>0</v>
      </c>
    </row>
    <row r="419" spans="4:10" x14ac:dyDescent="0.15">
      <c r="D419">
        <v>0</v>
      </c>
      <c r="E419">
        <v>0</v>
      </c>
      <c r="I419" s="4">
        <v>0</v>
      </c>
      <c r="J419" s="4">
        <v>0</v>
      </c>
    </row>
    <row r="420" spans="4:10" x14ac:dyDescent="0.15">
      <c r="D420">
        <v>0</v>
      </c>
      <c r="E420">
        <v>0</v>
      </c>
      <c r="I420" s="4">
        <v>0</v>
      </c>
      <c r="J420" s="4">
        <v>0</v>
      </c>
    </row>
    <row r="421" spans="4:10" x14ac:dyDescent="0.15">
      <c r="D421">
        <v>0</v>
      </c>
      <c r="E421">
        <v>0</v>
      </c>
      <c r="I421" s="4">
        <v>0</v>
      </c>
      <c r="J421" s="4">
        <v>0</v>
      </c>
    </row>
    <row r="422" spans="4:10" x14ac:dyDescent="0.15">
      <c r="D422">
        <v>0</v>
      </c>
      <c r="E422">
        <v>0</v>
      </c>
      <c r="I422" s="4">
        <v>0</v>
      </c>
      <c r="J422" s="4">
        <v>0</v>
      </c>
    </row>
    <row r="423" spans="4:10" x14ac:dyDescent="0.15">
      <c r="D423">
        <v>0</v>
      </c>
      <c r="E423">
        <v>0</v>
      </c>
      <c r="I423" s="4">
        <v>0</v>
      </c>
      <c r="J423" s="4">
        <v>0</v>
      </c>
    </row>
    <row r="424" spans="4:10" x14ac:dyDescent="0.15">
      <c r="D424">
        <v>0</v>
      </c>
      <c r="E424">
        <v>0</v>
      </c>
      <c r="I424" s="4">
        <v>0</v>
      </c>
      <c r="J424" s="4">
        <v>0</v>
      </c>
    </row>
    <row r="425" spans="4:10" x14ac:dyDescent="0.15">
      <c r="D425">
        <v>0</v>
      </c>
      <c r="E425">
        <v>0</v>
      </c>
      <c r="I425" s="4">
        <v>0</v>
      </c>
      <c r="J425" s="4">
        <v>0</v>
      </c>
    </row>
    <row r="426" spans="4:10" x14ac:dyDescent="0.15">
      <c r="D426">
        <v>0</v>
      </c>
      <c r="E426">
        <v>0</v>
      </c>
      <c r="I426" s="4">
        <v>0</v>
      </c>
      <c r="J426" s="4">
        <v>0</v>
      </c>
    </row>
    <row r="427" spans="4:10" x14ac:dyDescent="0.15">
      <c r="D427">
        <v>0</v>
      </c>
      <c r="E427">
        <v>0</v>
      </c>
      <c r="I427" s="4">
        <v>0</v>
      </c>
      <c r="J427" s="4">
        <v>0</v>
      </c>
    </row>
    <row r="428" spans="4:10" x14ac:dyDescent="0.15">
      <c r="D428">
        <v>0</v>
      </c>
      <c r="E428">
        <v>0</v>
      </c>
      <c r="I428" s="4">
        <v>0</v>
      </c>
      <c r="J428" s="4">
        <v>0</v>
      </c>
    </row>
    <row r="429" spans="4:10" x14ac:dyDescent="0.15">
      <c r="D429">
        <v>0</v>
      </c>
      <c r="E429">
        <v>0</v>
      </c>
      <c r="I429" s="4">
        <v>0</v>
      </c>
      <c r="J429" s="4">
        <v>0</v>
      </c>
    </row>
    <row r="430" spans="4:10" x14ac:dyDescent="0.15">
      <c r="D430">
        <v>0</v>
      </c>
      <c r="E430">
        <v>0</v>
      </c>
      <c r="I430" s="4">
        <v>0</v>
      </c>
      <c r="J430" s="4">
        <v>0</v>
      </c>
    </row>
    <row r="431" spans="4:10" x14ac:dyDescent="0.15">
      <c r="D431">
        <v>0</v>
      </c>
      <c r="E431">
        <v>0</v>
      </c>
      <c r="I431" s="4">
        <v>0</v>
      </c>
      <c r="J431" s="4">
        <v>0</v>
      </c>
    </row>
    <row r="432" spans="4:10" x14ac:dyDescent="0.15">
      <c r="D432">
        <v>0</v>
      </c>
      <c r="E432">
        <v>0</v>
      </c>
      <c r="I432" s="4">
        <v>0</v>
      </c>
      <c r="J432" s="4">
        <v>0</v>
      </c>
    </row>
    <row r="433" spans="4:10" x14ac:dyDescent="0.15">
      <c r="D433">
        <v>0</v>
      </c>
      <c r="E433">
        <v>0</v>
      </c>
      <c r="I433" s="4">
        <v>0</v>
      </c>
      <c r="J433" s="4">
        <v>0</v>
      </c>
    </row>
    <row r="434" spans="4:10" x14ac:dyDescent="0.15">
      <c r="D434">
        <v>0</v>
      </c>
      <c r="E434">
        <v>1</v>
      </c>
      <c r="I434" s="4">
        <v>0</v>
      </c>
      <c r="J434" s="4">
        <v>0</v>
      </c>
    </row>
    <row r="435" spans="4:10" x14ac:dyDescent="0.15">
      <c r="D435">
        <v>0</v>
      </c>
      <c r="E435">
        <v>0</v>
      </c>
      <c r="I435" s="4">
        <v>0</v>
      </c>
      <c r="J435" s="4">
        <v>0</v>
      </c>
    </row>
    <row r="436" spans="4:10" x14ac:dyDescent="0.15">
      <c r="D436">
        <v>0</v>
      </c>
      <c r="E436">
        <v>0</v>
      </c>
      <c r="I436" s="4">
        <v>0</v>
      </c>
      <c r="J436" s="4">
        <v>0</v>
      </c>
    </row>
    <row r="437" spans="4:10" x14ac:dyDescent="0.15">
      <c r="D437">
        <v>0</v>
      </c>
      <c r="E437">
        <v>0</v>
      </c>
      <c r="I437" s="4">
        <v>0</v>
      </c>
      <c r="J437" s="4">
        <v>0</v>
      </c>
    </row>
    <row r="438" spans="4:10" x14ac:dyDescent="0.15">
      <c r="D438">
        <v>0</v>
      </c>
      <c r="E438">
        <v>0</v>
      </c>
      <c r="I438" s="4">
        <v>0</v>
      </c>
      <c r="J438" s="4">
        <v>0</v>
      </c>
    </row>
    <row r="439" spans="4:10" x14ac:dyDescent="0.15">
      <c r="D439">
        <v>0</v>
      </c>
      <c r="E439">
        <v>0</v>
      </c>
      <c r="I439" s="4">
        <v>0</v>
      </c>
      <c r="J439" s="4">
        <v>0</v>
      </c>
    </row>
    <row r="440" spans="4:10" x14ac:dyDescent="0.15">
      <c r="D440">
        <v>0</v>
      </c>
      <c r="E440">
        <v>0</v>
      </c>
      <c r="I440" s="4">
        <v>0</v>
      </c>
      <c r="J440" s="4">
        <v>0</v>
      </c>
    </row>
    <row r="441" spans="4:10" x14ac:dyDescent="0.15">
      <c r="D441">
        <v>0</v>
      </c>
      <c r="E441">
        <v>0</v>
      </c>
      <c r="I441" s="4">
        <v>0</v>
      </c>
      <c r="J441" s="4">
        <v>0</v>
      </c>
    </row>
    <row r="442" spans="4:10" x14ac:dyDescent="0.15">
      <c r="D442">
        <v>0</v>
      </c>
      <c r="E442">
        <v>0</v>
      </c>
      <c r="I442" s="4">
        <v>0</v>
      </c>
      <c r="J442" s="4">
        <v>0</v>
      </c>
    </row>
    <row r="443" spans="4:10" x14ac:dyDescent="0.15">
      <c r="D443">
        <v>0</v>
      </c>
      <c r="E443">
        <v>0</v>
      </c>
      <c r="I443" s="4">
        <v>0</v>
      </c>
      <c r="J443" s="4">
        <v>0</v>
      </c>
    </row>
    <row r="444" spans="4:10" x14ac:dyDescent="0.15">
      <c r="D444">
        <v>0</v>
      </c>
      <c r="E444">
        <v>0</v>
      </c>
      <c r="I444" s="4">
        <v>0</v>
      </c>
      <c r="J444" s="4">
        <v>0</v>
      </c>
    </row>
    <row r="445" spans="4:10" x14ac:dyDescent="0.15">
      <c r="D445">
        <v>0</v>
      </c>
      <c r="E445">
        <v>0</v>
      </c>
      <c r="I445" s="4">
        <v>0</v>
      </c>
      <c r="J445" s="4">
        <v>0</v>
      </c>
    </row>
    <row r="446" spans="4:10" x14ac:dyDescent="0.15">
      <c r="D446">
        <v>0</v>
      </c>
      <c r="E446">
        <v>1</v>
      </c>
      <c r="I446" s="4">
        <v>0</v>
      </c>
      <c r="J446" s="4">
        <v>0</v>
      </c>
    </row>
    <row r="447" spans="4:10" x14ac:dyDescent="0.15">
      <c r="D447">
        <v>0</v>
      </c>
      <c r="E447">
        <v>1</v>
      </c>
      <c r="I447" s="4">
        <v>0</v>
      </c>
      <c r="J447" s="4">
        <v>0</v>
      </c>
    </row>
    <row r="448" spans="4:10" x14ac:dyDescent="0.15">
      <c r="D448">
        <v>0</v>
      </c>
      <c r="E448">
        <v>1</v>
      </c>
      <c r="I448" s="4">
        <v>0</v>
      </c>
      <c r="J448" s="4">
        <v>0</v>
      </c>
    </row>
    <row r="449" spans="4:10" x14ac:dyDescent="0.15">
      <c r="D449">
        <v>0</v>
      </c>
      <c r="E449">
        <v>1</v>
      </c>
      <c r="I449" s="4">
        <v>0</v>
      </c>
      <c r="J449" s="4">
        <v>0</v>
      </c>
    </row>
    <row r="450" spans="4:10" x14ac:dyDescent="0.15">
      <c r="D450">
        <v>0</v>
      </c>
      <c r="E450">
        <v>1</v>
      </c>
      <c r="I450" s="4">
        <v>0</v>
      </c>
      <c r="J450" s="4">
        <v>0</v>
      </c>
    </row>
    <row r="451" spans="4:10" x14ac:dyDescent="0.15">
      <c r="D451">
        <v>0</v>
      </c>
      <c r="E451">
        <v>0</v>
      </c>
      <c r="I451" s="4">
        <v>0</v>
      </c>
      <c r="J451" s="4">
        <v>0</v>
      </c>
    </row>
    <row r="452" spans="4:10" x14ac:dyDescent="0.15">
      <c r="D452">
        <v>0</v>
      </c>
      <c r="E452">
        <v>0</v>
      </c>
      <c r="I452" s="4">
        <v>0</v>
      </c>
      <c r="J452" s="4">
        <v>0</v>
      </c>
    </row>
    <row r="453" spans="4:10" x14ac:dyDescent="0.15">
      <c r="D453">
        <v>0</v>
      </c>
      <c r="E453">
        <v>0</v>
      </c>
      <c r="I453" s="4">
        <v>0</v>
      </c>
      <c r="J453" s="4">
        <v>0</v>
      </c>
    </row>
    <row r="454" spans="4:10" x14ac:dyDescent="0.15">
      <c r="D454">
        <v>0</v>
      </c>
      <c r="E454">
        <v>0</v>
      </c>
      <c r="I454" s="4">
        <v>0</v>
      </c>
      <c r="J454" s="4">
        <v>0</v>
      </c>
    </row>
    <row r="455" spans="4:10" x14ac:dyDescent="0.15">
      <c r="D455">
        <v>0</v>
      </c>
      <c r="E455">
        <v>0</v>
      </c>
      <c r="I455" s="4">
        <v>0</v>
      </c>
      <c r="J455" s="4">
        <v>0</v>
      </c>
    </row>
    <row r="456" spans="4:10" x14ac:dyDescent="0.15">
      <c r="D456">
        <v>0</v>
      </c>
      <c r="E456">
        <v>0</v>
      </c>
      <c r="I456" s="4">
        <v>0</v>
      </c>
      <c r="J456" s="4">
        <v>0</v>
      </c>
    </row>
    <row r="457" spans="4:10" x14ac:dyDescent="0.15">
      <c r="D457">
        <v>0</v>
      </c>
      <c r="E457">
        <v>0</v>
      </c>
      <c r="I457" s="4">
        <v>0</v>
      </c>
      <c r="J457" s="4">
        <v>0</v>
      </c>
    </row>
    <row r="458" spans="4:10" x14ac:dyDescent="0.15">
      <c r="D458">
        <v>0</v>
      </c>
      <c r="E458">
        <v>0</v>
      </c>
      <c r="I458" s="4">
        <v>0</v>
      </c>
      <c r="J458" s="4">
        <v>0</v>
      </c>
    </row>
    <row r="459" spans="4:10" x14ac:dyDescent="0.15">
      <c r="D459">
        <v>0</v>
      </c>
      <c r="E459">
        <v>0</v>
      </c>
      <c r="I459" s="4">
        <v>0</v>
      </c>
      <c r="J459" s="4">
        <v>0</v>
      </c>
    </row>
    <row r="460" spans="4:10" x14ac:dyDescent="0.15">
      <c r="D460">
        <v>0</v>
      </c>
      <c r="E460">
        <v>0</v>
      </c>
      <c r="I460" s="4">
        <v>0</v>
      </c>
      <c r="J460" s="4">
        <v>0</v>
      </c>
    </row>
    <row r="461" spans="4:10" x14ac:dyDescent="0.15">
      <c r="D461">
        <v>0</v>
      </c>
      <c r="E461">
        <v>0</v>
      </c>
      <c r="I461" s="4">
        <v>0</v>
      </c>
      <c r="J461" s="4">
        <v>0</v>
      </c>
    </row>
    <row r="462" spans="4:10" x14ac:dyDescent="0.15">
      <c r="D462">
        <v>0</v>
      </c>
      <c r="E462">
        <v>0</v>
      </c>
      <c r="I462" s="4">
        <v>0</v>
      </c>
      <c r="J462" s="4">
        <v>0</v>
      </c>
    </row>
    <row r="463" spans="4:10" x14ac:dyDescent="0.15">
      <c r="D463">
        <v>0</v>
      </c>
      <c r="E463">
        <v>0</v>
      </c>
      <c r="I463" s="4">
        <v>0</v>
      </c>
      <c r="J463" s="4">
        <v>0</v>
      </c>
    </row>
    <row r="464" spans="4:10" x14ac:dyDescent="0.15">
      <c r="D464">
        <v>0</v>
      </c>
      <c r="E464">
        <v>0</v>
      </c>
      <c r="I464" s="4">
        <v>0</v>
      </c>
      <c r="J464" s="4">
        <v>0</v>
      </c>
    </row>
    <row r="465" spans="4:10" x14ac:dyDescent="0.15">
      <c r="D465">
        <v>0</v>
      </c>
      <c r="E465">
        <v>0</v>
      </c>
      <c r="I465" s="4">
        <v>0</v>
      </c>
      <c r="J465" s="4">
        <v>0</v>
      </c>
    </row>
    <row r="466" spans="4:10" x14ac:dyDescent="0.15">
      <c r="D466">
        <v>0</v>
      </c>
      <c r="E466">
        <v>0</v>
      </c>
      <c r="I466" s="4">
        <v>0</v>
      </c>
      <c r="J466" s="4">
        <v>0</v>
      </c>
    </row>
    <row r="467" spans="4:10" x14ac:dyDescent="0.15">
      <c r="D467">
        <v>0</v>
      </c>
      <c r="E467">
        <v>0</v>
      </c>
      <c r="I467" s="4">
        <v>0</v>
      </c>
      <c r="J467" s="4">
        <v>0</v>
      </c>
    </row>
    <row r="468" spans="4:10" x14ac:dyDescent="0.15">
      <c r="D468">
        <v>0</v>
      </c>
      <c r="E468">
        <v>0</v>
      </c>
      <c r="I468" s="4">
        <v>0</v>
      </c>
      <c r="J468" s="4">
        <v>0</v>
      </c>
    </row>
    <row r="469" spans="4:10" x14ac:dyDescent="0.15">
      <c r="D469">
        <v>0</v>
      </c>
      <c r="E469">
        <v>0</v>
      </c>
      <c r="I469" s="4">
        <v>0</v>
      </c>
      <c r="J469" s="4">
        <v>0</v>
      </c>
    </row>
    <row r="470" spans="4:10" x14ac:dyDescent="0.15">
      <c r="D470">
        <v>0</v>
      </c>
      <c r="E470">
        <v>0</v>
      </c>
      <c r="I470" s="4">
        <v>0</v>
      </c>
      <c r="J470" s="4">
        <v>0</v>
      </c>
    </row>
    <row r="471" spans="4:10" x14ac:dyDescent="0.15">
      <c r="D471">
        <v>0</v>
      </c>
      <c r="E471">
        <v>0</v>
      </c>
      <c r="I471" s="4">
        <v>0</v>
      </c>
      <c r="J471" s="4">
        <v>0</v>
      </c>
    </row>
    <row r="472" spans="4:10" x14ac:dyDescent="0.15">
      <c r="D472">
        <v>0</v>
      </c>
      <c r="E472">
        <v>0</v>
      </c>
      <c r="I472" s="4">
        <v>0</v>
      </c>
      <c r="J472" s="4">
        <v>0</v>
      </c>
    </row>
    <row r="473" spans="4:10" x14ac:dyDescent="0.15">
      <c r="D473">
        <v>0</v>
      </c>
      <c r="E473">
        <v>0</v>
      </c>
      <c r="I473" s="4">
        <v>0</v>
      </c>
      <c r="J473" s="4">
        <v>0</v>
      </c>
    </row>
    <row r="474" spans="4:10" x14ac:dyDescent="0.15">
      <c r="D474">
        <v>0</v>
      </c>
      <c r="E474">
        <v>0</v>
      </c>
      <c r="I474" s="4">
        <v>0</v>
      </c>
      <c r="J474" s="4">
        <v>0</v>
      </c>
    </row>
    <row r="475" spans="4:10" x14ac:dyDescent="0.15">
      <c r="D475">
        <v>0</v>
      </c>
      <c r="E475">
        <v>0</v>
      </c>
      <c r="I475" s="4">
        <v>0</v>
      </c>
      <c r="J475" s="4">
        <v>0</v>
      </c>
    </row>
    <row r="476" spans="4:10" x14ac:dyDescent="0.15">
      <c r="D476">
        <v>0</v>
      </c>
      <c r="E476">
        <v>0</v>
      </c>
      <c r="I476" s="4">
        <v>0</v>
      </c>
      <c r="J476" s="4">
        <v>0</v>
      </c>
    </row>
    <row r="477" spans="4:10" x14ac:dyDescent="0.15">
      <c r="D477">
        <v>0</v>
      </c>
      <c r="E477">
        <v>0</v>
      </c>
      <c r="I477" s="4">
        <v>0</v>
      </c>
      <c r="J477" s="4">
        <v>0</v>
      </c>
    </row>
    <row r="478" spans="4:10" x14ac:dyDescent="0.15">
      <c r="D478">
        <v>0</v>
      </c>
      <c r="E478">
        <v>0</v>
      </c>
      <c r="I478" s="4">
        <v>0</v>
      </c>
      <c r="J478" s="4">
        <v>0</v>
      </c>
    </row>
    <row r="479" spans="4:10" x14ac:dyDescent="0.15">
      <c r="D479">
        <v>0</v>
      </c>
      <c r="E479">
        <v>0</v>
      </c>
      <c r="I479" s="4">
        <v>0</v>
      </c>
      <c r="J479" s="4">
        <v>0</v>
      </c>
    </row>
    <row r="480" spans="4:10" x14ac:dyDescent="0.15">
      <c r="D480">
        <v>0</v>
      </c>
      <c r="E480">
        <v>0</v>
      </c>
      <c r="I480" s="4">
        <v>0</v>
      </c>
      <c r="J480" s="4">
        <v>0</v>
      </c>
    </row>
    <row r="481" spans="4:10" x14ac:dyDescent="0.15">
      <c r="D481">
        <v>0</v>
      </c>
      <c r="E481">
        <v>0</v>
      </c>
      <c r="I481" s="4">
        <v>0</v>
      </c>
      <c r="J481" s="4">
        <v>0</v>
      </c>
    </row>
    <row r="482" spans="4:10" x14ac:dyDescent="0.15">
      <c r="D482">
        <v>0</v>
      </c>
      <c r="E482">
        <v>0</v>
      </c>
      <c r="I482" s="4">
        <v>0</v>
      </c>
      <c r="J482" s="4">
        <v>0</v>
      </c>
    </row>
    <row r="483" spans="4:10" x14ac:dyDescent="0.15">
      <c r="D483">
        <v>0</v>
      </c>
      <c r="E483">
        <v>0</v>
      </c>
      <c r="I483" s="4">
        <v>0</v>
      </c>
      <c r="J483" s="4">
        <v>0</v>
      </c>
    </row>
    <row r="484" spans="4:10" x14ac:dyDescent="0.15">
      <c r="D484">
        <v>0</v>
      </c>
      <c r="E484">
        <v>0</v>
      </c>
      <c r="I484" s="4">
        <v>0</v>
      </c>
      <c r="J484" s="4">
        <v>0</v>
      </c>
    </row>
    <row r="485" spans="4:10" x14ac:dyDescent="0.15">
      <c r="D485">
        <v>0</v>
      </c>
      <c r="E485">
        <v>0</v>
      </c>
      <c r="I485" s="4">
        <v>0</v>
      </c>
      <c r="J485" s="4">
        <v>0</v>
      </c>
    </row>
    <row r="486" spans="4:10" x14ac:dyDescent="0.15">
      <c r="D486">
        <v>0</v>
      </c>
      <c r="E486">
        <v>0</v>
      </c>
      <c r="I486" s="4">
        <v>0</v>
      </c>
      <c r="J486" s="4">
        <v>0</v>
      </c>
    </row>
    <row r="487" spans="4:10" x14ac:dyDescent="0.15">
      <c r="D487">
        <v>0</v>
      </c>
      <c r="E487">
        <v>0</v>
      </c>
      <c r="I487" s="4">
        <v>0</v>
      </c>
      <c r="J487" s="4">
        <v>0</v>
      </c>
    </row>
    <row r="488" spans="4:10" x14ac:dyDescent="0.15">
      <c r="D488">
        <v>0</v>
      </c>
      <c r="E488">
        <v>0</v>
      </c>
      <c r="I488" s="4">
        <v>0</v>
      </c>
      <c r="J488" s="4">
        <v>0</v>
      </c>
    </row>
    <row r="489" spans="4:10" x14ac:dyDescent="0.15">
      <c r="D489">
        <v>0</v>
      </c>
      <c r="E489">
        <v>0</v>
      </c>
      <c r="I489" s="4">
        <v>0</v>
      </c>
      <c r="J489" s="4">
        <v>0</v>
      </c>
    </row>
    <row r="490" spans="4:10" x14ac:dyDescent="0.15">
      <c r="D490">
        <v>0</v>
      </c>
      <c r="E490">
        <v>0</v>
      </c>
      <c r="I490" s="4">
        <v>0</v>
      </c>
      <c r="J490" s="4">
        <v>0</v>
      </c>
    </row>
    <row r="491" spans="4:10" x14ac:dyDescent="0.15">
      <c r="D491">
        <v>0</v>
      </c>
      <c r="E491">
        <v>0</v>
      </c>
      <c r="I491" s="4">
        <v>0</v>
      </c>
      <c r="J491" s="4">
        <v>0</v>
      </c>
    </row>
    <row r="492" spans="4:10" x14ac:dyDescent="0.15">
      <c r="D492">
        <v>0</v>
      </c>
      <c r="E492">
        <v>0</v>
      </c>
      <c r="I492" s="4">
        <v>0</v>
      </c>
      <c r="J492" s="4">
        <v>0</v>
      </c>
    </row>
    <row r="493" spans="4:10" x14ac:dyDescent="0.15">
      <c r="D493">
        <v>0</v>
      </c>
      <c r="E493">
        <v>0</v>
      </c>
      <c r="I493" s="4">
        <v>0</v>
      </c>
      <c r="J493" s="4">
        <v>0</v>
      </c>
    </row>
    <row r="494" spans="4:10" x14ac:dyDescent="0.15">
      <c r="D494">
        <v>0</v>
      </c>
      <c r="E494">
        <v>0</v>
      </c>
      <c r="I494" s="4">
        <v>0</v>
      </c>
      <c r="J494" s="4">
        <v>0</v>
      </c>
    </row>
    <row r="495" spans="4:10" x14ac:dyDescent="0.15">
      <c r="D495">
        <v>0</v>
      </c>
      <c r="E495">
        <v>0</v>
      </c>
      <c r="I495" s="4">
        <v>0</v>
      </c>
      <c r="J495" s="4">
        <v>0</v>
      </c>
    </row>
    <row r="496" spans="4:10" x14ac:dyDescent="0.15">
      <c r="D496">
        <v>0</v>
      </c>
      <c r="E496">
        <v>0</v>
      </c>
      <c r="I496" s="4">
        <v>0</v>
      </c>
      <c r="J496" s="4">
        <v>0</v>
      </c>
    </row>
    <row r="497" spans="4:10" x14ac:dyDescent="0.15">
      <c r="D497">
        <v>0</v>
      </c>
      <c r="E497">
        <v>0</v>
      </c>
      <c r="I497" s="4">
        <v>0</v>
      </c>
      <c r="J497" s="4">
        <v>0</v>
      </c>
    </row>
    <row r="498" spans="4:10" x14ac:dyDescent="0.15">
      <c r="D498">
        <v>0</v>
      </c>
      <c r="E498">
        <v>0</v>
      </c>
      <c r="I498" s="4">
        <v>0</v>
      </c>
      <c r="J498" s="4">
        <v>0</v>
      </c>
    </row>
    <row r="499" spans="4:10" x14ac:dyDescent="0.15">
      <c r="D499">
        <v>0</v>
      </c>
      <c r="E499">
        <v>0</v>
      </c>
      <c r="I499" s="4">
        <v>0</v>
      </c>
      <c r="J499" s="4">
        <v>0</v>
      </c>
    </row>
    <row r="500" spans="4:10" x14ac:dyDescent="0.15">
      <c r="D500">
        <v>0</v>
      </c>
      <c r="E500">
        <v>0</v>
      </c>
      <c r="I500" s="4">
        <v>0</v>
      </c>
      <c r="J500" s="4">
        <v>0</v>
      </c>
    </row>
    <row r="501" spans="4:10" x14ac:dyDescent="0.15">
      <c r="D501">
        <v>0</v>
      </c>
      <c r="E501">
        <v>0</v>
      </c>
      <c r="I501" s="4">
        <v>0</v>
      </c>
      <c r="J501" s="4">
        <v>0</v>
      </c>
    </row>
    <row r="502" spans="4:10" x14ac:dyDescent="0.15">
      <c r="D502">
        <v>0</v>
      </c>
      <c r="E502">
        <v>0</v>
      </c>
      <c r="I502" s="4">
        <v>0</v>
      </c>
      <c r="J502" s="4">
        <v>0</v>
      </c>
    </row>
    <row r="503" spans="4:10" x14ac:dyDescent="0.15">
      <c r="D503">
        <v>0</v>
      </c>
      <c r="E503">
        <v>0</v>
      </c>
      <c r="I503" s="4">
        <v>0</v>
      </c>
      <c r="J503" s="4">
        <v>0</v>
      </c>
    </row>
    <row r="504" spans="4:10" x14ac:dyDescent="0.15">
      <c r="D504">
        <v>0</v>
      </c>
      <c r="E504">
        <v>0</v>
      </c>
      <c r="I504" s="4">
        <v>0</v>
      </c>
      <c r="J504" s="4">
        <v>0</v>
      </c>
    </row>
    <row r="505" spans="4:10" x14ac:dyDescent="0.15">
      <c r="D505">
        <v>0</v>
      </c>
      <c r="E505">
        <v>0</v>
      </c>
      <c r="I505" s="4">
        <v>0</v>
      </c>
      <c r="J505" s="4">
        <v>0</v>
      </c>
    </row>
    <row r="506" spans="4:10" x14ac:dyDescent="0.15">
      <c r="D506">
        <v>0</v>
      </c>
      <c r="E506">
        <v>0</v>
      </c>
      <c r="I506" s="4">
        <v>0</v>
      </c>
      <c r="J506" s="4">
        <v>0</v>
      </c>
    </row>
    <row r="507" spans="4:10" x14ac:dyDescent="0.15">
      <c r="D507">
        <v>0</v>
      </c>
      <c r="E507">
        <v>0</v>
      </c>
      <c r="I507" s="4">
        <v>0</v>
      </c>
      <c r="J507" s="4">
        <v>0</v>
      </c>
    </row>
    <row r="508" spans="4:10" x14ac:dyDescent="0.15">
      <c r="D508">
        <v>0</v>
      </c>
      <c r="E508">
        <v>0</v>
      </c>
      <c r="I508" s="4">
        <v>0</v>
      </c>
      <c r="J508" s="4">
        <v>0</v>
      </c>
    </row>
    <row r="509" spans="4:10" x14ac:dyDescent="0.15">
      <c r="D509">
        <v>0</v>
      </c>
      <c r="E509">
        <v>0</v>
      </c>
      <c r="I509" s="4">
        <v>0</v>
      </c>
      <c r="J509" s="4">
        <v>0</v>
      </c>
    </row>
    <row r="510" spans="4:10" x14ac:dyDescent="0.15">
      <c r="D510">
        <v>0</v>
      </c>
      <c r="E510">
        <v>0</v>
      </c>
      <c r="I510" s="4">
        <v>0</v>
      </c>
      <c r="J510" s="4">
        <v>0</v>
      </c>
    </row>
    <row r="511" spans="4:10" x14ac:dyDescent="0.15">
      <c r="D511">
        <v>0</v>
      </c>
      <c r="E511">
        <v>0</v>
      </c>
      <c r="I511" s="4">
        <v>0</v>
      </c>
      <c r="J511" s="4">
        <v>0</v>
      </c>
    </row>
    <row r="512" spans="4:10" x14ac:dyDescent="0.15">
      <c r="D512">
        <v>0</v>
      </c>
      <c r="E512">
        <v>0</v>
      </c>
      <c r="I512" s="4">
        <v>0</v>
      </c>
      <c r="J512" s="4">
        <v>0</v>
      </c>
    </row>
    <row r="513" spans="4:10" x14ac:dyDescent="0.15">
      <c r="D513">
        <v>0</v>
      </c>
      <c r="E513">
        <v>0</v>
      </c>
      <c r="I513" s="4">
        <v>0</v>
      </c>
      <c r="J513" s="4">
        <v>0</v>
      </c>
    </row>
    <row r="514" spans="4:10" x14ac:dyDescent="0.15">
      <c r="D514">
        <v>0</v>
      </c>
      <c r="E514">
        <v>0</v>
      </c>
      <c r="I514" s="4">
        <v>0</v>
      </c>
      <c r="J514" s="4">
        <v>0</v>
      </c>
    </row>
    <row r="515" spans="4:10" x14ac:dyDescent="0.15">
      <c r="D515">
        <v>0</v>
      </c>
      <c r="E515">
        <v>0</v>
      </c>
      <c r="I515" s="4">
        <v>0</v>
      </c>
      <c r="J515" s="4">
        <v>0</v>
      </c>
    </row>
    <row r="516" spans="4:10" x14ac:dyDescent="0.15">
      <c r="D516">
        <v>0</v>
      </c>
      <c r="E516">
        <v>0</v>
      </c>
      <c r="I516" s="4">
        <v>0</v>
      </c>
      <c r="J516" s="4">
        <v>0</v>
      </c>
    </row>
    <row r="517" spans="4:10" x14ac:dyDescent="0.15">
      <c r="D517">
        <v>0</v>
      </c>
      <c r="E517">
        <v>0</v>
      </c>
      <c r="I517" s="4">
        <v>0</v>
      </c>
      <c r="J517" s="4">
        <v>0</v>
      </c>
    </row>
    <row r="518" spans="4:10" x14ac:dyDescent="0.15">
      <c r="D518">
        <v>0</v>
      </c>
      <c r="E518">
        <v>0</v>
      </c>
      <c r="I518" s="4">
        <v>0</v>
      </c>
      <c r="J518" s="4">
        <v>0</v>
      </c>
    </row>
    <row r="519" spans="4:10" x14ac:dyDescent="0.15">
      <c r="D519">
        <v>0</v>
      </c>
      <c r="E519">
        <v>0</v>
      </c>
      <c r="I519" s="4">
        <v>0</v>
      </c>
      <c r="J519" s="4">
        <v>0</v>
      </c>
    </row>
    <row r="520" spans="4:10" x14ac:dyDescent="0.15">
      <c r="D520">
        <v>0</v>
      </c>
      <c r="E520">
        <v>0</v>
      </c>
      <c r="I520" s="4">
        <v>0</v>
      </c>
      <c r="J520" s="4">
        <v>0</v>
      </c>
    </row>
    <row r="521" spans="4:10" x14ac:dyDescent="0.15">
      <c r="D521">
        <v>0</v>
      </c>
      <c r="E521">
        <v>0</v>
      </c>
      <c r="I521" s="4">
        <v>0</v>
      </c>
      <c r="J521" s="4">
        <v>0</v>
      </c>
    </row>
    <row r="522" spans="4:10" x14ac:dyDescent="0.15">
      <c r="D522">
        <v>0</v>
      </c>
      <c r="E522">
        <v>0</v>
      </c>
      <c r="I522" s="4">
        <v>0</v>
      </c>
      <c r="J522" s="4">
        <v>0</v>
      </c>
    </row>
    <row r="523" spans="4:10" x14ac:dyDescent="0.15">
      <c r="D523">
        <v>0</v>
      </c>
      <c r="E523">
        <v>0</v>
      </c>
      <c r="I523" s="4">
        <v>0</v>
      </c>
      <c r="J523" s="4">
        <v>0</v>
      </c>
    </row>
    <row r="524" spans="4:10" x14ac:dyDescent="0.15">
      <c r="D524">
        <v>0</v>
      </c>
      <c r="E524">
        <v>0</v>
      </c>
      <c r="I524" s="4">
        <v>0</v>
      </c>
      <c r="J524" s="4">
        <v>0</v>
      </c>
    </row>
    <row r="525" spans="4:10" x14ac:dyDescent="0.15">
      <c r="D525">
        <v>0</v>
      </c>
      <c r="E525">
        <v>0</v>
      </c>
      <c r="I525" s="4">
        <v>0</v>
      </c>
      <c r="J525" s="4">
        <v>0</v>
      </c>
    </row>
    <row r="526" spans="4:10" x14ac:dyDescent="0.15">
      <c r="D526">
        <v>0</v>
      </c>
      <c r="E526">
        <v>0</v>
      </c>
      <c r="I526" s="4">
        <v>0</v>
      </c>
      <c r="J526" s="4">
        <v>0</v>
      </c>
    </row>
    <row r="527" spans="4:10" x14ac:dyDescent="0.15">
      <c r="D527">
        <v>0</v>
      </c>
      <c r="E527">
        <v>0</v>
      </c>
      <c r="I527" s="4">
        <v>0</v>
      </c>
      <c r="J527" s="4">
        <v>0</v>
      </c>
    </row>
    <row r="528" spans="4:10" x14ac:dyDescent="0.15">
      <c r="D528">
        <v>0</v>
      </c>
      <c r="E528">
        <v>0</v>
      </c>
      <c r="I528" s="4">
        <v>0</v>
      </c>
      <c r="J528" s="4">
        <v>0</v>
      </c>
    </row>
    <row r="529" spans="4:10" x14ac:dyDescent="0.15">
      <c r="D529">
        <v>0</v>
      </c>
      <c r="E529">
        <v>0</v>
      </c>
      <c r="I529" s="4">
        <v>0</v>
      </c>
      <c r="J529" s="4">
        <v>0</v>
      </c>
    </row>
    <row r="530" spans="4:10" x14ac:dyDescent="0.15">
      <c r="D530">
        <v>0</v>
      </c>
      <c r="E530">
        <v>0</v>
      </c>
      <c r="I530" s="4">
        <v>0</v>
      </c>
      <c r="J530" s="4">
        <v>0</v>
      </c>
    </row>
    <row r="531" spans="4:10" x14ac:dyDescent="0.15">
      <c r="D531">
        <v>0</v>
      </c>
      <c r="E531">
        <v>0</v>
      </c>
      <c r="I531" s="4">
        <v>0</v>
      </c>
      <c r="J531" s="4">
        <v>0</v>
      </c>
    </row>
    <row r="532" spans="4:10" x14ac:dyDescent="0.15">
      <c r="D532">
        <v>0</v>
      </c>
      <c r="E532">
        <v>0</v>
      </c>
      <c r="I532" s="4">
        <v>0</v>
      </c>
      <c r="J532" s="4">
        <v>0</v>
      </c>
    </row>
    <row r="533" spans="4:10" x14ac:dyDescent="0.15">
      <c r="D533">
        <v>0</v>
      </c>
      <c r="E533">
        <v>0</v>
      </c>
      <c r="I533" s="4">
        <v>0</v>
      </c>
      <c r="J533" s="4">
        <v>0</v>
      </c>
    </row>
    <row r="534" spans="4:10" x14ac:dyDescent="0.15">
      <c r="D534">
        <v>0</v>
      </c>
      <c r="E534">
        <v>0</v>
      </c>
      <c r="I534" s="4">
        <v>0</v>
      </c>
      <c r="J534" s="4">
        <v>0</v>
      </c>
    </row>
    <row r="535" spans="4:10" x14ac:dyDescent="0.15">
      <c r="D535">
        <v>0</v>
      </c>
      <c r="E535">
        <v>0</v>
      </c>
      <c r="I535" s="4">
        <v>0</v>
      </c>
      <c r="J535" s="4">
        <v>0</v>
      </c>
    </row>
    <row r="536" spans="4:10" x14ac:dyDescent="0.15">
      <c r="D536">
        <v>0</v>
      </c>
      <c r="E536">
        <v>0</v>
      </c>
      <c r="I536" s="4">
        <v>0</v>
      </c>
      <c r="J536" s="4">
        <v>0</v>
      </c>
    </row>
    <row r="537" spans="4:10" x14ac:dyDescent="0.15">
      <c r="D537">
        <v>0</v>
      </c>
      <c r="E537">
        <v>0</v>
      </c>
      <c r="I537" s="4">
        <v>0</v>
      </c>
      <c r="J537" s="4">
        <v>0</v>
      </c>
    </row>
    <row r="538" spans="4:10" x14ac:dyDescent="0.15">
      <c r="D538">
        <v>0</v>
      </c>
      <c r="E538">
        <v>0</v>
      </c>
      <c r="I538" s="4">
        <v>0</v>
      </c>
      <c r="J538" s="4">
        <v>0</v>
      </c>
    </row>
    <row r="539" spans="4:10" x14ac:dyDescent="0.15">
      <c r="D539">
        <v>0</v>
      </c>
      <c r="E539">
        <v>0</v>
      </c>
      <c r="I539" s="4">
        <v>0</v>
      </c>
      <c r="J539" s="4">
        <v>0</v>
      </c>
    </row>
    <row r="540" spans="4:10" x14ac:dyDescent="0.15">
      <c r="D540">
        <v>0</v>
      </c>
      <c r="E540">
        <v>0</v>
      </c>
      <c r="I540" s="4">
        <v>0</v>
      </c>
      <c r="J540" s="4">
        <v>0</v>
      </c>
    </row>
    <row r="541" spans="4:10" x14ac:dyDescent="0.15">
      <c r="D541">
        <v>0</v>
      </c>
      <c r="E541">
        <v>0</v>
      </c>
      <c r="I541" s="4">
        <v>0</v>
      </c>
      <c r="J541" s="4">
        <v>0</v>
      </c>
    </row>
    <row r="542" spans="4:10" x14ac:dyDescent="0.15">
      <c r="D542">
        <v>0</v>
      </c>
      <c r="E542">
        <v>0</v>
      </c>
      <c r="I542" s="4">
        <v>0</v>
      </c>
      <c r="J542" s="4">
        <v>0</v>
      </c>
    </row>
    <row r="543" spans="4:10" x14ac:dyDescent="0.15">
      <c r="D543">
        <v>0</v>
      </c>
      <c r="E543">
        <v>1</v>
      </c>
      <c r="I543" s="4">
        <v>0</v>
      </c>
      <c r="J543" s="4">
        <v>0</v>
      </c>
    </row>
    <row r="544" spans="4:10" x14ac:dyDescent="0.15">
      <c r="D544">
        <v>0</v>
      </c>
      <c r="E544">
        <v>1</v>
      </c>
      <c r="I544" s="4">
        <v>0</v>
      </c>
      <c r="J544" s="4">
        <v>0</v>
      </c>
    </row>
    <row r="545" spans="4:10" x14ac:dyDescent="0.15">
      <c r="D545">
        <v>0</v>
      </c>
      <c r="E545">
        <v>0</v>
      </c>
      <c r="I545" s="4">
        <v>0</v>
      </c>
      <c r="J545" s="4">
        <v>0</v>
      </c>
    </row>
    <row r="546" spans="4:10" x14ac:dyDescent="0.15">
      <c r="D546">
        <v>0</v>
      </c>
      <c r="E546">
        <v>0</v>
      </c>
      <c r="I546" s="4">
        <v>0</v>
      </c>
      <c r="J546" s="4">
        <v>0</v>
      </c>
    </row>
    <row r="547" spans="4:10" x14ac:dyDescent="0.15">
      <c r="D547">
        <v>0</v>
      </c>
      <c r="E547">
        <v>0</v>
      </c>
      <c r="I547" s="4">
        <v>0</v>
      </c>
      <c r="J547" s="4">
        <v>0</v>
      </c>
    </row>
    <row r="548" spans="4:10" x14ac:dyDescent="0.15">
      <c r="D548">
        <v>0</v>
      </c>
      <c r="E548">
        <v>0</v>
      </c>
      <c r="I548" s="4">
        <v>0</v>
      </c>
      <c r="J548" s="4">
        <v>0</v>
      </c>
    </row>
    <row r="549" spans="4:10" x14ac:dyDescent="0.15">
      <c r="D549">
        <v>0</v>
      </c>
      <c r="E549">
        <v>0</v>
      </c>
      <c r="I549" s="4">
        <v>0</v>
      </c>
      <c r="J549" s="4">
        <v>0</v>
      </c>
    </row>
    <row r="550" spans="4:10" x14ac:dyDescent="0.15">
      <c r="D550">
        <v>0</v>
      </c>
      <c r="E550">
        <v>0</v>
      </c>
      <c r="I550" s="4">
        <v>0</v>
      </c>
      <c r="J550" s="4">
        <v>0</v>
      </c>
    </row>
    <row r="551" spans="4:10" x14ac:dyDescent="0.15">
      <c r="D551">
        <v>0</v>
      </c>
      <c r="E551">
        <v>0</v>
      </c>
      <c r="I551" s="4">
        <v>0</v>
      </c>
      <c r="J551" s="4">
        <v>0</v>
      </c>
    </row>
    <row r="552" spans="4:10" x14ac:dyDescent="0.15">
      <c r="D552">
        <v>0</v>
      </c>
      <c r="E552">
        <v>0</v>
      </c>
      <c r="I552" s="4">
        <v>0</v>
      </c>
      <c r="J552" s="4">
        <v>0</v>
      </c>
    </row>
    <row r="553" spans="4:10" x14ac:dyDescent="0.15">
      <c r="D553">
        <v>0</v>
      </c>
      <c r="E553">
        <v>0</v>
      </c>
      <c r="I553" s="4">
        <v>0</v>
      </c>
      <c r="J553" s="4">
        <v>0</v>
      </c>
    </row>
    <row r="554" spans="4:10" x14ac:dyDescent="0.15">
      <c r="D554">
        <v>0</v>
      </c>
      <c r="E554">
        <v>0</v>
      </c>
      <c r="I554" s="4">
        <v>0</v>
      </c>
      <c r="J554" s="4">
        <v>0</v>
      </c>
    </row>
    <row r="555" spans="4:10" x14ac:dyDescent="0.15">
      <c r="D555">
        <v>0</v>
      </c>
      <c r="E555">
        <v>0</v>
      </c>
      <c r="I555" s="4">
        <v>0</v>
      </c>
      <c r="J555" s="4">
        <v>0</v>
      </c>
    </row>
    <row r="556" spans="4:10" x14ac:dyDescent="0.15">
      <c r="D556">
        <v>0</v>
      </c>
      <c r="E556">
        <v>0</v>
      </c>
      <c r="I556" s="4">
        <v>0</v>
      </c>
      <c r="J556" s="4">
        <v>0</v>
      </c>
    </row>
    <row r="557" spans="4:10" x14ac:dyDescent="0.15">
      <c r="D557">
        <v>0</v>
      </c>
      <c r="E557">
        <v>0</v>
      </c>
      <c r="I557" s="4">
        <v>0</v>
      </c>
      <c r="J557" s="4">
        <v>0</v>
      </c>
    </row>
    <row r="558" spans="4:10" x14ac:dyDescent="0.15">
      <c r="D558">
        <v>0</v>
      </c>
      <c r="E558">
        <v>0</v>
      </c>
      <c r="I558" s="4">
        <v>0</v>
      </c>
      <c r="J558" s="4">
        <v>0</v>
      </c>
    </row>
    <row r="559" spans="4:10" x14ac:dyDescent="0.15">
      <c r="D559">
        <v>0</v>
      </c>
      <c r="E559">
        <v>0</v>
      </c>
      <c r="I559" s="4">
        <v>0</v>
      </c>
      <c r="J559" s="4">
        <v>0</v>
      </c>
    </row>
    <row r="560" spans="4:10" x14ac:dyDescent="0.15">
      <c r="D560">
        <v>0</v>
      </c>
      <c r="E560">
        <v>0</v>
      </c>
      <c r="I560" s="4">
        <v>0</v>
      </c>
      <c r="J560" s="4">
        <v>0</v>
      </c>
    </row>
    <row r="561" spans="4:10" x14ac:dyDescent="0.15">
      <c r="D561">
        <v>0</v>
      </c>
      <c r="E561">
        <v>0</v>
      </c>
      <c r="I561" s="4">
        <v>0</v>
      </c>
      <c r="J561" s="4">
        <v>0</v>
      </c>
    </row>
    <row r="562" spans="4:10" x14ac:dyDescent="0.15">
      <c r="D562">
        <v>0</v>
      </c>
      <c r="E562">
        <v>0</v>
      </c>
      <c r="I562" s="4">
        <v>0</v>
      </c>
      <c r="J562" s="4">
        <v>0</v>
      </c>
    </row>
    <row r="563" spans="4:10" x14ac:dyDescent="0.15">
      <c r="D563">
        <v>0</v>
      </c>
      <c r="E563">
        <v>0</v>
      </c>
      <c r="I563" s="4">
        <v>0</v>
      </c>
      <c r="J563" s="4">
        <v>0</v>
      </c>
    </row>
    <row r="564" spans="4:10" x14ac:dyDescent="0.15">
      <c r="D564">
        <v>0</v>
      </c>
      <c r="E564">
        <v>0</v>
      </c>
      <c r="I564" s="4">
        <v>0</v>
      </c>
      <c r="J564" s="4">
        <v>0</v>
      </c>
    </row>
    <row r="565" spans="4:10" x14ac:dyDescent="0.15">
      <c r="D565">
        <v>0</v>
      </c>
      <c r="E565">
        <v>0</v>
      </c>
      <c r="I565" s="4">
        <v>0</v>
      </c>
      <c r="J565" s="4">
        <v>0</v>
      </c>
    </row>
    <row r="566" spans="4:10" x14ac:dyDescent="0.15">
      <c r="D566">
        <v>0</v>
      </c>
      <c r="E566">
        <v>0</v>
      </c>
      <c r="I566" s="4">
        <v>0</v>
      </c>
      <c r="J566" s="4">
        <v>0</v>
      </c>
    </row>
    <row r="567" spans="4:10" x14ac:dyDescent="0.15">
      <c r="D567">
        <v>0</v>
      </c>
      <c r="E567">
        <v>0</v>
      </c>
      <c r="I567" s="4">
        <v>0</v>
      </c>
      <c r="J567" s="4">
        <v>0</v>
      </c>
    </row>
    <row r="568" spans="4:10" x14ac:dyDescent="0.15">
      <c r="D568">
        <v>0</v>
      </c>
      <c r="E568">
        <v>0</v>
      </c>
      <c r="I568" s="4">
        <v>0</v>
      </c>
      <c r="J568" s="4">
        <v>0</v>
      </c>
    </row>
    <row r="569" spans="4:10" x14ac:dyDescent="0.15">
      <c r="D569">
        <v>0</v>
      </c>
      <c r="E569">
        <v>0</v>
      </c>
      <c r="I569" s="4">
        <v>0</v>
      </c>
      <c r="J569" s="4">
        <v>0</v>
      </c>
    </row>
    <row r="570" spans="4:10" x14ac:dyDescent="0.15">
      <c r="D570">
        <v>0</v>
      </c>
      <c r="E570">
        <v>0</v>
      </c>
      <c r="I570" s="4">
        <v>0</v>
      </c>
      <c r="J570" s="4">
        <v>0</v>
      </c>
    </row>
    <row r="571" spans="4:10" x14ac:dyDescent="0.15">
      <c r="D571">
        <v>0</v>
      </c>
      <c r="E571">
        <v>0</v>
      </c>
      <c r="I571" s="4">
        <v>0</v>
      </c>
      <c r="J571" s="4">
        <v>0</v>
      </c>
    </row>
    <row r="572" spans="4:10" x14ac:dyDescent="0.15">
      <c r="D572">
        <v>0</v>
      </c>
      <c r="E572">
        <v>0</v>
      </c>
      <c r="I572" s="4">
        <v>0</v>
      </c>
      <c r="J572" s="4">
        <v>0</v>
      </c>
    </row>
    <row r="573" spans="4:10" x14ac:dyDescent="0.15">
      <c r="D573">
        <v>0</v>
      </c>
      <c r="E573">
        <v>0</v>
      </c>
      <c r="I573" s="4">
        <v>0</v>
      </c>
      <c r="J573" s="4">
        <v>0</v>
      </c>
    </row>
    <row r="574" spans="4:10" x14ac:dyDescent="0.15">
      <c r="D574">
        <v>0</v>
      </c>
      <c r="E574">
        <v>0</v>
      </c>
      <c r="I574" s="4">
        <v>0</v>
      </c>
      <c r="J574" s="4">
        <v>0</v>
      </c>
    </row>
    <row r="575" spans="4:10" x14ac:dyDescent="0.15">
      <c r="D575">
        <v>0</v>
      </c>
      <c r="E575">
        <v>0</v>
      </c>
      <c r="I575" s="4">
        <v>0</v>
      </c>
      <c r="J575" s="4">
        <v>0</v>
      </c>
    </row>
    <row r="576" spans="4:10" x14ac:dyDescent="0.15">
      <c r="D576">
        <v>0</v>
      </c>
      <c r="E576">
        <v>0</v>
      </c>
      <c r="I576" s="4">
        <v>0</v>
      </c>
      <c r="J576" s="4">
        <v>0</v>
      </c>
    </row>
    <row r="577" spans="4:10" x14ac:dyDescent="0.15">
      <c r="D577">
        <v>0</v>
      </c>
      <c r="E577">
        <v>0</v>
      </c>
      <c r="I577" s="4">
        <v>0</v>
      </c>
      <c r="J577" s="4">
        <v>0</v>
      </c>
    </row>
    <row r="578" spans="4:10" x14ac:dyDescent="0.15">
      <c r="D578">
        <v>0</v>
      </c>
      <c r="E578">
        <v>0</v>
      </c>
      <c r="I578" s="4">
        <v>0</v>
      </c>
      <c r="J578" s="4">
        <v>0</v>
      </c>
    </row>
    <row r="579" spans="4:10" x14ac:dyDescent="0.15">
      <c r="D579">
        <v>0</v>
      </c>
      <c r="E579">
        <v>0</v>
      </c>
      <c r="I579" s="4">
        <v>0</v>
      </c>
      <c r="J579" s="4">
        <v>0</v>
      </c>
    </row>
    <row r="580" spans="4:10" x14ac:dyDescent="0.15">
      <c r="D580">
        <v>0</v>
      </c>
      <c r="E580">
        <v>0</v>
      </c>
      <c r="I580" s="4">
        <v>0</v>
      </c>
      <c r="J580" s="4">
        <v>0</v>
      </c>
    </row>
    <row r="581" spans="4:10" x14ac:dyDescent="0.15">
      <c r="D581">
        <v>0</v>
      </c>
      <c r="E581">
        <v>0</v>
      </c>
      <c r="I581" s="4">
        <v>0</v>
      </c>
      <c r="J581" s="4">
        <v>0</v>
      </c>
    </row>
    <row r="582" spans="4:10" x14ac:dyDescent="0.15">
      <c r="D582">
        <v>0</v>
      </c>
      <c r="E582">
        <v>0</v>
      </c>
      <c r="I582" s="4">
        <v>0</v>
      </c>
      <c r="J582" s="4">
        <v>0</v>
      </c>
    </row>
    <row r="583" spans="4:10" x14ac:dyDescent="0.15">
      <c r="D583">
        <v>0</v>
      </c>
      <c r="E583">
        <v>0</v>
      </c>
      <c r="I583" s="4">
        <v>0</v>
      </c>
      <c r="J583" s="4">
        <v>0</v>
      </c>
    </row>
    <row r="584" spans="4:10" x14ac:dyDescent="0.15">
      <c r="D584">
        <v>0</v>
      </c>
      <c r="E584">
        <v>0</v>
      </c>
      <c r="I584" s="4">
        <v>0</v>
      </c>
      <c r="J584" s="4">
        <v>0</v>
      </c>
    </row>
    <row r="585" spans="4:10" x14ac:dyDescent="0.15">
      <c r="D585">
        <v>0</v>
      </c>
      <c r="E585">
        <v>0</v>
      </c>
      <c r="I585" s="4">
        <v>0</v>
      </c>
      <c r="J585" s="4">
        <v>0</v>
      </c>
    </row>
    <row r="586" spans="4:10" x14ac:dyDescent="0.15">
      <c r="D586">
        <v>0</v>
      </c>
      <c r="E586">
        <v>0</v>
      </c>
      <c r="I586" s="4">
        <v>0</v>
      </c>
      <c r="J586" s="4">
        <v>0</v>
      </c>
    </row>
    <row r="587" spans="4:10" x14ac:dyDescent="0.15">
      <c r="D587">
        <v>0</v>
      </c>
      <c r="E587">
        <v>0</v>
      </c>
      <c r="I587" s="4">
        <v>0</v>
      </c>
      <c r="J587" s="4">
        <v>0</v>
      </c>
    </row>
    <row r="588" spans="4:10" x14ac:dyDescent="0.15">
      <c r="D588">
        <v>0</v>
      </c>
      <c r="E588">
        <v>0</v>
      </c>
      <c r="I588" s="4">
        <v>0</v>
      </c>
      <c r="J588" s="4">
        <v>0</v>
      </c>
    </row>
    <row r="589" spans="4:10" x14ac:dyDescent="0.15">
      <c r="D589">
        <v>0</v>
      </c>
      <c r="E589">
        <v>0</v>
      </c>
      <c r="I589" s="4">
        <v>0</v>
      </c>
      <c r="J589" s="4">
        <v>0</v>
      </c>
    </row>
    <row r="590" spans="4:10" x14ac:dyDescent="0.15">
      <c r="D590">
        <v>0</v>
      </c>
      <c r="E590">
        <v>0</v>
      </c>
      <c r="I590" s="4">
        <v>0</v>
      </c>
      <c r="J590" s="4">
        <v>0</v>
      </c>
    </row>
    <row r="591" spans="4:10" x14ac:dyDescent="0.15">
      <c r="D591">
        <v>0</v>
      </c>
      <c r="E591">
        <v>0</v>
      </c>
      <c r="I591" s="4">
        <v>0</v>
      </c>
      <c r="J591" s="4">
        <v>0</v>
      </c>
    </row>
    <row r="592" spans="4:10" x14ac:dyDescent="0.15">
      <c r="D592">
        <v>0</v>
      </c>
      <c r="E592">
        <v>0</v>
      </c>
      <c r="I592" s="4">
        <v>0</v>
      </c>
      <c r="J592" s="4">
        <v>0</v>
      </c>
    </row>
    <row r="593" spans="4:10" x14ac:dyDescent="0.15">
      <c r="D593">
        <v>0</v>
      </c>
      <c r="E593">
        <v>0</v>
      </c>
      <c r="I593" s="4">
        <v>0</v>
      </c>
      <c r="J593" s="4">
        <v>0</v>
      </c>
    </row>
    <row r="594" spans="4:10" x14ac:dyDescent="0.15">
      <c r="D594">
        <v>0</v>
      </c>
      <c r="E594">
        <v>0</v>
      </c>
      <c r="I594" s="4">
        <v>0</v>
      </c>
      <c r="J594" s="4">
        <v>0</v>
      </c>
    </row>
    <row r="595" spans="4:10" x14ac:dyDescent="0.15">
      <c r="D595">
        <v>0</v>
      </c>
      <c r="E595">
        <v>0</v>
      </c>
      <c r="I595" s="4">
        <v>0</v>
      </c>
      <c r="J595" s="4">
        <v>0</v>
      </c>
    </row>
    <row r="596" spans="4:10" x14ac:dyDescent="0.15">
      <c r="D596">
        <v>0</v>
      </c>
      <c r="E596">
        <v>0</v>
      </c>
      <c r="I596" s="4">
        <v>0</v>
      </c>
      <c r="J596" s="4">
        <v>0</v>
      </c>
    </row>
    <row r="597" spans="4:10" x14ac:dyDescent="0.15">
      <c r="D597">
        <v>0</v>
      </c>
      <c r="E597">
        <v>0</v>
      </c>
      <c r="I597" s="4">
        <v>0</v>
      </c>
      <c r="J597" s="4">
        <v>0</v>
      </c>
    </row>
    <row r="598" spans="4:10" x14ac:dyDescent="0.15">
      <c r="D598">
        <v>0</v>
      </c>
      <c r="E598">
        <v>0</v>
      </c>
      <c r="I598" s="4">
        <v>0</v>
      </c>
      <c r="J598" s="4">
        <v>0</v>
      </c>
    </row>
    <row r="599" spans="4:10" x14ac:dyDescent="0.15">
      <c r="D599">
        <v>0</v>
      </c>
      <c r="E599">
        <v>0</v>
      </c>
      <c r="I599" s="4">
        <v>0</v>
      </c>
      <c r="J599" s="4">
        <v>0</v>
      </c>
    </row>
    <row r="600" spans="4:10" x14ac:dyDescent="0.15">
      <c r="D600">
        <v>0</v>
      </c>
      <c r="E600">
        <v>0</v>
      </c>
      <c r="I600" s="4">
        <v>0</v>
      </c>
      <c r="J600" s="4">
        <v>0</v>
      </c>
    </row>
    <row r="601" spans="4:10" x14ac:dyDescent="0.15">
      <c r="D601">
        <v>0</v>
      </c>
      <c r="E601">
        <v>0</v>
      </c>
      <c r="I601" s="4">
        <v>0</v>
      </c>
      <c r="J601" s="4">
        <v>0</v>
      </c>
    </row>
    <row r="602" spans="4:10" x14ac:dyDescent="0.15">
      <c r="D602">
        <v>0</v>
      </c>
      <c r="E602">
        <v>0</v>
      </c>
      <c r="I602" s="4">
        <v>0</v>
      </c>
      <c r="J602" s="4">
        <v>0</v>
      </c>
    </row>
    <row r="603" spans="4:10" x14ac:dyDescent="0.15">
      <c r="D603">
        <v>0</v>
      </c>
      <c r="E603">
        <v>0</v>
      </c>
      <c r="I603" s="4">
        <v>0</v>
      </c>
      <c r="J603" s="4">
        <v>0</v>
      </c>
    </row>
    <row r="604" spans="4:10" x14ac:dyDescent="0.15">
      <c r="D604">
        <v>0</v>
      </c>
      <c r="E604">
        <v>0</v>
      </c>
      <c r="I604" s="4">
        <v>0</v>
      </c>
      <c r="J604" s="4">
        <v>0</v>
      </c>
    </row>
    <row r="605" spans="4:10" x14ac:dyDescent="0.15">
      <c r="D605">
        <v>0</v>
      </c>
      <c r="E605">
        <v>0</v>
      </c>
      <c r="I605" s="4">
        <v>0</v>
      </c>
      <c r="J605" s="4">
        <v>0</v>
      </c>
    </row>
    <row r="606" spans="4:10" x14ac:dyDescent="0.15">
      <c r="D606">
        <v>0</v>
      </c>
      <c r="E606">
        <v>0</v>
      </c>
      <c r="I606" s="4">
        <v>0</v>
      </c>
      <c r="J606" s="4">
        <v>0</v>
      </c>
    </row>
    <row r="607" spans="4:10" x14ac:dyDescent="0.15">
      <c r="D607">
        <v>0</v>
      </c>
      <c r="E607">
        <v>0</v>
      </c>
      <c r="I607" s="4">
        <v>0</v>
      </c>
      <c r="J607" s="4">
        <v>0</v>
      </c>
    </row>
    <row r="608" spans="4:10" x14ac:dyDescent="0.15">
      <c r="D608">
        <v>0</v>
      </c>
      <c r="E608">
        <v>0</v>
      </c>
      <c r="I608" s="4">
        <v>0</v>
      </c>
      <c r="J608" s="4">
        <v>0</v>
      </c>
    </row>
    <row r="609" spans="4:10" x14ac:dyDescent="0.15">
      <c r="D609">
        <v>0</v>
      </c>
      <c r="E609">
        <v>0</v>
      </c>
      <c r="I609" s="4">
        <v>0</v>
      </c>
      <c r="J609" s="4">
        <v>0</v>
      </c>
    </row>
    <row r="610" spans="4:10" x14ac:dyDescent="0.15">
      <c r="D610">
        <v>0</v>
      </c>
      <c r="E610">
        <v>0</v>
      </c>
      <c r="I610" s="4">
        <v>0</v>
      </c>
      <c r="J610" s="4">
        <v>0</v>
      </c>
    </row>
    <row r="611" spans="4:10" x14ac:dyDescent="0.15">
      <c r="D611">
        <v>0</v>
      </c>
      <c r="E611">
        <v>0</v>
      </c>
      <c r="I611" s="4">
        <v>0</v>
      </c>
      <c r="J611" s="4">
        <v>0</v>
      </c>
    </row>
    <row r="612" spans="4:10" x14ac:dyDescent="0.15">
      <c r="D612">
        <v>0</v>
      </c>
      <c r="E612">
        <v>0</v>
      </c>
      <c r="I612" s="4">
        <v>0</v>
      </c>
      <c r="J612" s="4">
        <v>0</v>
      </c>
    </row>
    <row r="613" spans="4:10" x14ac:dyDescent="0.15">
      <c r="D613">
        <v>0</v>
      </c>
      <c r="E613">
        <v>0</v>
      </c>
      <c r="I613" s="4">
        <v>0</v>
      </c>
      <c r="J613" s="4">
        <v>0</v>
      </c>
    </row>
    <row r="614" spans="4:10" x14ac:dyDescent="0.15">
      <c r="D614">
        <v>0</v>
      </c>
      <c r="E614">
        <v>0</v>
      </c>
      <c r="I614" s="4">
        <v>0</v>
      </c>
      <c r="J614" s="4">
        <v>0</v>
      </c>
    </row>
    <row r="615" spans="4:10" x14ac:dyDescent="0.15">
      <c r="D615">
        <v>0</v>
      </c>
      <c r="E615">
        <v>0</v>
      </c>
      <c r="I615" s="4">
        <v>0</v>
      </c>
      <c r="J615" s="4">
        <v>0</v>
      </c>
    </row>
    <row r="616" spans="4:10" x14ac:dyDescent="0.15">
      <c r="D616">
        <v>0</v>
      </c>
      <c r="E616">
        <v>0</v>
      </c>
      <c r="I616" s="4">
        <v>0</v>
      </c>
      <c r="J616" s="4">
        <v>0</v>
      </c>
    </row>
    <row r="617" spans="4:10" x14ac:dyDescent="0.15">
      <c r="D617">
        <v>0</v>
      </c>
      <c r="E617">
        <v>0</v>
      </c>
      <c r="I617" s="4">
        <v>0</v>
      </c>
      <c r="J617" s="4">
        <v>0</v>
      </c>
    </row>
    <row r="618" spans="4:10" x14ac:dyDescent="0.15">
      <c r="D618">
        <v>0</v>
      </c>
      <c r="E618">
        <v>0</v>
      </c>
      <c r="I618" s="4">
        <v>0</v>
      </c>
      <c r="J618" s="4">
        <v>0</v>
      </c>
    </row>
    <row r="619" spans="4:10" x14ac:dyDescent="0.15">
      <c r="D619">
        <v>0</v>
      </c>
      <c r="E619">
        <v>0</v>
      </c>
      <c r="I619" s="4">
        <v>0</v>
      </c>
      <c r="J619" s="4">
        <v>0</v>
      </c>
    </row>
    <row r="620" spans="4:10" x14ac:dyDescent="0.15">
      <c r="D620">
        <v>0</v>
      </c>
      <c r="E620">
        <v>0</v>
      </c>
      <c r="I620" s="4">
        <v>0</v>
      </c>
      <c r="J620" s="4">
        <v>0</v>
      </c>
    </row>
    <row r="621" spans="4:10" x14ac:dyDescent="0.15">
      <c r="D621">
        <v>0</v>
      </c>
      <c r="E621">
        <v>0</v>
      </c>
      <c r="I621" s="4">
        <v>0</v>
      </c>
      <c r="J621" s="4">
        <v>0</v>
      </c>
    </row>
    <row r="622" spans="4:10" x14ac:dyDescent="0.15">
      <c r="D622">
        <v>0</v>
      </c>
      <c r="E622">
        <v>0</v>
      </c>
      <c r="I622" s="4">
        <v>0</v>
      </c>
      <c r="J622" s="4">
        <v>0</v>
      </c>
    </row>
    <row r="623" spans="4:10" x14ac:dyDescent="0.15">
      <c r="D623">
        <v>0</v>
      </c>
      <c r="E623">
        <v>0</v>
      </c>
      <c r="I623" s="4">
        <v>0</v>
      </c>
      <c r="J623" s="4">
        <v>0</v>
      </c>
    </row>
    <row r="624" spans="4:10" x14ac:dyDescent="0.15">
      <c r="D624">
        <v>0</v>
      </c>
      <c r="E624">
        <v>0</v>
      </c>
      <c r="I624" s="4">
        <v>0</v>
      </c>
      <c r="J624" s="4">
        <v>0</v>
      </c>
    </row>
    <row r="625" spans="4:10" x14ac:dyDescent="0.15">
      <c r="D625">
        <v>0</v>
      </c>
      <c r="E625">
        <v>0</v>
      </c>
      <c r="I625" s="4">
        <v>0</v>
      </c>
      <c r="J625" s="4">
        <v>0</v>
      </c>
    </row>
    <row r="626" spans="4:10" x14ac:dyDescent="0.15">
      <c r="D626">
        <v>0</v>
      </c>
      <c r="E626">
        <v>0</v>
      </c>
      <c r="I626" s="4">
        <v>0</v>
      </c>
      <c r="J626" s="4">
        <v>0</v>
      </c>
    </row>
    <row r="627" spans="4:10" x14ac:dyDescent="0.15">
      <c r="D627">
        <v>0</v>
      </c>
      <c r="E627">
        <v>0</v>
      </c>
      <c r="I627" s="4">
        <v>0</v>
      </c>
      <c r="J627" s="4">
        <v>0</v>
      </c>
    </row>
    <row r="628" spans="4:10" x14ac:dyDescent="0.15">
      <c r="D628">
        <v>0</v>
      </c>
      <c r="E628">
        <v>0</v>
      </c>
      <c r="I628" s="4">
        <v>0</v>
      </c>
      <c r="J628" s="4">
        <v>0</v>
      </c>
    </row>
    <row r="629" spans="4:10" x14ac:dyDescent="0.15">
      <c r="D629">
        <v>0</v>
      </c>
      <c r="E629">
        <v>0</v>
      </c>
      <c r="I629" s="4">
        <v>0</v>
      </c>
      <c r="J629" s="4">
        <v>0</v>
      </c>
    </row>
    <row r="630" spans="4:10" x14ac:dyDescent="0.15">
      <c r="D630">
        <v>0</v>
      </c>
      <c r="E630">
        <v>0</v>
      </c>
      <c r="I630" s="4">
        <v>0</v>
      </c>
      <c r="J630" s="4">
        <v>0</v>
      </c>
    </row>
    <row r="631" spans="4:10" x14ac:dyDescent="0.15">
      <c r="D631">
        <v>0</v>
      </c>
      <c r="E631">
        <v>0</v>
      </c>
      <c r="I631" s="4">
        <v>0</v>
      </c>
      <c r="J631" s="4">
        <v>0</v>
      </c>
    </row>
    <row r="632" spans="4:10" x14ac:dyDescent="0.15">
      <c r="D632">
        <v>0</v>
      </c>
      <c r="E632">
        <v>0</v>
      </c>
      <c r="I632" s="4">
        <v>0</v>
      </c>
      <c r="J632" s="4">
        <v>0</v>
      </c>
    </row>
    <row r="633" spans="4:10" x14ac:dyDescent="0.15">
      <c r="D633">
        <v>0</v>
      </c>
      <c r="E633">
        <v>0</v>
      </c>
      <c r="I633" s="4">
        <v>0</v>
      </c>
      <c r="J633" s="4">
        <v>0</v>
      </c>
    </row>
    <row r="634" spans="4:10" x14ac:dyDescent="0.15">
      <c r="D634">
        <v>0</v>
      </c>
      <c r="E634">
        <v>0</v>
      </c>
      <c r="I634" s="4">
        <v>0</v>
      </c>
      <c r="J634" s="4">
        <v>0</v>
      </c>
    </row>
    <row r="635" spans="4:10" x14ac:dyDescent="0.15">
      <c r="D635">
        <v>0</v>
      </c>
      <c r="E635">
        <v>0</v>
      </c>
      <c r="I635" s="4">
        <v>0</v>
      </c>
      <c r="J635" s="4">
        <v>0</v>
      </c>
    </row>
    <row r="636" spans="4:10" x14ac:dyDescent="0.15">
      <c r="D636">
        <v>0</v>
      </c>
      <c r="E636">
        <v>0</v>
      </c>
      <c r="I636" s="4">
        <v>0</v>
      </c>
      <c r="J636" s="4">
        <v>0</v>
      </c>
    </row>
    <row r="637" spans="4:10" x14ac:dyDescent="0.15">
      <c r="D637">
        <v>0</v>
      </c>
      <c r="E637">
        <v>0</v>
      </c>
      <c r="I637" s="4">
        <v>0</v>
      </c>
      <c r="J637" s="4">
        <v>0</v>
      </c>
    </row>
    <row r="638" spans="4:10" x14ac:dyDescent="0.15">
      <c r="D638">
        <v>0</v>
      </c>
      <c r="E638">
        <v>0</v>
      </c>
      <c r="I638" s="4">
        <v>0</v>
      </c>
      <c r="J638" s="4">
        <v>0</v>
      </c>
    </row>
    <row r="639" spans="4:10" x14ac:dyDescent="0.15">
      <c r="D639">
        <v>0</v>
      </c>
      <c r="E639">
        <v>0</v>
      </c>
      <c r="I639" s="4">
        <v>0</v>
      </c>
      <c r="J639" s="4">
        <v>0</v>
      </c>
    </row>
    <row r="640" spans="4:10" x14ac:dyDescent="0.15">
      <c r="D640">
        <v>0</v>
      </c>
      <c r="E640">
        <v>0</v>
      </c>
      <c r="I640" s="4">
        <v>0</v>
      </c>
      <c r="J640" s="4">
        <v>0</v>
      </c>
    </row>
    <row r="641" spans="4:10" x14ac:dyDescent="0.15">
      <c r="D641">
        <v>0</v>
      </c>
      <c r="E641">
        <v>0</v>
      </c>
      <c r="I641" s="4">
        <v>0</v>
      </c>
      <c r="J641" s="4">
        <v>0</v>
      </c>
    </row>
    <row r="642" spans="4:10" x14ac:dyDescent="0.15">
      <c r="D642">
        <v>0</v>
      </c>
      <c r="E642">
        <v>0</v>
      </c>
      <c r="I642" s="4">
        <v>0</v>
      </c>
      <c r="J642" s="4">
        <v>0</v>
      </c>
    </row>
    <row r="643" spans="4:10" x14ac:dyDescent="0.15">
      <c r="D643">
        <v>0</v>
      </c>
      <c r="E643">
        <v>0</v>
      </c>
      <c r="I643" s="4">
        <v>0</v>
      </c>
      <c r="J643" s="4">
        <v>0</v>
      </c>
    </row>
    <row r="644" spans="4:10" x14ac:dyDescent="0.15">
      <c r="D644">
        <v>0</v>
      </c>
      <c r="E644">
        <v>0</v>
      </c>
      <c r="I644" s="4">
        <v>0</v>
      </c>
      <c r="J644" s="4">
        <v>0</v>
      </c>
    </row>
    <row r="645" spans="4:10" x14ac:dyDescent="0.15">
      <c r="D645">
        <v>0</v>
      </c>
      <c r="E645">
        <v>0</v>
      </c>
      <c r="I645" s="4">
        <v>0</v>
      </c>
      <c r="J645" s="4">
        <v>0</v>
      </c>
    </row>
    <row r="646" spans="4:10" x14ac:dyDescent="0.15">
      <c r="D646">
        <v>0</v>
      </c>
      <c r="E646">
        <v>0</v>
      </c>
      <c r="I646" s="4">
        <v>0</v>
      </c>
      <c r="J646" s="4">
        <v>0</v>
      </c>
    </row>
    <row r="647" spans="4:10" x14ac:dyDescent="0.15">
      <c r="D647">
        <v>0</v>
      </c>
      <c r="E647">
        <v>0</v>
      </c>
      <c r="I647" s="4">
        <v>0</v>
      </c>
      <c r="J647" s="4">
        <v>0</v>
      </c>
    </row>
    <row r="648" spans="4:10" x14ac:dyDescent="0.15">
      <c r="D648">
        <v>0</v>
      </c>
      <c r="E648">
        <v>0</v>
      </c>
      <c r="I648" s="4">
        <v>0</v>
      </c>
      <c r="J648" s="4">
        <v>0</v>
      </c>
    </row>
    <row r="649" spans="4:10" x14ac:dyDescent="0.15">
      <c r="D649">
        <v>0</v>
      </c>
      <c r="E649">
        <v>0</v>
      </c>
      <c r="I649" s="4">
        <v>0</v>
      </c>
      <c r="J649" s="4">
        <v>0</v>
      </c>
    </row>
    <row r="650" spans="4:10" x14ac:dyDescent="0.15">
      <c r="D650">
        <v>0</v>
      </c>
      <c r="E650">
        <v>0</v>
      </c>
      <c r="I650" s="4">
        <v>0</v>
      </c>
      <c r="J650" s="4">
        <v>0</v>
      </c>
    </row>
    <row r="651" spans="4:10" x14ac:dyDescent="0.15">
      <c r="D651">
        <v>0</v>
      </c>
      <c r="E651">
        <v>0</v>
      </c>
      <c r="I651" s="4">
        <v>0</v>
      </c>
      <c r="J651" s="4">
        <v>0</v>
      </c>
    </row>
    <row r="652" spans="4:10" x14ac:dyDescent="0.15">
      <c r="D652">
        <v>0</v>
      </c>
      <c r="E652">
        <v>0</v>
      </c>
      <c r="I652" s="4">
        <v>0</v>
      </c>
      <c r="J652" s="4">
        <v>0</v>
      </c>
    </row>
    <row r="653" spans="4:10" x14ac:dyDescent="0.15">
      <c r="D653">
        <v>0</v>
      </c>
      <c r="E653">
        <v>0</v>
      </c>
      <c r="I653" s="4">
        <v>0</v>
      </c>
      <c r="J653" s="4">
        <v>0</v>
      </c>
    </row>
    <row r="654" spans="4:10" x14ac:dyDescent="0.15">
      <c r="D654">
        <v>0</v>
      </c>
      <c r="E654">
        <v>0</v>
      </c>
      <c r="I654" s="4">
        <v>0</v>
      </c>
      <c r="J654" s="4">
        <v>0</v>
      </c>
    </row>
    <row r="655" spans="4:10" x14ac:dyDescent="0.15">
      <c r="D655">
        <v>0</v>
      </c>
      <c r="E655">
        <v>0</v>
      </c>
      <c r="I655" s="4">
        <v>0</v>
      </c>
      <c r="J655" s="4">
        <v>0</v>
      </c>
    </row>
    <row r="656" spans="4:10" x14ac:dyDescent="0.15">
      <c r="D656">
        <v>0</v>
      </c>
      <c r="E656">
        <v>0</v>
      </c>
      <c r="I656" s="4">
        <v>0</v>
      </c>
      <c r="J656" s="4">
        <v>0</v>
      </c>
    </row>
    <row r="657" spans="4:10" x14ac:dyDescent="0.15">
      <c r="D657">
        <v>0</v>
      </c>
      <c r="E657">
        <v>0</v>
      </c>
      <c r="I657" s="4">
        <v>0</v>
      </c>
      <c r="J657" s="4">
        <v>0</v>
      </c>
    </row>
    <row r="658" spans="4:10" x14ac:dyDescent="0.15">
      <c r="D658">
        <v>0</v>
      </c>
      <c r="E658">
        <v>0</v>
      </c>
      <c r="I658" s="4">
        <v>0</v>
      </c>
      <c r="J658" s="4">
        <v>0</v>
      </c>
    </row>
    <row r="659" spans="4:10" x14ac:dyDescent="0.15">
      <c r="D659">
        <v>0</v>
      </c>
      <c r="E659">
        <v>0</v>
      </c>
      <c r="I659" s="4">
        <v>0</v>
      </c>
      <c r="J659" s="4">
        <v>0</v>
      </c>
    </row>
    <row r="660" spans="4:10" x14ac:dyDescent="0.15">
      <c r="D660">
        <v>0</v>
      </c>
      <c r="E660">
        <v>0</v>
      </c>
      <c r="I660" s="4">
        <v>0</v>
      </c>
      <c r="J660" s="4">
        <v>0</v>
      </c>
    </row>
    <row r="661" spans="4:10" x14ac:dyDescent="0.15">
      <c r="D661">
        <v>0</v>
      </c>
      <c r="E661">
        <v>0</v>
      </c>
      <c r="I661" s="4">
        <v>0</v>
      </c>
      <c r="J661" s="4">
        <v>0</v>
      </c>
    </row>
    <row r="662" spans="4:10" x14ac:dyDescent="0.15">
      <c r="D662">
        <v>0</v>
      </c>
      <c r="E662">
        <v>0</v>
      </c>
      <c r="I662" s="4">
        <v>0</v>
      </c>
      <c r="J662" s="4">
        <v>0</v>
      </c>
    </row>
    <row r="663" spans="4:10" x14ac:dyDescent="0.15">
      <c r="D663">
        <v>0</v>
      </c>
      <c r="E663">
        <v>0</v>
      </c>
      <c r="I663" s="4">
        <v>0</v>
      </c>
      <c r="J663" s="4">
        <v>0</v>
      </c>
    </row>
    <row r="664" spans="4:10" x14ac:dyDescent="0.15">
      <c r="D664">
        <v>0</v>
      </c>
      <c r="E664">
        <v>0</v>
      </c>
      <c r="I664" s="4">
        <v>0</v>
      </c>
      <c r="J664" s="4">
        <v>0</v>
      </c>
    </row>
    <row r="665" spans="4:10" x14ac:dyDescent="0.15">
      <c r="D665">
        <v>0</v>
      </c>
      <c r="E665">
        <v>1</v>
      </c>
      <c r="I665" s="4">
        <v>0</v>
      </c>
      <c r="J665" s="4">
        <v>0</v>
      </c>
    </row>
    <row r="666" spans="4:10" x14ac:dyDescent="0.15">
      <c r="D666">
        <v>0</v>
      </c>
      <c r="E666">
        <v>1</v>
      </c>
      <c r="I666" s="4">
        <v>0</v>
      </c>
      <c r="J666" s="4">
        <v>0</v>
      </c>
    </row>
    <row r="667" spans="4:10" x14ac:dyDescent="0.15">
      <c r="D667">
        <v>0</v>
      </c>
      <c r="E667">
        <v>1</v>
      </c>
      <c r="I667" s="4">
        <v>0</v>
      </c>
      <c r="J667" s="4">
        <v>0</v>
      </c>
    </row>
    <row r="668" spans="4:10" x14ac:dyDescent="0.15">
      <c r="D668">
        <v>0</v>
      </c>
      <c r="E668">
        <v>1</v>
      </c>
      <c r="I668" s="4">
        <v>0</v>
      </c>
      <c r="J668" s="4">
        <v>0</v>
      </c>
    </row>
    <row r="669" spans="4:10" x14ac:dyDescent="0.15">
      <c r="D669">
        <v>0</v>
      </c>
      <c r="E669">
        <v>1</v>
      </c>
      <c r="I669" s="4">
        <v>0</v>
      </c>
      <c r="J669" s="4">
        <v>0</v>
      </c>
    </row>
    <row r="670" spans="4:10" x14ac:dyDescent="0.15">
      <c r="D670">
        <v>0</v>
      </c>
      <c r="E670">
        <v>0</v>
      </c>
      <c r="I670" s="4">
        <v>0</v>
      </c>
      <c r="J670" s="4">
        <v>0</v>
      </c>
    </row>
    <row r="671" spans="4:10" x14ac:dyDescent="0.15">
      <c r="D671">
        <v>0</v>
      </c>
      <c r="E671">
        <v>0</v>
      </c>
      <c r="I671" s="4">
        <v>0</v>
      </c>
      <c r="J671" s="4">
        <v>0</v>
      </c>
    </row>
    <row r="672" spans="4:10" x14ac:dyDescent="0.15">
      <c r="D672">
        <v>0</v>
      </c>
      <c r="E672">
        <v>0</v>
      </c>
      <c r="I672" s="4">
        <v>0</v>
      </c>
      <c r="J672" s="4">
        <v>0</v>
      </c>
    </row>
    <row r="673" spans="4:10" x14ac:dyDescent="0.15">
      <c r="D673">
        <v>0</v>
      </c>
      <c r="E673">
        <v>0</v>
      </c>
      <c r="I673" s="4">
        <v>0</v>
      </c>
      <c r="J673" s="4">
        <v>0</v>
      </c>
    </row>
    <row r="674" spans="4:10" x14ac:dyDescent="0.15">
      <c r="D674">
        <v>0</v>
      </c>
      <c r="E674">
        <v>0</v>
      </c>
      <c r="I674" s="4">
        <v>0</v>
      </c>
      <c r="J674" s="4">
        <v>0</v>
      </c>
    </row>
    <row r="675" spans="4:10" x14ac:dyDescent="0.15">
      <c r="D675">
        <v>0</v>
      </c>
      <c r="E675">
        <v>0</v>
      </c>
      <c r="I675" s="4">
        <v>0</v>
      </c>
      <c r="J675" s="4">
        <v>0</v>
      </c>
    </row>
    <row r="676" spans="4:10" x14ac:dyDescent="0.15">
      <c r="D676">
        <v>0</v>
      </c>
      <c r="E676">
        <v>0</v>
      </c>
      <c r="I676" s="4">
        <v>0</v>
      </c>
      <c r="J676" s="4">
        <v>0</v>
      </c>
    </row>
    <row r="677" spans="4:10" x14ac:dyDescent="0.15">
      <c r="D677">
        <v>0</v>
      </c>
      <c r="E677">
        <v>0</v>
      </c>
      <c r="I677" s="4">
        <v>0</v>
      </c>
      <c r="J677" s="4">
        <v>0</v>
      </c>
    </row>
    <row r="678" spans="4:10" x14ac:dyDescent="0.15">
      <c r="D678">
        <v>0</v>
      </c>
      <c r="E678">
        <v>0</v>
      </c>
      <c r="I678" s="4">
        <v>0</v>
      </c>
      <c r="J678" s="4">
        <v>0</v>
      </c>
    </row>
    <row r="679" spans="4:10" x14ac:dyDescent="0.15">
      <c r="D679">
        <v>0</v>
      </c>
      <c r="E679">
        <v>0</v>
      </c>
      <c r="I679" s="4">
        <v>0</v>
      </c>
      <c r="J679" s="4">
        <v>0</v>
      </c>
    </row>
    <row r="680" spans="4:10" x14ac:dyDescent="0.15">
      <c r="D680">
        <v>0</v>
      </c>
      <c r="E680">
        <v>0</v>
      </c>
      <c r="I680" s="4">
        <v>0</v>
      </c>
      <c r="J680" s="4">
        <v>0</v>
      </c>
    </row>
    <row r="681" spans="4:10" x14ac:dyDescent="0.15">
      <c r="D681">
        <v>0</v>
      </c>
      <c r="E681">
        <v>0</v>
      </c>
      <c r="I681" s="4">
        <v>0</v>
      </c>
      <c r="J681" s="4">
        <v>0</v>
      </c>
    </row>
    <row r="682" spans="4:10" x14ac:dyDescent="0.15">
      <c r="D682">
        <v>0</v>
      </c>
      <c r="E682">
        <v>0</v>
      </c>
      <c r="I682" s="4">
        <v>0</v>
      </c>
      <c r="J682" s="4">
        <v>0</v>
      </c>
    </row>
    <row r="683" spans="4:10" x14ac:dyDescent="0.15">
      <c r="D683">
        <v>0</v>
      </c>
      <c r="E683">
        <v>0</v>
      </c>
      <c r="I683" s="4">
        <v>0</v>
      </c>
      <c r="J683" s="4">
        <v>0</v>
      </c>
    </row>
    <row r="684" spans="4:10" x14ac:dyDescent="0.15">
      <c r="D684">
        <v>0</v>
      </c>
      <c r="E684">
        <v>0</v>
      </c>
      <c r="I684" s="4">
        <v>0</v>
      </c>
      <c r="J684" s="4">
        <v>0</v>
      </c>
    </row>
    <row r="685" spans="4:10" x14ac:dyDescent="0.15">
      <c r="D685">
        <v>0</v>
      </c>
      <c r="E685">
        <v>0</v>
      </c>
      <c r="I685" s="4">
        <v>0</v>
      </c>
      <c r="J685" s="4">
        <v>0</v>
      </c>
    </row>
    <row r="686" spans="4:10" x14ac:dyDescent="0.15">
      <c r="D686">
        <v>0</v>
      </c>
      <c r="E686">
        <v>0</v>
      </c>
      <c r="I686" s="4">
        <v>0</v>
      </c>
      <c r="J686" s="4">
        <v>0</v>
      </c>
    </row>
    <row r="687" spans="4:10" x14ac:dyDescent="0.15">
      <c r="D687">
        <v>0</v>
      </c>
      <c r="E687">
        <v>0</v>
      </c>
      <c r="I687" s="4">
        <v>0</v>
      </c>
      <c r="J687" s="4">
        <v>0</v>
      </c>
    </row>
    <row r="688" spans="4:10" x14ac:dyDescent="0.15">
      <c r="D688">
        <v>0</v>
      </c>
      <c r="E688">
        <v>0</v>
      </c>
      <c r="I688" s="4">
        <v>0</v>
      </c>
      <c r="J688" s="4">
        <v>0</v>
      </c>
    </row>
    <row r="689" spans="4:10" x14ac:dyDescent="0.15">
      <c r="D689">
        <v>0</v>
      </c>
      <c r="E689">
        <v>0</v>
      </c>
      <c r="I689" s="4">
        <v>0</v>
      </c>
      <c r="J689" s="4">
        <v>0</v>
      </c>
    </row>
    <row r="690" spans="4:10" x14ac:dyDescent="0.15">
      <c r="D690">
        <v>0</v>
      </c>
      <c r="E690">
        <v>0</v>
      </c>
      <c r="I690" s="4">
        <v>0</v>
      </c>
      <c r="J690" s="4">
        <v>0</v>
      </c>
    </row>
    <row r="691" spans="4:10" x14ac:dyDescent="0.15">
      <c r="D691">
        <v>0</v>
      </c>
      <c r="E691">
        <v>0</v>
      </c>
      <c r="I691" s="4">
        <v>0</v>
      </c>
      <c r="J691" s="4">
        <v>0</v>
      </c>
    </row>
    <row r="692" spans="4:10" x14ac:dyDescent="0.15">
      <c r="D692">
        <v>0</v>
      </c>
      <c r="E692">
        <v>0</v>
      </c>
      <c r="I692" s="4">
        <v>0</v>
      </c>
      <c r="J692" s="4">
        <v>0</v>
      </c>
    </row>
    <row r="693" spans="4:10" x14ac:dyDescent="0.15">
      <c r="D693">
        <v>0</v>
      </c>
      <c r="E693">
        <v>0</v>
      </c>
      <c r="I693" s="4">
        <v>0</v>
      </c>
      <c r="J693" s="4">
        <v>0</v>
      </c>
    </row>
    <row r="694" spans="4:10" x14ac:dyDescent="0.15">
      <c r="D694">
        <v>0</v>
      </c>
      <c r="E694">
        <v>0</v>
      </c>
      <c r="I694" s="4">
        <v>0</v>
      </c>
      <c r="J694" s="4">
        <v>0</v>
      </c>
    </row>
    <row r="695" spans="4:10" x14ac:dyDescent="0.15">
      <c r="D695">
        <v>0</v>
      </c>
      <c r="E695">
        <v>0</v>
      </c>
      <c r="I695" s="4">
        <v>0</v>
      </c>
      <c r="J695" s="4">
        <v>0</v>
      </c>
    </row>
    <row r="696" spans="4:10" x14ac:dyDescent="0.15">
      <c r="D696">
        <v>0</v>
      </c>
      <c r="E696">
        <v>0</v>
      </c>
      <c r="I696" s="4">
        <v>0</v>
      </c>
      <c r="J696" s="4">
        <v>0</v>
      </c>
    </row>
    <row r="697" spans="4:10" x14ac:dyDescent="0.15">
      <c r="D697">
        <v>0</v>
      </c>
      <c r="E697">
        <v>0</v>
      </c>
      <c r="I697" s="4">
        <v>0</v>
      </c>
      <c r="J697" s="4">
        <v>0</v>
      </c>
    </row>
    <row r="698" spans="4:10" x14ac:dyDescent="0.15">
      <c r="D698">
        <v>0</v>
      </c>
      <c r="E698">
        <v>0</v>
      </c>
      <c r="I698" s="4">
        <v>0</v>
      </c>
      <c r="J698" s="4">
        <v>0</v>
      </c>
    </row>
    <row r="699" spans="4:10" x14ac:dyDescent="0.15">
      <c r="D699">
        <v>0</v>
      </c>
      <c r="E699">
        <v>0</v>
      </c>
      <c r="I699" s="4">
        <v>0</v>
      </c>
      <c r="J699" s="4">
        <v>0</v>
      </c>
    </row>
    <row r="700" spans="4:10" x14ac:dyDescent="0.15">
      <c r="D700">
        <v>0</v>
      </c>
      <c r="E700">
        <v>0</v>
      </c>
      <c r="I700" s="4">
        <v>0</v>
      </c>
      <c r="J700" s="4">
        <v>0</v>
      </c>
    </row>
    <row r="701" spans="4:10" x14ac:dyDescent="0.15">
      <c r="D701">
        <v>0</v>
      </c>
      <c r="E701">
        <v>0</v>
      </c>
      <c r="I701" s="4">
        <v>0</v>
      </c>
      <c r="J701" s="4">
        <v>0</v>
      </c>
    </row>
    <row r="702" spans="4:10" x14ac:dyDescent="0.15">
      <c r="D702">
        <v>0</v>
      </c>
      <c r="E702">
        <v>0</v>
      </c>
      <c r="I702" s="4">
        <v>0</v>
      </c>
      <c r="J702" s="4">
        <v>0</v>
      </c>
    </row>
    <row r="703" spans="4:10" x14ac:dyDescent="0.15">
      <c r="D703">
        <v>0</v>
      </c>
      <c r="E703">
        <v>0</v>
      </c>
      <c r="I703" s="4">
        <v>0</v>
      </c>
      <c r="J703" s="4">
        <v>0</v>
      </c>
    </row>
    <row r="704" spans="4:10" x14ac:dyDescent="0.15">
      <c r="D704">
        <v>0</v>
      </c>
      <c r="E704">
        <v>0</v>
      </c>
      <c r="I704" s="4">
        <v>0</v>
      </c>
      <c r="J704" s="4">
        <v>0</v>
      </c>
    </row>
    <row r="705" spans="4:10" x14ac:dyDescent="0.15">
      <c r="D705">
        <v>0</v>
      </c>
      <c r="E705">
        <v>0</v>
      </c>
      <c r="I705" s="4">
        <v>0</v>
      </c>
      <c r="J705" s="4">
        <v>0</v>
      </c>
    </row>
    <row r="706" spans="4:10" x14ac:dyDescent="0.15">
      <c r="D706">
        <v>0</v>
      </c>
      <c r="E706">
        <v>0</v>
      </c>
      <c r="I706" s="4">
        <v>0</v>
      </c>
      <c r="J706" s="4">
        <v>0</v>
      </c>
    </row>
    <row r="707" spans="4:10" x14ac:dyDescent="0.15">
      <c r="D707">
        <v>0</v>
      </c>
      <c r="E707">
        <v>0</v>
      </c>
      <c r="I707" s="4">
        <v>0</v>
      </c>
      <c r="J707" s="4">
        <v>0</v>
      </c>
    </row>
    <row r="708" spans="4:10" x14ac:dyDescent="0.15">
      <c r="D708">
        <v>0</v>
      </c>
      <c r="E708">
        <v>0</v>
      </c>
      <c r="I708" s="4">
        <v>0</v>
      </c>
      <c r="J708" s="4">
        <v>0</v>
      </c>
    </row>
    <row r="709" spans="4:10" x14ac:dyDescent="0.15">
      <c r="D709">
        <v>0</v>
      </c>
      <c r="E709">
        <v>0</v>
      </c>
      <c r="I709" s="4">
        <v>0</v>
      </c>
      <c r="J709" s="4">
        <v>0</v>
      </c>
    </row>
    <row r="710" spans="4:10" x14ac:dyDescent="0.15">
      <c r="D710">
        <v>0</v>
      </c>
      <c r="E710">
        <v>0</v>
      </c>
      <c r="I710" s="4">
        <v>0</v>
      </c>
      <c r="J710" s="4">
        <v>0</v>
      </c>
    </row>
    <row r="711" spans="4:10" x14ac:dyDescent="0.15">
      <c r="D711">
        <v>0</v>
      </c>
      <c r="E711">
        <v>0</v>
      </c>
      <c r="I711" s="4">
        <v>0</v>
      </c>
      <c r="J711" s="4">
        <v>0</v>
      </c>
    </row>
    <row r="712" spans="4:10" x14ac:dyDescent="0.15">
      <c r="D712">
        <v>0</v>
      </c>
      <c r="E712">
        <v>0</v>
      </c>
      <c r="I712" s="4">
        <v>0</v>
      </c>
      <c r="J712" s="4">
        <v>0</v>
      </c>
    </row>
    <row r="713" spans="4:10" x14ac:dyDescent="0.15">
      <c r="D713">
        <v>0</v>
      </c>
      <c r="E713">
        <v>0</v>
      </c>
      <c r="I713" s="4">
        <v>0</v>
      </c>
      <c r="J713" s="4">
        <v>0</v>
      </c>
    </row>
    <row r="714" spans="4:10" x14ac:dyDescent="0.15">
      <c r="D714">
        <v>0</v>
      </c>
      <c r="E714">
        <v>0</v>
      </c>
      <c r="I714" s="4">
        <v>0</v>
      </c>
      <c r="J714" s="4">
        <v>0</v>
      </c>
    </row>
    <row r="715" spans="4:10" x14ac:dyDescent="0.15">
      <c r="D715">
        <v>0</v>
      </c>
      <c r="E715">
        <v>0</v>
      </c>
      <c r="I715" s="4">
        <v>0</v>
      </c>
      <c r="J715" s="4">
        <v>0</v>
      </c>
    </row>
    <row r="716" spans="4:10" x14ac:dyDescent="0.15">
      <c r="D716">
        <v>0</v>
      </c>
      <c r="E716">
        <v>0</v>
      </c>
      <c r="I716" s="4">
        <v>0</v>
      </c>
      <c r="J716" s="4">
        <v>0</v>
      </c>
    </row>
    <row r="717" spans="4:10" x14ac:dyDescent="0.15">
      <c r="D717">
        <v>0</v>
      </c>
      <c r="E717">
        <v>0</v>
      </c>
      <c r="I717" s="4">
        <v>0</v>
      </c>
      <c r="J717" s="4">
        <v>0</v>
      </c>
    </row>
    <row r="718" spans="4:10" x14ac:dyDescent="0.15">
      <c r="D718">
        <v>0</v>
      </c>
      <c r="E718">
        <v>0</v>
      </c>
      <c r="I718" s="4">
        <v>0</v>
      </c>
      <c r="J718" s="4">
        <v>0</v>
      </c>
    </row>
    <row r="719" spans="4:10" x14ac:dyDescent="0.15">
      <c r="D719">
        <v>0</v>
      </c>
      <c r="E719">
        <v>0</v>
      </c>
      <c r="I719" s="4">
        <v>0</v>
      </c>
      <c r="J719" s="4">
        <v>0</v>
      </c>
    </row>
    <row r="720" spans="4:10" x14ac:dyDescent="0.15">
      <c r="D720">
        <v>0</v>
      </c>
      <c r="E720">
        <v>0</v>
      </c>
      <c r="I720" s="4">
        <v>0</v>
      </c>
      <c r="J720" s="4">
        <v>0</v>
      </c>
    </row>
    <row r="721" spans="4:10" x14ac:dyDescent="0.15">
      <c r="D721">
        <v>0</v>
      </c>
      <c r="E721">
        <v>0</v>
      </c>
      <c r="I721" s="4">
        <v>0</v>
      </c>
      <c r="J721" s="4">
        <v>0</v>
      </c>
    </row>
    <row r="722" spans="4:10" x14ac:dyDescent="0.15">
      <c r="D722">
        <v>0</v>
      </c>
      <c r="E722">
        <v>0</v>
      </c>
      <c r="I722" s="4">
        <v>0</v>
      </c>
      <c r="J722" s="4">
        <v>0</v>
      </c>
    </row>
    <row r="723" spans="4:10" x14ac:dyDescent="0.15">
      <c r="D723">
        <v>0</v>
      </c>
      <c r="E723">
        <v>0</v>
      </c>
      <c r="I723" s="4">
        <v>0</v>
      </c>
      <c r="J723" s="4">
        <v>0</v>
      </c>
    </row>
    <row r="724" spans="4:10" x14ac:dyDescent="0.15">
      <c r="D724">
        <v>0</v>
      </c>
      <c r="E724">
        <v>0</v>
      </c>
      <c r="I724" s="4">
        <v>0</v>
      </c>
      <c r="J724" s="4">
        <v>0</v>
      </c>
    </row>
    <row r="725" spans="4:10" x14ac:dyDescent="0.15">
      <c r="D725">
        <v>0</v>
      </c>
      <c r="E725">
        <v>0</v>
      </c>
      <c r="I725" s="4">
        <v>0</v>
      </c>
      <c r="J725" s="4">
        <v>0</v>
      </c>
    </row>
    <row r="726" spans="4:10" x14ac:dyDescent="0.15">
      <c r="D726">
        <v>0</v>
      </c>
      <c r="E726">
        <v>0</v>
      </c>
      <c r="I726" s="4">
        <v>0</v>
      </c>
      <c r="J726" s="4">
        <v>0</v>
      </c>
    </row>
    <row r="727" spans="4:10" x14ac:dyDescent="0.15">
      <c r="D727">
        <v>0</v>
      </c>
      <c r="E727">
        <v>0</v>
      </c>
      <c r="I727" s="4">
        <v>0</v>
      </c>
      <c r="J727" s="4">
        <v>0</v>
      </c>
    </row>
    <row r="728" spans="4:10" x14ac:dyDescent="0.15">
      <c r="D728">
        <v>0</v>
      </c>
      <c r="E728">
        <v>0</v>
      </c>
      <c r="I728" s="4">
        <v>0</v>
      </c>
      <c r="J728" s="4">
        <v>0</v>
      </c>
    </row>
    <row r="729" spans="4:10" x14ac:dyDescent="0.15">
      <c r="D729">
        <v>0</v>
      </c>
      <c r="E729">
        <v>0</v>
      </c>
      <c r="I729" s="4">
        <v>0</v>
      </c>
      <c r="J729" s="4">
        <v>0</v>
      </c>
    </row>
    <row r="730" spans="4:10" x14ac:dyDescent="0.15">
      <c r="D730">
        <v>0</v>
      </c>
      <c r="E730">
        <v>0</v>
      </c>
      <c r="I730" s="4">
        <v>0</v>
      </c>
      <c r="J730" s="4">
        <v>0</v>
      </c>
    </row>
    <row r="731" spans="4:10" x14ac:dyDescent="0.15">
      <c r="D731">
        <v>0</v>
      </c>
      <c r="E731">
        <v>0</v>
      </c>
      <c r="I731" s="4">
        <v>0</v>
      </c>
      <c r="J731" s="4">
        <v>0</v>
      </c>
    </row>
    <row r="732" spans="4:10" x14ac:dyDescent="0.15">
      <c r="D732">
        <v>0</v>
      </c>
      <c r="E732">
        <v>0</v>
      </c>
      <c r="I732" s="4">
        <v>0</v>
      </c>
      <c r="J732" s="4">
        <v>0</v>
      </c>
    </row>
    <row r="733" spans="4:10" x14ac:dyDescent="0.15">
      <c r="D733">
        <v>0</v>
      </c>
      <c r="E733">
        <v>0</v>
      </c>
      <c r="I733" s="4">
        <v>0</v>
      </c>
      <c r="J733" s="4">
        <v>0</v>
      </c>
    </row>
    <row r="734" spans="4:10" x14ac:dyDescent="0.15">
      <c r="D734">
        <v>0</v>
      </c>
      <c r="E734">
        <v>0</v>
      </c>
      <c r="I734" s="4">
        <v>0</v>
      </c>
      <c r="J734" s="4">
        <v>0</v>
      </c>
    </row>
    <row r="735" spans="4:10" x14ac:dyDescent="0.15">
      <c r="D735">
        <v>0</v>
      </c>
      <c r="E735">
        <v>0</v>
      </c>
      <c r="I735" s="4">
        <v>0</v>
      </c>
      <c r="J735" s="4">
        <v>0</v>
      </c>
    </row>
    <row r="736" spans="4:10" x14ac:dyDescent="0.15">
      <c r="D736">
        <v>0</v>
      </c>
      <c r="E736">
        <v>0</v>
      </c>
      <c r="I736" s="4">
        <v>0</v>
      </c>
      <c r="J736" s="4">
        <v>0</v>
      </c>
    </row>
    <row r="737" spans="4:10" x14ac:dyDescent="0.15">
      <c r="D737">
        <v>0</v>
      </c>
      <c r="E737">
        <v>0</v>
      </c>
      <c r="I737" s="4">
        <v>0</v>
      </c>
      <c r="J737" s="4">
        <v>0</v>
      </c>
    </row>
    <row r="738" spans="4:10" x14ac:dyDescent="0.15">
      <c r="D738">
        <v>0</v>
      </c>
      <c r="E738">
        <v>0</v>
      </c>
      <c r="I738" s="4">
        <v>0</v>
      </c>
      <c r="J738" s="4">
        <v>0</v>
      </c>
    </row>
    <row r="739" spans="4:10" x14ac:dyDescent="0.15">
      <c r="D739">
        <v>0</v>
      </c>
      <c r="E739">
        <v>0</v>
      </c>
      <c r="I739" s="4">
        <v>0</v>
      </c>
      <c r="J739" s="4">
        <v>0</v>
      </c>
    </row>
    <row r="740" spans="4:10" x14ac:dyDescent="0.15">
      <c r="D740">
        <v>0</v>
      </c>
      <c r="E740">
        <v>0</v>
      </c>
      <c r="I740" s="4">
        <v>0</v>
      </c>
      <c r="J740" s="4">
        <v>0</v>
      </c>
    </row>
    <row r="741" spans="4:10" x14ac:dyDescent="0.15">
      <c r="D741">
        <v>0</v>
      </c>
      <c r="E741">
        <v>0</v>
      </c>
      <c r="I741" s="4">
        <v>0</v>
      </c>
      <c r="J741" s="4">
        <v>0</v>
      </c>
    </row>
    <row r="742" spans="4:10" x14ac:dyDescent="0.15">
      <c r="D742">
        <v>0</v>
      </c>
      <c r="E742">
        <v>0</v>
      </c>
      <c r="I742" s="4">
        <v>0</v>
      </c>
      <c r="J742" s="4">
        <v>0</v>
      </c>
    </row>
    <row r="743" spans="4:10" x14ac:dyDescent="0.15">
      <c r="D743">
        <v>0</v>
      </c>
      <c r="E743">
        <v>1</v>
      </c>
      <c r="I743" s="4">
        <v>0</v>
      </c>
      <c r="J743" s="4">
        <v>0</v>
      </c>
    </row>
    <row r="744" spans="4:10" x14ac:dyDescent="0.15">
      <c r="D744">
        <v>0</v>
      </c>
      <c r="E744">
        <v>1</v>
      </c>
    </row>
    <row r="745" spans="4:10" x14ac:dyDescent="0.15">
      <c r="D745">
        <v>0</v>
      </c>
      <c r="E745">
        <v>1</v>
      </c>
    </row>
    <row r="746" spans="4:10" x14ac:dyDescent="0.15">
      <c r="D746">
        <v>0</v>
      </c>
      <c r="E746">
        <v>1</v>
      </c>
    </row>
    <row r="747" spans="4:10" x14ac:dyDescent="0.15">
      <c r="D747">
        <v>0</v>
      </c>
      <c r="E747">
        <v>1</v>
      </c>
    </row>
    <row r="748" spans="4:10" x14ac:dyDescent="0.15">
      <c r="D748">
        <v>0</v>
      </c>
      <c r="E748">
        <v>0</v>
      </c>
    </row>
    <row r="749" spans="4:10" x14ac:dyDescent="0.15">
      <c r="D749">
        <v>0</v>
      </c>
      <c r="E749">
        <v>0</v>
      </c>
    </row>
    <row r="750" spans="4:10" x14ac:dyDescent="0.15">
      <c r="D750">
        <v>0</v>
      </c>
      <c r="E750">
        <v>0</v>
      </c>
    </row>
    <row r="751" spans="4:10" x14ac:dyDescent="0.15">
      <c r="D751">
        <v>0</v>
      </c>
      <c r="E751">
        <v>0</v>
      </c>
    </row>
    <row r="752" spans="4:10" x14ac:dyDescent="0.15">
      <c r="D752">
        <v>0</v>
      </c>
      <c r="E752">
        <v>0</v>
      </c>
    </row>
    <row r="753" spans="4:5" x14ac:dyDescent="0.15">
      <c r="D753">
        <v>0</v>
      </c>
      <c r="E753">
        <v>0</v>
      </c>
    </row>
    <row r="754" spans="4:5" x14ac:dyDescent="0.15">
      <c r="D754">
        <v>0</v>
      </c>
      <c r="E754">
        <v>0</v>
      </c>
    </row>
    <row r="755" spans="4:5" x14ac:dyDescent="0.15">
      <c r="D755">
        <v>0</v>
      </c>
      <c r="E755">
        <v>0</v>
      </c>
    </row>
    <row r="756" spans="4:5" x14ac:dyDescent="0.15">
      <c r="D756">
        <v>0</v>
      </c>
      <c r="E756">
        <v>0</v>
      </c>
    </row>
    <row r="757" spans="4:5" x14ac:dyDescent="0.15">
      <c r="D757">
        <v>0</v>
      </c>
      <c r="E757">
        <v>0</v>
      </c>
    </row>
    <row r="758" spans="4:5" x14ac:dyDescent="0.15">
      <c r="D758">
        <v>0</v>
      </c>
      <c r="E758">
        <v>0</v>
      </c>
    </row>
    <row r="759" spans="4:5" x14ac:dyDescent="0.15">
      <c r="D759">
        <v>0</v>
      </c>
      <c r="E759">
        <v>0</v>
      </c>
    </row>
    <row r="760" spans="4:5" x14ac:dyDescent="0.15">
      <c r="D760">
        <v>0</v>
      </c>
      <c r="E760">
        <v>0</v>
      </c>
    </row>
    <row r="761" spans="4:5" x14ac:dyDescent="0.15">
      <c r="D761">
        <v>0</v>
      </c>
      <c r="E761">
        <v>0</v>
      </c>
    </row>
    <row r="762" spans="4:5" x14ac:dyDescent="0.15">
      <c r="D762">
        <v>0</v>
      </c>
      <c r="E762">
        <v>0</v>
      </c>
    </row>
    <row r="763" spans="4:5" x14ac:dyDescent="0.15">
      <c r="D763">
        <v>0</v>
      </c>
      <c r="E763">
        <v>0</v>
      </c>
    </row>
    <row r="764" spans="4:5" x14ac:dyDescent="0.15">
      <c r="D764">
        <v>0</v>
      </c>
      <c r="E764">
        <v>0</v>
      </c>
    </row>
    <row r="765" spans="4:5" x14ac:dyDescent="0.15">
      <c r="D765">
        <v>0</v>
      </c>
      <c r="E765">
        <v>0</v>
      </c>
    </row>
    <row r="766" spans="4:5" x14ac:dyDescent="0.15">
      <c r="D766">
        <v>0</v>
      </c>
      <c r="E766">
        <v>0</v>
      </c>
    </row>
    <row r="767" spans="4:5" x14ac:dyDescent="0.15">
      <c r="D767">
        <v>0</v>
      </c>
      <c r="E767">
        <v>0</v>
      </c>
    </row>
    <row r="768" spans="4:5" x14ac:dyDescent="0.15">
      <c r="D768">
        <v>0</v>
      </c>
      <c r="E768">
        <v>0</v>
      </c>
    </row>
    <row r="769" spans="4:5" x14ac:dyDescent="0.15">
      <c r="D769">
        <v>0</v>
      </c>
      <c r="E769">
        <v>0</v>
      </c>
    </row>
    <row r="770" spans="4:5" x14ac:dyDescent="0.15">
      <c r="D770">
        <v>0</v>
      </c>
      <c r="E770">
        <v>0</v>
      </c>
    </row>
    <row r="771" spans="4:5" x14ac:dyDescent="0.15">
      <c r="D771">
        <v>0</v>
      </c>
      <c r="E771">
        <v>0</v>
      </c>
    </row>
    <row r="772" spans="4:5" x14ac:dyDescent="0.15">
      <c r="D772">
        <v>0</v>
      </c>
      <c r="E772">
        <v>0</v>
      </c>
    </row>
    <row r="773" spans="4:5" x14ac:dyDescent="0.15">
      <c r="D773">
        <v>0</v>
      </c>
      <c r="E773">
        <v>0</v>
      </c>
    </row>
    <row r="774" spans="4:5" x14ac:dyDescent="0.15">
      <c r="D774">
        <v>0</v>
      </c>
      <c r="E774">
        <v>0</v>
      </c>
    </row>
    <row r="775" spans="4:5" x14ac:dyDescent="0.15">
      <c r="D775">
        <v>0</v>
      </c>
      <c r="E775">
        <v>0</v>
      </c>
    </row>
    <row r="776" spans="4:5" x14ac:dyDescent="0.15">
      <c r="D776">
        <v>0</v>
      </c>
      <c r="E776">
        <v>0</v>
      </c>
    </row>
    <row r="777" spans="4:5" x14ac:dyDescent="0.15">
      <c r="D777">
        <v>0</v>
      </c>
      <c r="E777">
        <v>0</v>
      </c>
    </row>
    <row r="778" spans="4:5" x14ac:dyDescent="0.15">
      <c r="D778">
        <v>0</v>
      </c>
      <c r="E778">
        <v>0</v>
      </c>
    </row>
    <row r="779" spans="4:5" x14ac:dyDescent="0.15">
      <c r="D779">
        <v>0</v>
      </c>
      <c r="E779">
        <v>0</v>
      </c>
    </row>
    <row r="780" spans="4:5" x14ac:dyDescent="0.15">
      <c r="D780">
        <v>0</v>
      </c>
      <c r="E780">
        <v>0</v>
      </c>
    </row>
    <row r="781" spans="4:5" x14ac:dyDescent="0.15">
      <c r="D781">
        <v>0</v>
      </c>
      <c r="E781">
        <v>0</v>
      </c>
    </row>
    <row r="782" spans="4:5" x14ac:dyDescent="0.15">
      <c r="D782">
        <v>0</v>
      </c>
      <c r="E782">
        <v>0</v>
      </c>
    </row>
    <row r="783" spans="4:5" x14ac:dyDescent="0.15">
      <c r="D783">
        <v>0</v>
      </c>
      <c r="E783">
        <v>0</v>
      </c>
    </row>
    <row r="784" spans="4:5" x14ac:dyDescent="0.15">
      <c r="D784">
        <v>0</v>
      </c>
      <c r="E784">
        <v>0</v>
      </c>
    </row>
    <row r="785" spans="4:5" x14ac:dyDescent="0.15">
      <c r="D785">
        <v>0</v>
      </c>
      <c r="E785">
        <v>0</v>
      </c>
    </row>
    <row r="786" spans="4:5" x14ac:dyDescent="0.15">
      <c r="D786">
        <v>0</v>
      </c>
      <c r="E786">
        <v>0</v>
      </c>
    </row>
    <row r="787" spans="4:5" x14ac:dyDescent="0.15">
      <c r="D787">
        <v>0</v>
      </c>
      <c r="E787">
        <v>0</v>
      </c>
    </row>
    <row r="788" spans="4:5" x14ac:dyDescent="0.15">
      <c r="D788">
        <v>0</v>
      </c>
      <c r="E788">
        <v>0</v>
      </c>
    </row>
    <row r="789" spans="4:5" x14ac:dyDescent="0.15">
      <c r="D789">
        <v>0</v>
      </c>
      <c r="E789">
        <v>0</v>
      </c>
    </row>
    <row r="790" spans="4:5" x14ac:dyDescent="0.15">
      <c r="D790">
        <v>0</v>
      </c>
      <c r="E790">
        <v>0</v>
      </c>
    </row>
    <row r="791" spans="4:5" x14ac:dyDescent="0.15">
      <c r="D791">
        <v>0</v>
      </c>
      <c r="E791">
        <v>0</v>
      </c>
    </row>
    <row r="792" spans="4:5" x14ac:dyDescent="0.15">
      <c r="D792">
        <v>0</v>
      </c>
      <c r="E792">
        <v>0</v>
      </c>
    </row>
    <row r="793" spans="4:5" x14ac:dyDescent="0.15">
      <c r="D793">
        <v>0</v>
      </c>
      <c r="E793">
        <v>0</v>
      </c>
    </row>
    <row r="794" spans="4:5" x14ac:dyDescent="0.15">
      <c r="D794">
        <v>0</v>
      </c>
      <c r="E794">
        <v>0</v>
      </c>
    </row>
    <row r="795" spans="4:5" x14ac:dyDescent="0.15">
      <c r="D795">
        <v>0</v>
      </c>
      <c r="E795">
        <v>0</v>
      </c>
    </row>
    <row r="796" spans="4:5" x14ac:dyDescent="0.15">
      <c r="D796">
        <v>0</v>
      </c>
      <c r="E796">
        <v>0</v>
      </c>
    </row>
    <row r="797" spans="4:5" x14ac:dyDescent="0.15">
      <c r="D797">
        <v>0</v>
      </c>
      <c r="E797">
        <v>0</v>
      </c>
    </row>
    <row r="798" spans="4:5" x14ac:dyDescent="0.15">
      <c r="D798">
        <v>0</v>
      </c>
      <c r="E798">
        <v>0</v>
      </c>
    </row>
    <row r="799" spans="4:5" x14ac:dyDescent="0.15">
      <c r="D799">
        <v>0</v>
      </c>
      <c r="E799">
        <v>0</v>
      </c>
    </row>
    <row r="800" spans="4:5" x14ac:dyDescent="0.15">
      <c r="D800">
        <v>0</v>
      </c>
      <c r="E800">
        <v>0</v>
      </c>
    </row>
    <row r="801" spans="4:5" x14ac:dyDescent="0.15">
      <c r="D801">
        <v>0</v>
      </c>
      <c r="E801">
        <v>0</v>
      </c>
    </row>
    <row r="802" spans="4:5" x14ac:dyDescent="0.15">
      <c r="D802">
        <v>0</v>
      </c>
      <c r="E802">
        <v>0</v>
      </c>
    </row>
    <row r="803" spans="4:5" x14ac:dyDescent="0.15">
      <c r="D803">
        <v>0</v>
      </c>
      <c r="E803">
        <v>0</v>
      </c>
    </row>
    <row r="804" spans="4:5" x14ac:dyDescent="0.15">
      <c r="D804">
        <v>0</v>
      </c>
      <c r="E804">
        <v>0</v>
      </c>
    </row>
    <row r="805" spans="4:5" x14ac:dyDescent="0.15">
      <c r="D805">
        <v>0</v>
      </c>
      <c r="E805">
        <v>0</v>
      </c>
    </row>
    <row r="806" spans="4:5" x14ac:dyDescent="0.15">
      <c r="D806">
        <v>0</v>
      </c>
      <c r="E806">
        <v>0</v>
      </c>
    </row>
    <row r="807" spans="4:5" x14ac:dyDescent="0.15">
      <c r="D807">
        <v>0</v>
      </c>
      <c r="E807">
        <v>0</v>
      </c>
    </row>
    <row r="808" spans="4:5" x14ac:dyDescent="0.15">
      <c r="D808">
        <v>0</v>
      </c>
      <c r="E808">
        <v>0</v>
      </c>
    </row>
    <row r="809" spans="4:5" x14ac:dyDescent="0.15">
      <c r="D809">
        <v>0</v>
      </c>
      <c r="E809">
        <v>0</v>
      </c>
    </row>
    <row r="810" spans="4:5" x14ac:dyDescent="0.15">
      <c r="D810">
        <v>0</v>
      </c>
      <c r="E810">
        <v>0</v>
      </c>
    </row>
    <row r="811" spans="4:5" x14ac:dyDescent="0.15">
      <c r="D811">
        <v>0</v>
      </c>
      <c r="E811">
        <v>0</v>
      </c>
    </row>
    <row r="812" spans="4:5" x14ac:dyDescent="0.15">
      <c r="D812">
        <v>0</v>
      </c>
      <c r="E812">
        <v>0</v>
      </c>
    </row>
    <row r="813" spans="4:5" x14ac:dyDescent="0.15">
      <c r="D813">
        <v>0</v>
      </c>
      <c r="E813">
        <v>0</v>
      </c>
    </row>
    <row r="814" spans="4:5" x14ac:dyDescent="0.15">
      <c r="D814">
        <v>0</v>
      </c>
      <c r="E814">
        <v>0</v>
      </c>
    </row>
    <row r="815" spans="4:5" x14ac:dyDescent="0.15">
      <c r="D815">
        <v>0</v>
      </c>
      <c r="E815">
        <v>0</v>
      </c>
    </row>
    <row r="816" spans="4:5" x14ac:dyDescent="0.15">
      <c r="D816">
        <v>0</v>
      </c>
      <c r="E816">
        <v>0</v>
      </c>
    </row>
    <row r="817" spans="4:5" x14ac:dyDescent="0.15">
      <c r="D817">
        <v>0</v>
      </c>
      <c r="E817">
        <v>0</v>
      </c>
    </row>
    <row r="818" spans="4:5" x14ac:dyDescent="0.15">
      <c r="D818">
        <v>0</v>
      </c>
      <c r="E818">
        <v>0</v>
      </c>
    </row>
    <row r="819" spans="4:5" x14ac:dyDescent="0.15">
      <c r="D819">
        <v>0</v>
      </c>
      <c r="E819">
        <v>0</v>
      </c>
    </row>
    <row r="820" spans="4:5" x14ac:dyDescent="0.15">
      <c r="D820">
        <v>0</v>
      </c>
      <c r="E820">
        <v>0</v>
      </c>
    </row>
    <row r="821" spans="4:5" x14ac:dyDescent="0.15">
      <c r="D821">
        <v>0</v>
      </c>
      <c r="E821">
        <v>0</v>
      </c>
    </row>
    <row r="822" spans="4:5" x14ac:dyDescent="0.15">
      <c r="D822">
        <v>0</v>
      </c>
      <c r="E822">
        <v>0</v>
      </c>
    </row>
    <row r="823" spans="4:5" x14ac:dyDescent="0.15">
      <c r="D823">
        <v>0</v>
      </c>
      <c r="E823">
        <v>0</v>
      </c>
    </row>
    <row r="824" spans="4:5" x14ac:dyDescent="0.15">
      <c r="D824">
        <v>0</v>
      </c>
      <c r="E824">
        <v>0</v>
      </c>
    </row>
    <row r="825" spans="4:5" x14ac:dyDescent="0.15">
      <c r="D825">
        <v>0</v>
      </c>
      <c r="E825">
        <v>0</v>
      </c>
    </row>
    <row r="826" spans="4:5" x14ac:dyDescent="0.15">
      <c r="D826">
        <v>0</v>
      </c>
      <c r="E826">
        <v>0</v>
      </c>
    </row>
    <row r="827" spans="4:5" x14ac:dyDescent="0.15">
      <c r="D827">
        <v>0</v>
      </c>
      <c r="E827">
        <v>0</v>
      </c>
    </row>
    <row r="828" spans="4:5" x14ac:dyDescent="0.15">
      <c r="D828">
        <v>0</v>
      </c>
      <c r="E828">
        <v>0</v>
      </c>
    </row>
    <row r="829" spans="4:5" x14ac:dyDescent="0.15">
      <c r="D829">
        <v>0</v>
      </c>
      <c r="E829">
        <v>0</v>
      </c>
    </row>
    <row r="830" spans="4:5" x14ac:dyDescent="0.15">
      <c r="D830">
        <v>0</v>
      </c>
      <c r="E830">
        <v>0</v>
      </c>
    </row>
    <row r="831" spans="4:5" x14ac:dyDescent="0.15">
      <c r="D831">
        <v>0</v>
      </c>
      <c r="E831">
        <v>0</v>
      </c>
    </row>
    <row r="832" spans="4:5" x14ac:dyDescent="0.15">
      <c r="D832">
        <v>0</v>
      </c>
      <c r="E832">
        <v>0</v>
      </c>
    </row>
    <row r="833" spans="4:5" x14ac:dyDescent="0.15">
      <c r="D833">
        <v>0</v>
      </c>
      <c r="E833">
        <v>0</v>
      </c>
    </row>
    <row r="834" spans="4:5" x14ac:dyDescent="0.15">
      <c r="D834">
        <v>0</v>
      </c>
      <c r="E834">
        <v>0</v>
      </c>
    </row>
    <row r="835" spans="4:5" x14ac:dyDescent="0.15">
      <c r="D835">
        <v>0</v>
      </c>
      <c r="E835">
        <v>0</v>
      </c>
    </row>
    <row r="836" spans="4:5" x14ac:dyDescent="0.15">
      <c r="D836">
        <v>0</v>
      </c>
      <c r="E836">
        <v>0</v>
      </c>
    </row>
    <row r="837" spans="4:5" x14ac:dyDescent="0.15">
      <c r="D837">
        <v>0</v>
      </c>
      <c r="E837">
        <v>0</v>
      </c>
    </row>
    <row r="838" spans="4:5" x14ac:dyDescent="0.15">
      <c r="D838">
        <v>0</v>
      </c>
      <c r="E838">
        <v>0</v>
      </c>
    </row>
    <row r="839" spans="4:5" x14ac:dyDescent="0.15">
      <c r="D839">
        <v>0</v>
      </c>
      <c r="E839">
        <v>0</v>
      </c>
    </row>
    <row r="840" spans="4:5" x14ac:dyDescent="0.15">
      <c r="D840">
        <v>0</v>
      </c>
      <c r="E840">
        <v>0</v>
      </c>
    </row>
    <row r="841" spans="4:5" x14ac:dyDescent="0.15">
      <c r="D841">
        <v>0</v>
      </c>
      <c r="E841">
        <v>0</v>
      </c>
    </row>
    <row r="842" spans="4:5" x14ac:dyDescent="0.15">
      <c r="D842">
        <v>0</v>
      </c>
      <c r="E842">
        <v>0</v>
      </c>
    </row>
    <row r="843" spans="4:5" x14ac:dyDescent="0.15">
      <c r="D843">
        <v>0</v>
      </c>
      <c r="E843">
        <v>0</v>
      </c>
    </row>
    <row r="844" spans="4:5" x14ac:dyDescent="0.15">
      <c r="D844">
        <v>0</v>
      </c>
      <c r="E844">
        <v>0</v>
      </c>
    </row>
    <row r="845" spans="4:5" x14ac:dyDescent="0.15">
      <c r="D845">
        <v>0</v>
      </c>
      <c r="E845">
        <v>0</v>
      </c>
    </row>
    <row r="846" spans="4:5" x14ac:dyDescent="0.15">
      <c r="D846">
        <v>0</v>
      </c>
      <c r="E846">
        <v>0</v>
      </c>
    </row>
    <row r="847" spans="4:5" x14ac:dyDescent="0.15">
      <c r="D847">
        <v>0</v>
      </c>
      <c r="E847">
        <v>0</v>
      </c>
    </row>
    <row r="848" spans="4:5" x14ac:dyDescent="0.15">
      <c r="D848">
        <v>0</v>
      </c>
      <c r="E848">
        <v>0</v>
      </c>
    </row>
    <row r="849" spans="4:5" x14ac:dyDescent="0.15">
      <c r="D849">
        <v>0</v>
      </c>
      <c r="E849">
        <v>0</v>
      </c>
    </row>
    <row r="850" spans="4:5" x14ac:dyDescent="0.15">
      <c r="D850">
        <v>0</v>
      </c>
      <c r="E850">
        <v>0</v>
      </c>
    </row>
    <row r="851" spans="4:5" x14ac:dyDescent="0.15">
      <c r="D851">
        <v>0</v>
      </c>
      <c r="E851">
        <v>0</v>
      </c>
    </row>
    <row r="852" spans="4:5" x14ac:dyDescent="0.15">
      <c r="D852">
        <v>0</v>
      </c>
      <c r="E852">
        <v>0</v>
      </c>
    </row>
    <row r="853" spans="4:5" x14ac:dyDescent="0.15">
      <c r="D853">
        <v>0</v>
      </c>
      <c r="E853">
        <v>0</v>
      </c>
    </row>
    <row r="854" spans="4:5" x14ac:dyDescent="0.15">
      <c r="D854">
        <v>0</v>
      </c>
      <c r="E854">
        <v>0</v>
      </c>
    </row>
    <row r="855" spans="4:5" x14ac:dyDescent="0.15">
      <c r="D855">
        <v>0</v>
      </c>
      <c r="E855">
        <v>0</v>
      </c>
    </row>
    <row r="856" spans="4:5" x14ac:dyDescent="0.15">
      <c r="D856">
        <v>0</v>
      </c>
      <c r="E856">
        <v>0</v>
      </c>
    </row>
    <row r="857" spans="4:5" x14ac:dyDescent="0.15">
      <c r="D857">
        <v>0</v>
      </c>
      <c r="E857">
        <v>0</v>
      </c>
    </row>
    <row r="858" spans="4:5" x14ac:dyDescent="0.15">
      <c r="D858">
        <v>0</v>
      </c>
      <c r="E858">
        <v>0</v>
      </c>
    </row>
    <row r="859" spans="4:5" x14ac:dyDescent="0.15">
      <c r="D859">
        <v>0</v>
      </c>
      <c r="E859">
        <v>0</v>
      </c>
    </row>
    <row r="860" spans="4:5" x14ac:dyDescent="0.15">
      <c r="D860">
        <v>0</v>
      </c>
      <c r="E860">
        <v>0</v>
      </c>
    </row>
    <row r="861" spans="4:5" x14ac:dyDescent="0.15">
      <c r="D861">
        <v>0</v>
      </c>
      <c r="E861">
        <v>0</v>
      </c>
    </row>
    <row r="862" spans="4:5" x14ac:dyDescent="0.15">
      <c r="D862">
        <v>0</v>
      </c>
      <c r="E862">
        <v>0</v>
      </c>
    </row>
    <row r="863" spans="4:5" x14ac:dyDescent="0.15">
      <c r="D863">
        <v>0</v>
      </c>
      <c r="E863">
        <v>0</v>
      </c>
    </row>
    <row r="864" spans="4:5" x14ac:dyDescent="0.15">
      <c r="D864">
        <v>0</v>
      </c>
      <c r="E864">
        <v>0</v>
      </c>
    </row>
    <row r="865" spans="4:5" x14ac:dyDescent="0.15">
      <c r="D865">
        <v>0</v>
      </c>
      <c r="E865">
        <v>0</v>
      </c>
    </row>
    <row r="866" spans="4:5" x14ac:dyDescent="0.15">
      <c r="D866">
        <v>0</v>
      </c>
      <c r="E866">
        <v>0</v>
      </c>
    </row>
    <row r="867" spans="4:5" x14ac:dyDescent="0.15">
      <c r="D867">
        <v>0</v>
      </c>
      <c r="E867">
        <v>0</v>
      </c>
    </row>
    <row r="868" spans="4:5" x14ac:dyDescent="0.15">
      <c r="D868">
        <v>0</v>
      </c>
      <c r="E868">
        <v>0</v>
      </c>
    </row>
    <row r="869" spans="4:5" x14ac:dyDescent="0.15">
      <c r="D869">
        <v>0</v>
      </c>
      <c r="E869">
        <v>0</v>
      </c>
    </row>
    <row r="870" spans="4:5" x14ac:dyDescent="0.15">
      <c r="D870">
        <v>0</v>
      </c>
      <c r="E870">
        <v>0</v>
      </c>
    </row>
    <row r="871" spans="4:5" x14ac:dyDescent="0.15">
      <c r="D871">
        <v>0</v>
      </c>
      <c r="E871">
        <v>0</v>
      </c>
    </row>
    <row r="872" spans="4:5" x14ac:dyDescent="0.15">
      <c r="D872">
        <v>0</v>
      </c>
      <c r="E872">
        <v>0</v>
      </c>
    </row>
  </sheetData>
  <sortState xmlns:xlrd2="http://schemas.microsoft.com/office/spreadsheetml/2017/richdata2" ref="T3:U92">
    <sortCondition ref="U3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Recession Prediction</vt:lpstr>
      <vt:lpstr>Worksheet</vt:lpstr>
      <vt:lpstr>FRED Graph</vt:lpstr>
      <vt:lpstr>Appendix</vt:lpstr>
      <vt:lpstr>Appendix. Monthly</vt:lpstr>
      <vt:lpstr>Appendix. Confusion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2020-04-16T00:21:14Z</dcterms:created>
  <dcterms:modified xsi:type="dcterms:W3CDTF">2020-04-25T02:51:44Z</dcterms:modified>
</cp:coreProperties>
</file>