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mcevoy/Downloads/Boulder/Semester6/ECEN3753/"/>
    </mc:Choice>
  </mc:AlternateContent>
  <xr:revisionPtr revIDLastSave="0" documentId="8_{451475CE-B032-024F-9084-742940A3446A}" xr6:coauthVersionLast="47" xr6:coauthVersionMax="47" xr10:uidLastSave="{00000000-0000-0000-0000-000000000000}"/>
  <bookViews>
    <workbookView xWindow="0" yWindow="0" windowWidth="28800" windowHeight="18000" xr2:uid="{FA484E57-A866-C64A-921C-61AD8A379C90}"/>
  </bookViews>
  <sheets>
    <sheet name="Deliverables Table" sheetId="1" r:id="rId1"/>
    <sheet name="Risk Regis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D22" i="1"/>
  <c r="C22" i="1"/>
  <c r="G5" i="1" s="1"/>
  <c r="D3" i="2"/>
  <c r="D2" i="2"/>
  <c r="F5" i="1" l="1"/>
</calcChain>
</file>

<file path=xl/sharedStrings.xml><?xml version="1.0" encoding="utf-8"?>
<sst xmlns="http://schemas.openxmlformats.org/spreadsheetml/2006/main" count="65" uniqueCount="37">
  <si>
    <t>Create Risk Register</t>
  </si>
  <si>
    <t>Task Diagram</t>
  </si>
  <si>
    <t>Items</t>
  </si>
  <si>
    <t>Create Deliverables Table</t>
  </si>
  <si>
    <t>Estimated Time (hrs)</t>
  </si>
  <si>
    <t>Actual Time (hrs)</t>
  </si>
  <si>
    <t>Completed?</t>
  </si>
  <si>
    <t>Summarize Work</t>
  </si>
  <si>
    <t>Risk</t>
  </si>
  <si>
    <t>Probability</t>
  </si>
  <si>
    <t>Impact</t>
  </si>
  <si>
    <t>Recognized</t>
  </si>
  <si>
    <t>ROAM &amp; Date</t>
  </si>
  <si>
    <t>How</t>
  </si>
  <si>
    <t>Significant Simplicity Errors</t>
  </si>
  <si>
    <t>O</t>
  </si>
  <si>
    <t>Wes to come up with mitigation strategy</t>
  </si>
  <si>
    <t>Sickness flares up</t>
  </si>
  <si>
    <t>A</t>
  </si>
  <si>
    <t>Out of my control and unlikely</t>
  </si>
  <si>
    <t>Y</t>
  </si>
  <si>
    <t>N</t>
  </si>
  <si>
    <t>Revise Task Diagram</t>
  </si>
  <si>
    <t>Begin Implementing Structure in Simplicity</t>
  </si>
  <si>
    <t>Finish Implementing Structure</t>
  </si>
  <si>
    <t>Declare Global Variables and Data Structures</t>
  </si>
  <si>
    <t>Revise Globals &amp; Task Diagram</t>
  </si>
  <si>
    <t>Begin Implementing Details Task by Task</t>
  </si>
  <si>
    <t>Implement Details Task by Task</t>
  </si>
  <si>
    <t>Total</t>
  </si>
  <si>
    <t>% of Scoped Work Completed</t>
  </si>
  <si>
    <t>% of Time Used</t>
  </si>
  <si>
    <t>I took -- times longer than expected</t>
  </si>
  <si>
    <t xml:space="preserve"> </t>
  </si>
  <si>
    <t>Risk Register</t>
  </si>
  <si>
    <t xml:space="preserve">  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</si>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</sst>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7333BE-9324-5947-B741-82B30C41F384}" name="Deliverables" displayName="Deliverables" ref="A1:H22" totalsRowShown="0">
  <autoFilter ref="A1:H22" xr:uid="{687333BE-9324-5947-B741-82B30C41F384}"/>
  <tableColumns count="8">
    <tableColumn id="1" xr3:uid="{50A3244E-3EC6-4E4C-BC0D-EB8FC9D70A38}" name="Items"/>
    <tableColumn id="2" xr3:uid="{5CCF9708-089D-F849-9831-A89EFDE0856A}" name=" "/>
    <tableColumn id="3" xr3:uid="{4B892EE4-0F52-8841-B166-5859329AB006}" name="Estimated Time (hrs)"/>
    <tableColumn id="5" xr3:uid="{8DD1FD73-9718-964F-860B-40763D811A44}" name="Actual Time (hrs)"/>
    <tableColumn id="7" xr3:uid="{78DF1D4C-8ACE-7344-B9B9-1EB518B28164}" name="Completed?"/>
    <tableColumn id="8" xr3:uid="{4924FEF2-6086-AF44-B8D5-957A23A82F9E}" name="% of Scoped Work Completed"/>
    <tableColumn id="9" xr3:uid="{9882603A-BCFB-3A47-9644-07C72D42D796}" name="% of Time Used"/>
    <tableColumn id="10" xr3:uid="{B02FBA40-BDB5-524A-BA6C-D5C7BEFE6BBF}" name="I took -- times longer than expec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DA4C0-53A2-B847-8585-45A5AF796B64}" name="Risk_Register" displayName="Risk_Register" ref="A1:I10">
  <autoFilter ref="A1:I10" xr:uid="{FABDA4C0-53A2-B847-8585-45A5AF796B64}"/>
  <sortState xmlns:xlrd2="http://schemas.microsoft.com/office/spreadsheetml/2017/richdata2" ref="A2:I10">
    <sortCondition descending="1" ref="A1:A10"/>
  </sortState>
  <tableColumns count="9">
    <tableColumn id="1" xr3:uid="{D41D3AD4-2CCB-AE47-A6F6-F446213FA57E}" name="Risk Register" totalsRowLabel="Total"/>
    <tableColumn id="2" xr3:uid="{D64D751C-9FAA-2344-873D-510E08DAFC48}" name="Probability"/>
    <tableColumn id="3" xr3:uid="{2EABA196-C746-BD43-87EC-E7560B2CE1E7}" name="Impact"/>
    <tableColumn id="4" xr3:uid="{5335C388-68AD-E947-B474-8A2231E3DF00}" name="Risk"/>
    <tableColumn id="5" xr3:uid="{A481F72D-4A8D-ED48-8AEF-04E0F7B3DC8F}" name="Recognized"/>
    <tableColumn id="6" xr3:uid="{8BF0DCD2-974C-0B45-829F-773663A510B1}" name="ROAM &amp; Date"/>
    <tableColumn id="7" xr3:uid="{2C39DDA1-003B-BF49-A729-C8EE65F7035B}" name="How"/>
    <tableColumn id="8" xr3:uid="{0BE40390-D87F-E846-BE80-099675636EA8}" name="  "/>
    <tableColumn id="9" xr3:uid="{DB2B6F8C-F24B-6345-83A4-6CAB2D488E7D}" name=" " totalsRowFunction="count"/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043E-76ED-7345-8CC9-15A0AD25E83D}">
  <dimension ref="A1:H22"/>
  <sheetViews>
    <sheetView tabSelected="1" workbookViewId="0">
      <selection activeCell="I5" sqref="I5"/>
    </sheetView>
  </sheetViews>
  <sheetFormatPr baseColWidth="10" defaultRowHeight="16" x14ac:dyDescent="0.2"/>
  <cols>
    <col min="3" max="3" width="20.83203125" customWidth="1"/>
    <col min="5" max="5" width="17.6640625" customWidth="1"/>
    <col min="7" max="7" width="13.33203125" customWidth="1"/>
    <col min="8" max="8" width="27.83203125" customWidth="1"/>
    <col min="9" max="9" width="16.5" customWidth="1"/>
    <col min="10" max="10" width="33" customWidth="1"/>
  </cols>
  <sheetData>
    <row r="1" spans="1:8" x14ac:dyDescent="0.2">
      <c r="A1" t="s">
        <v>2</v>
      </c>
      <c r="B1" t="s">
        <v>33</v>
      </c>
      <c r="C1" t="s">
        <v>4</v>
      </c>
      <c r="D1" t="s">
        <v>5</v>
      </c>
      <c r="E1" t="s">
        <v>6</v>
      </c>
      <c r="F1" t="s">
        <v>30</v>
      </c>
      <c r="G1" t="s">
        <v>31</v>
      </c>
      <c r="H1" t="s">
        <v>32</v>
      </c>
    </row>
    <row r="2" spans="1:8" x14ac:dyDescent="0.2">
      <c r="A2" s="2" t="s">
        <v>1</v>
      </c>
      <c r="B2" s="2"/>
      <c r="C2" s="2">
        <v>1</v>
      </c>
      <c r="D2" s="2">
        <v>2</v>
      </c>
      <c r="E2" s="2" t="s">
        <v>20</v>
      </c>
      <c r="F2" s="2"/>
      <c r="G2" s="2"/>
      <c r="H2" s="2"/>
    </row>
    <row r="3" spans="1:8" x14ac:dyDescent="0.2">
      <c r="A3" s="2" t="s">
        <v>0</v>
      </c>
      <c r="B3" s="2"/>
      <c r="C3" s="3">
        <v>0.5</v>
      </c>
      <c r="D3" s="2">
        <v>0.25</v>
      </c>
      <c r="E3" s="2" t="s">
        <v>20</v>
      </c>
      <c r="F3" s="2"/>
      <c r="G3" s="2"/>
      <c r="H3" s="2"/>
    </row>
    <row r="4" spans="1:8" x14ac:dyDescent="0.2">
      <c r="A4" s="2" t="s">
        <v>3</v>
      </c>
      <c r="B4" s="2"/>
      <c r="C4" s="2">
        <v>0.5</v>
      </c>
      <c r="D4" s="2">
        <v>0.5</v>
      </c>
      <c r="E4" s="2" t="s">
        <v>20</v>
      </c>
      <c r="F4" s="2"/>
      <c r="G4" s="2"/>
      <c r="H4" s="2"/>
    </row>
    <row r="5" spans="1:8" x14ac:dyDescent="0.2">
      <c r="A5" s="2" t="s">
        <v>7</v>
      </c>
      <c r="B5" s="2"/>
      <c r="C5" s="2">
        <v>0.5</v>
      </c>
      <c r="D5" s="2">
        <v>0.5</v>
      </c>
      <c r="E5" s="2" t="s">
        <v>20</v>
      </c>
      <c r="F5" s="2">
        <f>100*(SUM(C2:C5))/C22</f>
        <v>7.4626865671641793</v>
      </c>
      <c r="G5" s="2">
        <f>100*SUM(D2:D5)/C22</f>
        <v>9.7014925373134329</v>
      </c>
      <c r="H5" s="2">
        <f>(SUM(D2:D5))/(SUM(C2:C5))</f>
        <v>1.3</v>
      </c>
    </row>
    <row r="6" spans="1:8" x14ac:dyDescent="0.2">
      <c r="A6" t="s">
        <v>25</v>
      </c>
      <c r="C6">
        <v>1</v>
      </c>
      <c r="E6" t="s">
        <v>21</v>
      </c>
    </row>
    <row r="7" spans="1:8" x14ac:dyDescent="0.2">
      <c r="A7" t="s">
        <v>22</v>
      </c>
      <c r="C7">
        <v>0.5</v>
      </c>
      <c r="E7" t="s">
        <v>21</v>
      </c>
    </row>
    <row r="8" spans="1:8" x14ac:dyDescent="0.2">
      <c r="A8" t="s">
        <v>23</v>
      </c>
      <c r="C8">
        <v>1</v>
      </c>
      <c r="E8" t="s">
        <v>21</v>
      </c>
    </row>
    <row r="9" spans="1:8" x14ac:dyDescent="0.2">
      <c r="A9" t="s">
        <v>7</v>
      </c>
      <c r="C9">
        <v>0.5</v>
      </c>
      <c r="E9" t="s">
        <v>21</v>
      </c>
    </row>
    <row r="10" spans="1:8" x14ac:dyDescent="0.2">
      <c r="A10" t="s">
        <v>26</v>
      </c>
      <c r="E10" t="s">
        <v>21</v>
      </c>
    </row>
    <row r="11" spans="1:8" x14ac:dyDescent="0.2">
      <c r="A11" t="s">
        <v>24</v>
      </c>
      <c r="C11">
        <v>1</v>
      </c>
      <c r="E11" t="s">
        <v>21</v>
      </c>
    </row>
    <row r="12" spans="1:8" x14ac:dyDescent="0.2">
      <c r="A12" t="s">
        <v>27</v>
      </c>
      <c r="C12">
        <v>4</v>
      </c>
      <c r="E12" t="s">
        <v>21</v>
      </c>
    </row>
    <row r="13" spans="1:8" x14ac:dyDescent="0.2">
      <c r="A13" t="s">
        <v>26</v>
      </c>
      <c r="C13">
        <v>0.5</v>
      </c>
      <c r="E13" t="s">
        <v>21</v>
      </c>
    </row>
    <row r="14" spans="1:8" x14ac:dyDescent="0.2">
      <c r="A14" t="s">
        <v>7</v>
      </c>
      <c r="C14">
        <v>0.5</v>
      </c>
      <c r="E14" t="s">
        <v>21</v>
      </c>
    </row>
    <row r="15" spans="1:8" x14ac:dyDescent="0.2">
      <c r="A15" t="s">
        <v>28</v>
      </c>
      <c r="C15">
        <v>4</v>
      </c>
      <c r="E15" t="s">
        <v>21</v>
      </c>
    </row>
    <row r="16" spans="1:8" x14ac:dyDescent="0.2">
      <c r="A16" t="s">
        <v>26</v>
      </c>
      <c r="C16">
        <v>0.5</v>
      </c>
      <c r="E16" t="s">
        <v>21</v>
      </c>
    </row>
    <row r="17" spans="1:5" x14ac:dyDescent="0.2">
      <c r="A17" t="s">
        <v>7</v>
      </c>
      <c r="C17">
        <v>0.5</v>
      </c>
      <c r="E17" t="s">
        <v>21</v>
      </c>
    </row>
    <row r="18" spans="1:5" x14ac:dyDescent="0.2">
      <c r="A18" t="s">
        <v>28</v>
      </c>
      <c r="C18">
        <v>4</v>
      </c>
      <c r="E18" t="s">
        <v>21</v>
      </c>
    </row>
    <row r="19" spans="1:5" x14ac:dyDescent="0.2">
      <c r="A19" t="s">
        <v>26</v>
      </c>
      <c r="C19">
        <v>0.5</v>
      </c>
      <c r="E19" t="s">
        <v>21</v>
      </c>
    </row>
    <row r="20" spans="1:5" x14ac:dyDescent="0.2">
      <c r="A20" t="s">
        <v>36</v>
      </c>
      <c r="C20">
        <v>12</v>
      </c>
      <c r="E20" t="s">
        <v>21</v>
      </c>
    </row>
    <row r="21" spans="1:5" x14ac:dyDescent="0.2">
      <c r="A21" t="s">
        <v>7</v>
      </c>
      <c r="C21">
        <v>0.5</v>
      </c>
      <c r="E21" t="s">
        <v>21</v>
      </c>
    </row>
    <row r="22" spans="1:5" x14ac:dyDescent="0.2">
      <c r="A22" t="s">
        <v>29</v>
      </c>
      <c r="C22">
        <f>SUM(C2:C21)</f>
        <v>33.5</v>
      </c>
      <c r="D22">
        <f>SUM(D2:D21)</f>
        <v>3.25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F6FC-A30D-2B40-8D77-58B11EFB8C1A}">
  <dimension ref="A1:I3"/>
  <sheetViews>
    <sheetView zoomScale="131" workbookViewId="0">
      <selection activeCell="J10" sqref="J10"/>
    </sheetView>
  </sheetViews>
  <sheetFormatPr baseColWidth="10" defaultRowHeight="16" x14ac:dyDescent="0.2"/>
  <cols>
    <col min="2" max="2" width="12.33203125" customWidth="1"/>
    <col min="5" max="5" width="12.83203125" customWidth="1"/>
    <col min="6" max="6" width="15.1640625" customWidth="1"/>
  </cols>
  <sheetData>
    <row r="1" spans="1:9" x14ac:dyDescent="0.2">
      <c r="A1" t="s">
        <v>34</v>
      </c>
      <c r="B1" t="s">
        <v>9</v>
      </c>
      <c r="C1" t="s">
        <v>10</v>
      </c>
      <c r="D1" t="s">
        <v>8</v>
      </c>
      <c r="E1" t="s">
        <v>11</v>
      </c>
      <c r="F1" t="s">
        <v>12</v>
      </c>
      <c r="G1" t="s">
        <v>13</v>
      </c>
      <c r="H1" t="s">
        <v>35</v>
      </c>
      <c r="I1" t="s">
        <v>33</v>
      </c>
    </row>
    <row r="2" spans="1:9" x14ac:dyDescent="0.2">
      <c r="A2" t="s">
        <v>14</v>
      </c>
      <c r="B2">
        <v>40</v>
      </c>
      <c r="C2">
        <v>60</v>
      </c>
      <c r="D2">
        <f>B2*C2</f>
        <v>2400</v>
      </c>
      <c r="E2" s="1">
        <v>45002</v>
      </c>
      <c r="F2" t="s">
        <v>15</v>
      </c>
      <c r="G2" t="s">
        <v>16</v>
      </c>
      <c r="I2" t="s">
        <v>33</v>
      </c>
    </row>
    <row r="3" spans="1:9" x14ac:dyDescent="0.2">
      <c r="A3" t="s">
        <v>17</v>
      </c>
      <c r="B3">
        <v>20</v>
      </c>
      <c r="C3">
        <v>40</v>
      </c>
      <c r="D3">
        <f>B3*C3</f>
        <v>800</v>
      </c>
      <c r="E3" s="1">
        <v>45002</v>
      </c>
      <c r="F3" t="s">
        <v>18</v>
      </c>
      <c r="G3" t="s">
        <v>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Deliverables Table</vt:lpstr>
      <vt:lpstr>Risk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Weston Mcevoy</cp:lastModifiedBy>
  <dcterms:created xsi:type="dcterms:W3CDTF">2023-03-24T14:16:31Z</dcterms:created>
  <dcterms:modified xsi:type="dcterms:W3CDTF">2023-03-24T18:40:25Z</dcterms:modified>
</cp:coreProperties>
</file>