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E3A3B24F-D3C3-4FAD-BA0C-CAAEDF7B05EC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2" i="1"/>
  <c r="B2" i="1"/>
  <c r="B3" i="1" s="1"/>
  <c r="B4" i="1" l="1"/>
  <c r="B5" i="1" l="1"/>
  <c r="B6" i="1" l="1"/>
  <c r="B7" i="1" l="1"/>
  <c r="B8" i="1" l="1"/>
  <c r="B9" i="1" l="1"/>
  <c r="B10" i="1" l="1"/>
  <c r="B11" i="1" l="1"/>
  <c r="B12" i="1" l="1"/>
  <c r="B13" i="1" l="1"/>
  <c r="B14" i="1" l="1"/>
  <c r="B15" i="1" l="1"/>
  <c r="B16" i="1" l="1"/>
  <c r="B17" i="1" l="1"/>
  <c r="B18" i="1" l="1"/>
  <c r="B19" i="1" l="1"/>
  <c r="B20" i="1" l="1"/>
  <c r="B21" i="1" l="1"/>
  <c r="B22" i="1" l="1"/>
  <c r="B23" i="1" l="1"/>
  <c r="B24" i="1" l="1"/>
  <c r="B25" i="1" l="1"/>
  <c r="B26" i="1" l="1"/>
  <c r="B27" i="1" l="1"/>
  <c r="B28" i="1" l="1"/>
  <c r="B29" i="1" l="1"/>
  <c r="B30" i="1" l="1"/>
  <c r="B31" i="1" l="1"/>
  <c r="B32" i="1" l="1"/>
  <c r="B33" i="1" l="1"/>
  <c r="B34" i="1" l="1"/>
  <c r="B35" i="1" l="1"/>
  <c r="B36" i="1" l="1"/>
  <c r="B37" i="1" l="1"/>
  <c r="B38" i="1" l="1"/>
  <c r="B39" i="1" l="1"/>
  <c r="B40" i="1" l="1"/>
  <c r="B41" i="1" l="1"/>
  <c r="B42" i="1" l="1"/>
  <c r="B43" i="1" l="1"/>
  <c r="B44" i="1" l="1"/>
  <c r="B45" i="1" l="1"/>
  <c r="B46" i="1" l="1"/>
  <c r="B47" i="1" l="1"/>
  <c r="B48" i="1" l="1"/>
  <c r="B49" i="1" l="1"/>
  <c r="B50" i="1" l="1"/>
  <c r="B51" i="1" l="1"/>
</calcChain>
</file>

<file path=xl/sharedStrings.xml><?xml version="1.0" encoding="utf-8"?>
<sst xmlns="http://schemas.openxmlformats.org/spreadsheetml/2006/main" count="8" uniqueCount="8">
  <si>
    <t>Days Since Release</t>
  </si>
  <si>
    <t>Actual</t>
  </si>
  <si>
    <t>Linear</t>
  </si>
  <si>
    <t>Poly-2</t>
  </si>
  <si>
    <t>Poly-3</t>
  </si>
  <si>
    <t>Exponential</t>
  </si>
  <si>
    <t>Date</t>
  </si>
  <si>
    <t>Last Updated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</si>
</sst>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 Estimation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Actual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3"/>
            <c:dispRSqr val="1"/>
            <c:dispEq val="1"/>
            <c:trendlineLbl>
              <c:layout>
                <c:manualLayout>
                  <c:x val="-0.18488167104111985"/>
                  <c:y val="-1.232137649460484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Sheet1!$B$2:$B$52</c:f>
              <c:numCache>
                <c:formatCode>0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Sheet1!$C$2:$C$52</c:f>
              <c:numCache>
                <c:formatCode>0</c:formatCode>
                <c:ptCount val="51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7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10</c:v>
                </c:pt>
                <c:pt idx="10">
                  <c:v>10</c:v>
                </c:pt>
                <c:pt idx="11">
                  <c:v>13</c:v>
                </c:pt>
                <c:pt idx="12">
                  <c:v>15</c:v>
                </c:pt>
                <c:pt idx="13">
                  <c:v>18</c:v>
                </c:pt>
                <c:pt idx="14">
                  <c:v>20</c:v>
                </c:pt>
                <c:pt idx="15">
                  <c:v>18</c:v>
                </c:pt>
                <c:pt idx="16">
                  <c:v>23</c:v>
                </c:pt>
                <c:pt idx="17">
                  <c:v>27</c:v>
                </c:pt>
                <c:pt idx="18">
                  <c:v>27</c:v>
                </c:pt>
                <c:pt idx="19">
                  <c:v>31</c:v>
                </c:pt>
                <c:pt idx="20">
                  <c:v>34</c:v>
                </c:pt>
                <c:pt idx="21">
                  <c:v>43</c:v>
                </c:pt>
                <c:pt idx="22">
                  <c:v>44</c:v>
                </c:pt>
                <c:pt idx="23">
                  <c:v>47</c:v>
                </c:pt>
                <c:pt idx="24">
                  <c:v>47</c:v>
                </c:pt>
                <c:pt idx="25">
                  <c:v>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47-4C15-A6BB-08F9EAA23F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1995608"/>
        <c:axId val="681994296"/>
      </c:scatterChart>
      <c:valAx>
        <c:axId val="681995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  <a:r>
                  <a:rPr lang="en-US" baseline="0"/>
                  <a:t> Since Release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994296"/>
        <c:crosses val="autoZero"/>
        <c:crossBetween val="midCat"/>
      </c:valAx>
      <c:valAx>
        <c:axId val="681994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995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Poly-2 Estimation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Actual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3"/>
            <c:dispRSqr val="1"/>
            <c:dispEq val="1"/>
            <c:trendlineLbl>
              <c:layout>
                <c:manualLayout>
                  <c:x val="-0.19300174978127735"/>
                  <c:y val="0.143984762321376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Sheet1!$B$2:$B$52</c:f>
              <c:numCache>
                <c:formatCode>0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Sheet1!$C$2:$C$52</c:f>
              <c:numCache>
                <c:formatCode>0</c:formatCode>
                <c:ptCount val="51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7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10</c:v>
                </c:pt>
                <c:pt idx="10">
                  <c:v>10</c:v>
                </c:pt>
                <c:pt idx="11">
                  <c:v>13</c:v>
                </c:pt>
                <c:pt idx="12">
                  <c:v>15</c:v>
                </c:pt>
                <c:pt idx="13">
                  <c:v>18</c:v>
                </c:pt>
                <c:pt idx="14">
                  <c:v>20</c:v>
                </c:pt>
                <c:pt idx="15">
                  <c:v>18</c:v>
                </c:pt>
                <c:pt idx="16">
                  <c:v>23</c:v>
                </c:pt>
                <c:pt idx="17">
                  <c:v>27</c:v>
                </c:pt>
                <c:pt idx="18">
                  <c:v>27</c:v>
                </c:pt>
                <c:pt idx="19">
                  <c:v>31</c:v>
                </c:pt>
                <c:pt idx="20">
                  <c:v>34</c:v>
                </c:pt>
                <c:pt idx="21">
                  <c:v>43</c:v>
                </c:pt>
                <c:pt idx="22">
                  <c:v>44</c:v>
                </c:pt>
                <c:pt idx="23">
                  <c:v>47</c:v>
                </c:pt>
                <c:pt idx="24">
                  <c:v>47</c:v>
                </c:pt>
                <c:pt idx="25">
                  <c:v>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E7C-4492-A909-4D05524F6F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1995608"/>
        <c:axId val="681994296"/>
      </c:scatterChart>
      <c:valAx>
        <c:axId val="681995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  <a:r>
                  <a:rPr lang="en-US" baseline="0"/>
                  <a:t> Since Release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994296"/>
        <c:crosses val="autoZero"/>
        <c:crossBetween val="midCat"/>
      </c:valAx>
      <c:valAx>
        <c:axId val="681994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995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Poly-3 Estimation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Actual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intercept val="3"/>
            <c:dispRSqr val="1"/>
            <c:dispEq val="1"/>
            <c:trendlineLbl>
              <c:layout>
                <c:manualLayout>
                  <c:x val="-0.14743241469816273"/>
                  <c:y val="0.1431018518518518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Sheet1!$B$2:$B$52</c:f>
              <c:numCache>
                <c:formatCode>0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Sheet1!$C$2:$C$52</c:f>
              <c:numCache>
                <c:formatCode>0</c:formatCode>
                <c:ptCount val="51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7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10</c:v>
                </c:pt>
                <c:pt idx="10">
                  <c:v>10</c:v>
                </c:pt>
                <c:pt idx="11">
                  <c:v>13</c:v>
                </c:pt>
                <c:pt idx="12">
                  <c:v>15</c:v>
                </c:pt>
                <c:pt idx="13">
                  <c:v>18</c:v>
                </c:pt>
                <c:pt idx="14">
                  <c:v>20</c:v>
                </c:pt>
                <c:pt idx="15">
                  <c:v>18</c:v>
                </c:pt>
                <c:pt idx="16">
                  <c:v>23</c:v>
                </c:pt>
                <c:pt idx="17">
                  <c:v>27</c:v>
                </c:pt>
                <c:pt idx="18">
                  <c:v>27</c:v>
                </c:pt>
                <c:pt idx="19">
                  <c:v>31</c:v>
                </c:pt>
                <c:pt idx="20">
                  <c:v>34</c:v>
                </c:pt>
                <c:pt idx="21">
                  <c:v>43</c:v>
                </c:pt>
                <c:pt idx="22">
                  <c:v>44</c:v>
                </c:pt>
                <c:pt idx="23">
                  <c:v>47</c:v>
                </c:pt>
                <c:pt idx="24">
                  <c:v>47</c:v>
                </c:pt>
                <c:pt idx="25">
                  <c:v>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12-4893-9228-B5D142FFF8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1995608"/>
        <c:axId val="681994296"/>
      </c:scatterChart>
      <c:valAx>
        <c:axId val="681995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  <a:r>
                  <a:rPr lang="en-US" baseline="0"/>
                  <a:t> Since Release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994296"/>
        <c:crosses val="autoZero"/>
        <c:crossBetween val="midCat"/>
      </c:valAx>
      <c:valAx>
        <c:axId val="681994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995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Exponential Estimation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Actual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intercept val="3"/>
            <c:dispRSqr val="1"/>
            <c:dispEq val="1"/>
            <c:trendlineLbl>
              <c:layout>
                <c:manualLayout>
                  <c:x val="-0.14743241469816273"/>
                  <c:y val="0.1431018518518518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Sheet1!$B$2:$B$52</c:f>
              <c:numCache>
                <c:formatCode>0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Sheet1!$C$2:$C$52</c:f>
              <c:numCache>
                <c:formatCode>0</c:formatCode>
                <c:ptCount val="51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7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10</c:v>
                </c:pt>
                <c:pt idx="10">
                  <c:v>10</c:v>
                </c:pt>
                <c:pt idx="11">
                  <c:v>13</c:v>
                </c:pt>
                <c:pt idx="12">
                  <c:v>15</c:v>
                </c:pt>
                <c:pt idx="13">
                  <c:v>18</c:v>
                </c:pt>
                <c:pt idx="14">
                  <c:v>20</c:v>
                </c:pt>
                <c:pt idx="15">
                  <c:v>18</c:v>
                </c:pt>
                <c:pt idx="16">
                  <c:v>23</c:v>
                </c:pt>
                <c:pt idx="17">
                  <c:v>27</c:v>
                </c:pt>
                <c:pt idx="18">
                  <c:v>27</c:v>
                </c:pt>
                <c:pt idx="19">
                  <c:v>31</c:v>
                </c:pt>
                <c:pt idx="20">
                  <c:v>34</c:v>
                </c:pt>
                <c:pt idx="21">
                  <c:v>43</c:v>
                </c:pt>
                <c:pt idx="22">
                  <c:v>44</c:v>
                </c:pt>
                <c:pt idx="23">
                  <c:v>47</c:v>
                </c:pt>
                <c:pt idx="24">
                  <c:v>47</c:v>
                </c:pt>
                <c:pt idx="25">
                  <c:v>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69-4D00-BFB7-F384862BE8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1995608"/>
        <c:axId val="681994296"/>
      </c:scatterChart>
      <c:valAx>
        <c:axId val="681995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  <a:r>
                  <a:rPr lang="en-US" baseline="0"/>
                  <a:t> Since Release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994296"/>
        <c:crosses val="autoZero"/>
        <c:crossBetween val="midCat"/>
      </c:valAx>
      <c:valAx>
        <c:axId val="681994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995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33337</xdr:rowOff>
    </xdr:from>
    <xdr:to>
      <xdr:col>15</xdr:col>
      <xdr:colOff>457200</xdr:colOff>
      <xdr:row>15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867FE4-5C2D-42B6-8F15-BD2870B1E7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114300</xdr:colOff>
      <xdr:row>1</xdr:row>
      <xdr:rowOff>47625</xdr:rowOff>
    </xdr:from>
    <xdr:to>
      <xdr:col>23</xdr:col>
      <xdr:colOff>419100</xdr:colOff>
      <xdr:row>15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72F6A90-AB51-4135-9177-0535433706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161925</xdr:colOff>
      <xdr:row>16</xdr:row>
      <xdr:rowOff>57150</xdr:rowOff>
    </xdr:from>
    <xdr:to>
      <xdr:col>15</xdr:col>
      <xdr:colOff>466725</xdr:colOff>
      <xdr:row>30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B70009B-AD6F-430C-8AF2-E82DB5C9A2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76200</xdr:colOff>
      <xdr:row>16</xdr:row>
      <xdr:rowOff>76200</xdr:rowOff>
    </xdr:from>
    <xdr:to>
      <xdr:col>23</xdr:col>
      <xdr:colOff>381000</xdr:colOff>
      <xdr:row>30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828278C-9F4E-4B3F-B127-F4E5993526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1"/>
  <sheetViews>
    <sheetView tabSelected="1" workbookViewId="0">
      <selection activeCell="J37" sqref="J37"/>
    </sheetView>
  </sheetViews>
  <sheetFormatPr defaultRowHeight="15" x14ac:dyDescent="0.25"/>
  <cols>
    <col min="1" max="1" width="9.7109375" bestFit="1" customWidth="1"/>
    <col min="2" max="2" width="18" bestFit="1" customWidth="1"/>
    <col min="3" max="3" width="6.5703125" bestFit="1" customWidth="1"/>
    <col min="4" max="4" width="6.42578125" bestFit="1" customWidth="1"/>
    <col min="5" max="6" width="6.5703125" bestFit="1" customWidth="1"/>
    <col min="7" max="7" width="11.5703125" bestFit="1" customWidth="1"/>
  </cols>
  <sheetData>
    <row r="1" spans="1:8" x14ac:dyDescent="0.25">
      <c r="A1" t="s">
        <v>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7</v>
      </c>
    </row>
    <row r="2" spans="1:8" x14ac:dyDescent="0.25">
      <c r="A2" s="1">
        <v>43625</v>
      </c>
      <c r="B2" s="2">
        <f>0</f>
        <v>0</v>
      </c>
      <c r="C2" s="2">
        <v>3</v>
      </c>
      <c r="D2" s="2">
        <f>1.5638*B2+3</f>
        <v>3</v>
      </c>
      <c r="E2" s="2">
        <f>0.0837*B2^2-0.0362*B2+3</f>
        <v>3</v>
      </c>
      <c r="F2" s="2">
        <f>0.0014*B2^3 + 0.0367*B2^2 + 0.3231*B2 + 3</f>
        <v>3</v>
      </c>
      <c r="G2" s="2">
        <f>3*EXP(0.1234*B2)</f>
        <v>3</v>
      </c>
      <c r="H2" s="1">
        <v>43654</v>
      </c>
    </row>
    <row r="3" spans="1:8" x14ac:dyDescent="0.25">
      <c r="A3" s="1">
        <v>43626</v>
      </c>
      <c r="B3" s="2">
        <f t="shared" ref="B3:B51" si="0">B2+1</f>
        <v>1</v>
      </c>
      <c r="C3" s="2">
        <v>4</v>
      </c>
      <c r="D3" s="2">
        <f t="shared" ref="D3:D51" si="1">1.5638*B3+3</f>
        <v>4.5638000000000005</v>
      </c>
      <c r="E3" s="2">
        <f t="shared" ref="E3:E51" si="2">0.0837*B3^2-0.0362*B3+3</f>
        <v>3.0474999999999999</v>
      </c>
      <c r="F3" s="2">
        <f t="shared" ref="F3:F51" si="3">0.0014*B3^3 + 0.0367*B3^2 + 0.3231*B3 + 3</f>
        <v>3.3612000000000002</v>
      </c>
      <c r="G3" s="2">
        <f t="shared" ref="G3:G51" si="4">3*EXP(0.1234*B3)</f>
        <v>3.3940105955960576</v>
      </c>
    </row>
    <row r="4" spans="1:8" x14ac:dyDescent="0.25">
      <c r="A4" s="1">
        <v>43627</v>
      </c>
      <c r="B4" s="2">
        <f t="shared" si="0"/>
        <v>2</v>
      </c>
      <c r="C4" s="2">
        <v>4</v>
      </c>
      <c r="D4" s="2">
        <f t="shared" si="1"/>
        <v>6.1276000000000002</v>
      </c>
      <c r="E4" s="2">
        <f t="shared" si="2"/>
        <v>3.2624</v>
      </c>
      <c r="F4" s="2">
        <f t="shared" si="3"/>
        <v>3.8041999999999998</v>
      </c>
      <c r="G4" s="2">
        <f t="shared" si="4"/>
        <v>3.839769307672769</v>
      </c>
    </row>
    <row r="5" spans="1:8" x14ac:dyDescent="0.25">
      <c r="A5" s="1">
        <v>43628</v>
      </c>
      <c r="B5" s="2">
        <f t="shared" si="0"/>
        <v>3</v>
      </c>
      <c r="C5" s="2">
        <v>5</v>
      </c>
      <c r="D5" s="2">
        <f t="shared" si="1"/>
        <v>7.6913999999999998</v>
      </c>
      <c r="E5" s="2">
        <f t="shared" si="2"/>
        <v>3.6446999999999998</v>
      </c>
      <c r="F5" s="2">
        <f t="shared" si="3"/>
        <v>4.3374000000000006</v>
      </c>
      <c r="G5" s="2">
        <f t="shared" si="4"/>
        <v>4.3440725716286401</v>
      </c>
    </row>
    <row r="6" spans="1:8" x14ac:dyDescent="0.25">
      <c r="A6" s="1">
        <v>43629</v>
      </c>
      <c r="B6" s="2">
        <f t="shared" si="0"/>
        <v>4</v>
      </c>
      <c r="C6" s="2">
        <v>5</v>
      </c>
      <c r="D6" s="2">
        <f t="shared" si="1"/>
        <v>9.2552000000000003</v>
      </c>
      <c r="E6" s="2">
        <f t="shared" si="2"/>
        <v>4.1943999999999999</v>
      </c>
      <c r="F6" s="2">
        <f t="shared" si="3"/>
        <v>4.9691999999999998</v>
      </c>
      <c r="G6" s="2">
        <f t="shared" si="4"/>
        <v>4.9146094453819389</v>
      </c>
    </row>
    <row r="7" spans="1:8" x14ac:dyDescent="0.25">
      <c r="A7" s="1">
        <v>43630</v>
      </c>
      <c r="B7" s="2">
        <f t="shared" si="0"/>
        <v>5</v>
      </c>
      <c r="C7" s="2">
        <v>7</v>
      </c>
      <c r="D7" s="2">
        <f t="shared" si="1"/>
        <v>10.819000000000001</v>
      </c>
      <c r="E7" s="2">
        <f t="shared" si="2"/>
        <v>4.9115000000000002</v>
      </c>
      <c r="F7" s="2">
        <f t="shared" si="3"/>
        <v>5.7080000000000002</v>
      </c>
      <c r="G7" s="2">
        <f t="shared" si="4"/>
        <v>5.5600788436142556</v>
      </c>
    </row>
    <row r="8" spans="1:8" x14ac:dyDescent="0.25">
      <c r="A8" s="1">
        <v>43631</v>
      </c>
      <c r="B8" s="2">
        <f t="shared" si="0"/>
        <v>6</v>
      </c>
      <c r="C8" s="2">
        <v>6</v>
      </c>
      <c r="D8" s="2">
        <f t="shared" si="1"/>
        <v>12.3828</v>
      </c>
      <c r="E8" s="2">
        <f t="shared" si="2"/>
        <v>5.7959999999999994</v>
      </c>
      <c r="F8" s="2">
        <f t="shared" si="3"/>
        <v>6.5622000000000007</v>
      </c>
      <c r="G8" s="2">
        <f t="shared" si="4"/>
        <v>6.2903221691920868</v>
      </c>
    </row>
    <row r="9" spans="1:8" x14ac:dyDescent="0.25">
      <c r="A9" s="1">
        <v>43632</v>
      </c>
      <c r="B9" s="2">
        <f t="shared" si="0"/>
        <v>7</v>
      </c>
      <c r="C9" s="2">
        <v>7</v>
      </c>
      <c r="D9" s="2">
        <f t="shared" si="1"/>
        <v>13.9466</v>
      </c>
      <c r="E9" s="2">
        <f t="shared" si="2"/>
        <v>6.8479000000000001</v>
      </c>
      <c r="F9" s="2">
        <f t="shared" si="3"/>
        <v>7.5402000000000005</v>
      </c>
      <c r="G9" s="2">
        <f t="shared" si="4"/>
        <v>7.1164733639835749</v>
      </c>
    </row>
    <row r="10" spans="1:8" x14ac:dyDescent="0.25">
      <c r="A10" s="1">
        <v>43633</v>
      </c>
      <c r="B10" s="2">
        <f t="shared" si="0"/>
        <v>8</v>
      </c>
      <c r="C10" s="2">
        <v>8</v>
      </c>
      <c r="D10" s="2">
        <f t="shared" si="1"/>
        <v>15.510400000000001</v>
      </c>
      <c r="E10" s="2">
        <f t="shared" si="2"/>
        <v>8.0671999999999997</v>
      </c>
      <c r="F10" s="2">
        <f t="shared" si="3"/>
        <v>8.6504000000000012</v>
      </c>
      <c r="G10" s="2">
        <f t="shared" si="4"/>
        <v>8.0511286668791229</v>
      </c>
    </row>
    <row r="11" spans="1:8" x14ac:dyDescent="0.25">
      <c r="A11" s="1">
        <v>43634</v>
      </c>
      <c r="B11" s="2">
        <f t="shared" si="0"/>
        <v>9</v>
      </c>
      <c r="C11" s="2">
        <v>10</v>
      </c>
      <c r="D11" s="2">
        <f t="shared" si="1"/>
        <v>17.074200000000001</v>
      </c>
      <c r="E11" s="2">
        <f t="shared" si="2"/>
        <v>9.4539000000000009</v>
      </c>
      <c r="F11" s="2">
        <f t="shared" si="3"/>
        <v>9.9011999999999993</v>
      </c>
      <c r="G11" s="2">
        <f t="shared" si="4"/>
        <v>9.1085386672983049</v>
      </c>
    </row>
    <row r="12" spans="1:8" x14ac:dyDescent="0.25">
      <c r="A12" s="1">
        <v>43635</v>
      </c>
      <c r="B12" s="2">
        <f t="shared" si="0"/>
        <v>10</v>
      </c>
      <c r="C12" s="2">
        <v>10</v>
      </c>
      <c r="D12" s="2">
        <f t="shared" si="1"/>
        <v>18.638000000000002</v>
      </c>
      <c r="E12" s="2">
        <f t="shared" si="2"/>
        <v>11.007999999999999</v>
      </c>
      <c r="F12" s="2">
        <f t="shared" si="3"/>
        <v>11.301</v>
      </c>
      <c r="G12" s="2">
        <f t="shared" si="4"/>
        <v>10.30482558240228</v>
      </c>
    </row>
    <row r="13" spans="1:8" x14ac:dyDescent="0.25">
      <c r="A13" s="1">
        <v>43636</v>
      </c>
      <c r="B13" s="2">
        <f t="shared" si="0"/>
        <v>11</v>
      </c>
      <c r="C13" s="2">
        <v>13</v>
      </c>
      <c r="D13" s="2">
        <f t="shared" si="1"/>
        <v>20.201800000000002</v>
      </c>
      <c r="E13" s="2">
        <f t="shared" si="2"/>
        <v>12.7295</v>
      </c>
      <c r="F13" s="2">
        <f t="shared" si="3"/>
        <v>12.8582</v>
      </c>
      <c r="G13" s="2">
        <f t="shared" si="4"/>
        <v>11.658229070814217</v>
      </c>
    </row>
    <row r="14" spans="1:8" x14ac:dyDescent="0.25">
      <c r="A14" s="1">
        <v>43637</v>
      </c>
      <c r="B14" s="2">
        <f t="shared" si="0"/>
        <v>12</v>
      </c>
      <c r="C14" s="2">
        <v>15</v>
      </c>
      <c r="D14" s="2">
        <f t="shared" si="1"/>
        <v>21.765599999999999</v>
      </c>
      <c r="E14" s="2">
        <f t="shared" si="2"/>
        <v>14.618399999999999</v>
      </c>
      <c r="F14" s="2">
        <f t="shared" si="3"/>
        <v>14.581200000000001</v>
      </c>
      <c r="G14" s="2">
        <f t="shared" si="4"/>
        <v>13.189384330743145</v>
      </c>
    </row>
    <row r="15" spans="1:8" x14ac:dyDescent="0.25">
      <c r="A15" s="1">
        <v>43638</v>
      </c>
      <c r="B15" s="2">
        <f t="shared" si="0"/>
        <v>13</v>
      </c>
      <c r="C15" s="2">
        <v>18</v>
      </c>
      <c r="D15" s="2">
        <f t="shared" si="1"/>
        <v>23.3294</v>
      </c>
      <c r="E15" s="2">
        <f t="shared" si="2"/>
        <v>16.674700000000001</v>
      </c>
      <c r="F15" s="2">
        <f t="shared" si="3"/>
        <v>16.478400000000001</v>
      </c>
      <c r="G15" s="2">
        <f t="shared" si="4"/>
        <v>14.921636722643619</v>
      </c>
    </row>
    <row r="16" spans="1:8" x14ac:dyDescent="0.25">
      <c r="A16" s="1">
        <v>43639</v>
      </c>
      <c r="B16" s="2">
        <f t="shared" si="0"/>
        <v>14</v>
      </c>
      <c r="C16" s="2">
        <v>20</v>
      </c>
      <c r="D16" s="2">
        <f t="shared" si="1"/>
        <v>24.8932</v>
      </c>
      <c r="E16" s="2">
        <f t="shared" si="2"/>
        <v>18.898400000000002</v>
      </c>
      <c r="F16" s="2">
        <f t="shared" si="3"/>
        <v>18.558199999999999</v>
      </c>
      <c r="G16" s="2">
        <f t="shared" si="4"/>
        <v>16.88139771342923</v>
      </c>
    </row>
    <row r="17" spans="1:7" x14ac:dyDescent="0.25">
      <c r="A17" s="1">
        <v>43640</v>
      </c>
      <c r="B17" s="2">
        <f t="shared" si="0"/>
        <v>15</v>
      </c>
      <c r="C17" s="2">
        <v>18</v>
      </c>
      <c r="D17" s="2">
        <f t="shared" si="1"/>
        <v>26.457000000000001</v>
      </c>
      <c r="E17" s="2">
        <f t="shared" si="2"/>
        <v>21.2895</v>
      </c>
      <c r="F17" s="2">
        <f t="shared" si="3"/>
        <v>20.829000000000001</v>
      </c>
      <c r="G17" s="2">
        <f t="shared" si="4"/>
        <v>19.098547569283287</v>
      </c>
    </row>
    <row r="18" spans="1:7" x14ac:dyDescent="0.25">
      <c r="A18" s="1">
        <v>43641</v>
      </c>
      <c r="B18" s="2">
        <f t="shared" si="0"/>
        <v>16</v>
      </c>
      <c r="C18" s="2">
        <v>23</v>
      </c>
      <c r="D18" s="2">
        <f t="shared" si="1"/>
        <v>28.020800000000001</v>
      </c>
      <c r="E18" s="2">
        <f t="shared" si="2"/>
        <v>23.847999999999999</v>
      </c>
      <c r="F18" s="2">
        <f t="shared" si="3"/>
        <v>23.299199999999999</v>
      </c>
      <c r="G18" s="2">
        <f t="shared" si="4"/>
        <v>21.606890936880941</v>
      </c>
    </row>
    <row r="19" spans="1:7" x14ac:dyDescent="0.25">
      <c r="A19" s="1">
        <v>43642</v>
      </c>
      <c r="B19" s="2">
        <f t="shared" si="0"/>
        <v>17</v>
      </c>
      <c r="C19" s="2">
        <v>27</v>
      </c>
      <c r="D19" s="2">
        <f t="shared" si="1"/>
        <v>29.584600000000002</v>
      </c>
      <c r="E19" s="2">
        <f t="shared" si="2"/>
        <v>26.573899999999998</v>
      </c>
      <c r="F19" s="2">
        <f t="shared" si="3"/>
        <v>25.9772</v>
      </c>
      <c r="G19" s="2">
        <f t="shared" si="4"/>
        <v>24.444672259220781</v>
      </c>
    </row>
    <row r="20" spans="1:7" x14ac:dyDescent="0.25">
      <c r="A20" s="1">
        <v>43643</v>
      </c>
      <c r="B20" s="2">
        <f>B19+1</f>
        <v>18</v>
      </c>
      <c r="C20" s="2">
        <v>27</v>
      </c>
      <c r="D20" s="2">
        <f t="shared" si="1"/>
        <v>31.148400000000002</v>
      </c>
      <c r="E20" s="2">
        <f t="shared" si="2"/>
        <v>29.467200000000002</v>
      </c>
      <c r="F20" s="2">
        <f t="shared" si="3"/>
        <v>28.871399999999998</v>
      </c>
      <c r="G20" s="2">
        <f t="shared" si="4"/>
        <v>27.655158884556123</v>
      </c>
    </row>
    <row r="21" spans="1:7" x14ac:dyDescent="0.25">
      <c r="A21" s="1">
        <v>43644</v>
      </c>
      <c r="B21" s="2">
        <f t="shared" si="0"/>
        <v>19</v>
      </c>
      <c r="C21" s="2">
        <v>31</v>
      </c>
      <c r="D21" s="2">
        <f t="shared" si="1"/>
        <v>32.712200000000003</v>
      </c>
      <c r="E21" s="2">
        <f t="shared" si="2"/>
        <v>32.527900000000002</v>
      </c>
      <c r="F21" s="2">
        <f t="shared" si="3"/>
        <v>31.990200000000002</v>
      </c>
      <c r="G21" s="2">
        <f t="shared" si="4"/>
        <v>31.2873007590253</v>
      </c>
    </row>
    <row r="22" spans="1:7" x14ac:dyDescent="0.25">
      <c r="A22" s="1">
        <v>43645</v>
      </c>
      <c r="B22" s="2">
        <f t="shared" si="0"/>
        <v>20</v>
      </c>
      <c r="C22" s="2">
        <v>34</v>
      </c>
      <c r="D22" s="2">
        <f t="shared" si="1"/>
        <v>34.276000000000003</v>
      </c>
      <c r="E22" s="2">
        <f t="shared" si="2"/>
        <v>35.756</v>
      </c>
      <c r="F22" s="2">
        <f t="shared" si="3"/>
        <v>35.341999999999999</v>
      </c>
      <c r="G22" s="2">
        <f t="shared" si="4"/>
        <v>35.396476761244159</v>
      </c>
    </row>
    <row r="23" spans="1:7" x14ac:dyDescent="0.25">
      <c r="A23" s="1">
        <v>43646</v>
      </c>
      <c r="B23" s="2">
        <f t="shared" si="0"/>
        <v>21</v>
      </c>
      <c r="C23" s="2">
        <v>43</v>
      </c>
      <c r="D23" s="2">
        <f t="shared" si="1"/>
        <v>35.839800000000004</v>
      </c>
      <c r="E23" s="2">
        <f t="shared" si="2"/>
        <v>39.151499999999999</v>
      </c>
      <c r="F23" s="2">
        <f t="shared" si="3"/>
        <v>38.935200000000002</v>
      </c>
      <c r="G23" s="2">
        <f t="shared" si="4"/>
        <v>40.045339058144094</v>
      </c>
    </row>
    <row r="24" spans="1:7" x14ac:dyDescent="0.25">
      <c r="A24" s="1">
        <v>43647</v>
      </c>
      <c r="B24" s="2">
        <f t="shared" si="0"/>
        <v>22</v>
      </c>
      <c r="C24" s="2">
        <v>44</v>
      </c>
      <c r="D24" s="2">
        <f t="shared" si="1"/>
        <v>37.403600000000004</v>
      </c>
      <c r="E24" s="2">
        <f t="shared" si="2"/>
        <v>42.714399999999998</v>
      </c>
      <c r="F24" s="2">
        <f t="shared" si="3"/>
        <v>42.778199999999998</v>
      </c>
      <c r="G24" s="2">
        <f t="shared" si="4"/>
        <v>45.304768355859252</v>
      </c>
    </row>
    <row r="25" spans="1:7" x14ac:dyDescent="0.25">
      <c r="A25" s="1">
        <v>43648</v>
      </c>
      <c r="B25" s="2">
        <f t="shared" si="0"/>
        <v>23</v>
      </c>
      <c r="C25" s="2">
        <v>47</v>
      </c>
      <c r="D25" s="2">
        <f t="shared" si="1"/>
        <v>38.967400000000005</v>
      </c>
      <c r="E25" s="2">
        <f t="shared" si="2"/>
        <v>46.444699999999997</v>
      </c>
      <c r="F25" s="2">
        <f t="shared" si="3"/>
        <v>46.879399999999997</v>
      </c>
      <c r="G25" s="2">
        <f t="shared" si="4"/>
        <v>51.254954610270438</v>
      </c>
    </row>
    <row r="26" spans="1:7" x14ac:dyDescent="0.25">
      <c r="A26" s="1">
        <v>43649</v>
      </c>
      <c r="B26" s="2">
        <f t="shared" si="0"/>
        <v>24</v>
      </c>
      <c r="C26" s="2">
        <v>47</v>
      </c>
      <c r="D26" s="2">
        <f t="shared" si="1"/>
        <v>40.531199999999998</v>
      </c>
      <c r="E26" s="2">
        <f t="shared" si="2"/>
        <v>50.342399999999998</v>
      </c>
      <c r="F26" s="2">
        <f t="shared" si="3"/>
        <v>51.247200000000007</v>
      </c>
      <c r="G26" s="2">
        <f t="shared" si="4"/>
        <v>57.986619674684277</v>
      </c>
    </row>
    <row r="27" spans="1:7" x14ac:dyDescent="0.25">
      <c r="A27" s="1">
        <v>43650</v>
      </c>
      <c r="B27" s="2">
        <f t="shared" si="0"/>
        <v>25</v>
      </c>
      <c r="C27" s="2">
        <v>57</v>
      </c>
      <c r="D27" s="2">
        <f t="shared" si="1"/>
        <v>42.094999999999999</v>
      </c>
      <c r="E27" s="2">
        <f t="shared" si="2"/>
        <v>54.407499999999999</v>
      </c>
      <c r="F27" s="2">
        <f t="shared" si="3"/>
        <v>55.89</v>
      </c>
      <c r="G27" s="2">
        <f t="shared" si="4"/>
        <v>65.602400526225765</v>
      </c>
    </row>
    <row r="28" spans="1:7" x14ac:dyDescent="0.25">
      <c r="A28" s="1">
        <v>43651</v>
      </c>
      <c r="B28" s="2">
        <f t="shared" si="0"/>
        <v>26</v>
      </c>
      <c r="C28" s="2"/>
      <c r="D28" s="2">
        <f t="shared" si="1"/>
        <v>43.658799999999999</v>
      </c>
      <c r="E28" s="2">
        <f t="shared" si="2"/>
        <v>58.639999999999993</v>
      </c>
      <c r="F28" s="2">
        <f t="shared" si="3"/>
        <v>60.816199999999995</v>
      </c>
      <c r="G28" s="2">
        <f t="shared" si="4"/>
        <v>74.21841416084888</v>
      </c>
    </row>
    <row r="29" spans="1:7" x14ac:dyDescent="0.25">
      <c r="A29" s="1">
        <v>43652</v>
      </c>
      <c r="B29" s="2">
        <f t="shared" si="0"/>
        <v>27</v>
      </c>
      <c r="C29" s="2"/>
      <c r="D29" s="2">
        <f t="shared" si="1"/>
        <v>45.2226</v>
      </c>
      <c r="E29" s="2">
        <f t="shared" si="2"/>
        <v>63.039899999999996</v>
      </c>
      <c r="F29" s="2">
        <f t="shared" si="3"/>
        <v>66.034199999999998</v>
      </c>
      <c r="G29" s="2">
        <f t="shared" si="4"/>
        <v>83.966028016752531</v>
      </c>
    </row>
    <row r="30" spans="1:7" x14ac:dyDescent="0.25">
      <c r="A30" s="1">
        <v>43653</v>
      </c>
      <c r="B30" s="2">
        <f t="shared" si="0"/>
        <v>28</v>
      </c>
      <c r="C30" s="2"/>
      <c r="D30" s="2">
        <f t="shared" si="1"/>
        <v>46.7864</v>
      </c>
      <c r="E30" s="2">
        <f t="shared" si="2"/>
        <v>67.607200000000006</v>
      </c>
      <c r="F30" s="2">
        <f t="shared" si="3"/>
        <v>71.552400000000006</v>
      </c>
      <c r="G30" s="2">
        <f t="shared" si="4"/>
        <v>94.993862919657886</v>
      </c>
    </row>
    <row r="31" spans="1:7" x14ac:dyDescent="0.25">
      <c r="A31" s="1">
        <v>43654</v>
      </c>
      <c r="B31" s="2">
        <f t="shared" si="0"/>
        <v>29</v>
      </c>
      <c r="C31" s="2"/>
      <c r="D31" s="2">
        <f t="shared" si="1"/>
        <v>48.350200000000001</v>
      </c>
      <c r="E31" s="2">
        <f t="shared" si="2"/>
        <v>72.341899999999995</v>
      </c>
      <c r="F31" s="2">
        <f t="shared" si="3"/>
        <v>77.379199999999997</v>
      </c>
      <c r="G31" s="2">
        <f t="shared" si="4"/>
        <v>107.4700590886394</v>
      </c>
    </row>
    <row r="32" spans="1:7" x14ac:dyDescent="0.25">
      <c r="A32" s="1">
        <v>43655</v>
      </c>
      <c r="B32" s="2">
        <f t="shared" si="0"/>
        <v>30</v>
      </c>
      <c r="C32" s="2"/>
      <c r="D32" s="2">
        <f t="shared" si="1"/>
        <v>49.914000000000001</v>
      </c>
      <c r="E32" s="2">
        <f t="shared" si="2"/>
        <v>77.244</v>
      </c>
      <c r="F32" s="2">
        <f t="shared" si="3"/>
        <v>83.522999999999996</v>
      </c>
      <c r="G32" s="2">
        <f t="shared" si="4"/>
        <v>121.58483975205888</v>
      </c>
    </row>
    <row r="33" spans="1:7" x14ac:dyDescent="0.25">
      <c r="A33" s="1">
        <v>43656</v>
      </c>
      <c r="B33" s="2">
        <f t="shared" si="0"/>
        <v>31</v>
      </c>
      <c r="C33" s="2"/>
      <c r="D33" s="2">
        <f t="shared" si="1"/>
        <v>51.477800000000002</v>
      </c>
      <c r="E33" s="2">
        <f t="shared" si="2"/>
        <v>82.313499999999991</v>
      </c>
      <c r="F33" s="2">
        <f t="shared" si="3"/>
        <v>89.992199999999997</v>
      </c>
      <c r="G33" s="2">
        <f t="shared" si="4"/>
        <v>137.55341146077882</v>
      </c>
    </row>
    <row r="34" spans="1:7" x14ac:dyDescent="0.25">
      <c r="A34" s="1">
        <v>43657</v>
      </c>
      <c r="B34" s="2">
        <f t="shared" si="0"/>
        <v>32</v>
      </c>
      <c r="C34" s="2"/>
      <c r="D34" s="2">
        <f t="shared" si="1"/>
        <v>53.041600000000003</v>
      </c>
      <c r="E34" s="2">
        <f t="shared" si="2"/>
        <v>87.550399999999996</v>
      </c>
      <c r="F34" s="2">
        <f t="shared" si="3"/>
        <v>96.795200000000008</v>
      </c>
      <c r="G34" s="2">
        <f t="shared" si="4"/>
        <v>155.61924531942256</v>
      </c>
    </row>
    <row r="35" spans="1:7" x14ac:dyDescent="0.25">
      <c r="A35" s="1">
        <v>43658</v>
      </c>
      <c r="B35" s="2">
        <f t="shared" si="0"/>
        <v>33</v>
      </c>
      <c r="C35" s="2"/>
      <c r="D35" s="2">
        <f t="shared" si="1"/>
        <v>54.605400000000003</v>
      </c>
      <c r="E35" s="2">
        <f t="shared" si="2"/>
        <v>92.954700000000003</v>
      </c>
      <c r="F35" s="2">
        <f t="shared" si="3"/>
        <v>103.9404</v>
      </c>
      <c r="G35" s="2">
        <f t="shared" si="4"/>
        <v>176.05778916426075</v>
      </c>
    </row>
    <row r="36" spans="1:7" x14ac:dyDescent="0.25">
      <c r="A36" s="1">
        <v>43659</v>
      </c>
      <c r="B36" s="2">
        <f t="shared" si="0"/>
        <v>34</v>
      </c>
      <c r="C36" s="2"/>
      <c r="D36" s="2">
        <f t="shared" si="1"/>
        <v>56.169200000000004</v>
      </c>
      <c r="E36" s="2">
        <f t="shared" si="2"/>
        <v>98.526399999999995</v>
      </c>
      <c r="F36" s="2">
        <f t="shared" si="3"/>
        <v>111.4362</v>
      </c>
      <c r="G36" s="2">
        <f t="shared" si="4"/>
        <v>199.18066728690596</v>
      </c>
    </row>
    <row r="37" spans="1:7" x14ac:dyDescent="0.25">
      <c r="A37" s="1">
        <v>43660</v>
      </c>
      <c r="B37" s="2">
        <f>B36+1</f>
        <v>35</v>
      </c>
      <c r="C37" s="2"/>
      <c r="D37" s="2">
        <f t="shared" si="1"/>
        <v>57.733000000000004</v>
      </c>
      <c r="E37" s="2">
        <f t="shared" si="2"/>
        <v>104.2655</v>
      </c>
      <c r="F37" s="2">
        <f t="shared" si="3"/>
        <v>119.291</v>
      </c>
      <c r="G37" s="2">
        <f t="shared" si="4"/>
        <v>225.34043173655073</v>
      </c>
    </row>
    <row r="38" spans="1:7" x14ac:dyDescent="0.25">
      <c r="A38" s="1">
        <v>43661</v>
      </c>
      <c r="B38" s="2">
        <f t="shared" si="0"/>
        <v>36</v>
      </c>
      <c r="C38" s="2"/>
      <c r="D38" s="2">
        <f t="shared" si="1"/>
        <v>59.296800000000005</v>
      </c>
      <c r="E38" s="2">
        <f t="shared" si="2"/>
        <v>110.172</v>
      </c>
      <c r="F38" s="2">
        <f t="shared" si="3"/>
        <v>127.5132</v>
      </c>
      <c r="G38" s="2">
        <f t="shared" si="4"/>
        <v>254.93593764334781</v>
      </c>
    </row>
    <row r="39" spans="1:7" x14ac:dyDescent="0.25">
      <c r="A39" s="1">
        <v>43662</v>
      </c>
      <c r="B39" s="2">
        <f t="shared" si="0"/>
        <v>37</v>
      </c>
      <c r="C39" s="2"/>
      <c r="D39" s="2">
        <f t="shared" si="1"/>
        <v>60.860600000000005</v>
      </c>
      <c r="E39" s="2">
        <f t="shared" si="2"/>
        <v>116.24589999999999</v>
      </c>
      <c r="F39" s="2">
        <f t="shared" si="3"/>
        <v>136.1112</v>
      </c>
      <c r="G39" s="2">
        <f t="shared" si="4"/>
        <v>288.41842451991261</v>
      </c>
    </row>
    <row r="40" spans="1:7" x14ac:dyDescent="0.25">
      <c r="A40" s="1">
        <v>43663</v>
      </c>
      <c r="B40" s="2">
        <f t="shared" si="0"/>
        <v>38</v>
      </c>
      <c r="C40" s="2"/>
      <c r="D40" s="2">
        <f t="shared" si="1"/>
        <v>62.424400000000006</v>
      </c>
      <c r="E40" s="2">
        <f t="shared" si="2"/>
        <v>122.48719999999999</v>
      </c>
      <c r="F40" s="2">
        <f t="shared" si="3"/>
        <v>145.09340000000003</v>
      </c>
      <c r="G40" s="2">
        <f t="shared" si="4"/>
        <v>326.29839626190176</v>
      </c>
    </row>
    <row r="41" spans="1:7" x14ac:dyDescent="0.25">
      <c r="A41" s="1">
        <v>43664</v>
      </c>
      <c r="B41" s="2">
        <f t="shared" si="0"/>
        <v>39</v>
      </c>
      <c r="C41" s="2"/>
      <c r="D41" s="2">
        <f t="shared" si="1"/>
        <v>63.988200000000006</v>
      </c>
      <c r="E41" s="2">
        <f t="shared" si="2"/>
        <v>128.89589999999998</v>
      </c>
      <c r="F41" s="2">
        <f t="shared" si="3"/>
        <v>154.4682</v>
      </c>
      <c r="G41" s="2">
        <f t="shared" si="4"/>
        <v>369.15340474629863</v>
      </c>
    </row>
    <row r="42" spans="1:7" x14ac:dyDescent="0.25">
      <c r="A42" s="1">
        <v>43665</v>
      </c>
      <c r="B42" s="2">
        <f t="shared" si="0"/>
        <v>40</v>
      </c>
      <c r="C42" s="2"/>
      <c r="D42" s="2">
        <f t="shared" si="1"/>
        <v>65.552000000000007</v>
      </c>
      <c r="E42" s="2">
        <f t="shared" si="2"/>
        <v>135.47199999999998</v>
      </c>
      <c r="F42" s="2">
        <f t="shared" si="3"/>
        <v>164.244</v>
      </c>
      <c r="G42" s="2">
        <f t="shared" si="4"/>
        <v>417.63685570309934</v>
      </c>
    </row>
    <row r="43" spans="1:7" x14ac:dyDescent="0.25">
      <c r="A43" s="1">
        <v>43666</v>
      </c>
      <c r="B43" s="2">
        <f t="shared" si="0"/>
        <v>41</v>
      </c>
      <c r="C43" s="2"/>
      <c r="D43" s="2">
        <f t="shared" si="1"/>
        <v>67.115800000000007</v>
      </c>
      <c r="E43" s="2">
        <f t="shared" si="2"/>
        <v>142.21550000000002</v>
      </c>
      <c r="F43" s="2">
        <f t="shared" si="3"/>
        <v>174.42920000000001</v>
      </c>
      <c r="G43" s="2">
        <f t="shared" si="4"/>
        <v>472.4879711225804</v>
      </c>
    </row>
    <row r="44" spans="1:7" x14ac:dyDescent="0.25">
      <c r="A44" s="1">
        <v>43667</v>
      </c>
      <c r="B44" s="2">
        <f t="shared" si="0"/>
        <v>42</v>
      </c>
      <c r="C44" s="2"/>
      <c r="D44" s="2">
        <f t="shared" si="1"/>
        <v>68.679600000000008</v>
      </c>
      <c r="E44" s="2">
        <f t="shared" si="2"/>
        <v>149.12639999999999</v>
      </c>
      <c r="F44" s="2">
        <f t="shared" si="3"/>
        <v>185.03220000000002</v>
      </c>
      <c r="G44" s="2">
        <f t="shared" si="4"/>
        <v>534.543060093907</v>
      </c>
    </row>
    <row r="45" spans="1:7" x14ac:dyDescent="0.25">
      <c r="A45" s="1">
        <v>43668</v>
      </c>
      <c r="B45" s="2">
        <f t="shared" si="0"/>
        <v>43</v>
      </c>
      <c r="C45" s="2"/>
      <c r="D45" s="2">
        <f t="shared" si="1"/>
        <v>70.243400000000008</v>
      </c>
      <c r="E45" s="2">
        <f t="shared" si="2"/>
        <v>156.2047</v>
      </c>
      <c r="F45" s="2">
        <f t="shared" si="3"/>
        <v>196.06139999999999</v>
      </c>
      <c r="G45" s="2">
        <f t="shared" si="4"/>
        <v>604.74826992035378</v>
      </c>
    </row>
    <row r="46" spans="1:7" x14ac:dyDescent="0.25">
      <c r="A46" s="1">
        <v>43669</v>
      </c>
      <c r="B46" s="2">
        <f t="shared" si="0"/>
        <v>44</v>
      </c>
      <c r="C46" s="2"/>
      <c r="D46" s="2">
        <f t="shared" si="1"/>
        <v>71.807200000000009</v>
      </c>
      <c r="E46" s="2">
        <f t="shared" si="2"/>
        <v>163.45039999999997</v>
      </c>
      <c r="F46" s="2">
        <f t="shared" si="3"/>
        <v>207.52520000000001</v>
      </c>
      <c r="G46" s="2">
        <f t="shared" si="4"/>
        <v>684.17401192602188</v>
      </c>
    </row>
    <row r="47" spans="1:7" x14ac:dyDescent="0.25">
      <c r="A47" s="1">
        <v>43670</v>
      </c>
      <c r="B47" s="2">
        <f t="shared" si="0"/>
        <v>45</v>
      </c>
      <c r="C47" s="2"/>
      <c r="D47" s="2">
        <f t="shared" si="1"/>
        <v>73.371000000000009</v>
      </c>
      <c r="E47" s="2">
        <f t="shared" si="2"/>
        <v>170.86350000000002</v>
      </c>
      <c r="F47" s="2">
        <f t="shared" si="3"/>
        <v>219.43200000000002</v>
      </c>
      <c r="G47" s="2">
        <f t="shared" si="4"/>
        <v>774.03128190279415</v>
      </c>
    </row>
    <row r="48" spans="1:7" x14ac:dyDescent="0.25">
      <c r="A48" s="1">
        <v>43671</v>
      </c>
      <c r="B48" s="2">
        <f t="shared" si="0"/>
        <v>46</v>
      </c>
      <c r="C48" s="2"/>
      <c r="D48" s="2">
        <f t="shared" si="1"/>
        <v>74.93480000000001</v>
      </c>
      <c r="E48" s="2">
        <f t="shared" si="2"/>
        <v>178.44399999999999</v>
      </c>
      <c r="F48" s="2">
        <f t="shared" si="3"/>
        <v>231.79019999999997</v>
      </c>
      <c r="G48" s="2">
        <f t="shared" si="4"/>
        <v>875.69012403362763</v>
      </c>
    </row>
    <row r="49" spans="1:7" x14ac:dyDescent="0.25">
      <c r="A49" s="1">
        <v>43672</v>
      </c>
      <c r="B49" s="2">
        <f t="shared" si="0"/>
        <v>47</v>
      </c>
      <c r="C49" s="2"/>
      <c r="D49" s="2">
        <f t="shared" si="1"/>
        <v>76.49860000000001</v>
      </c>
      <c r="E49" s="2">
        <f t="shared" si="2"/>
        <v>186.19189999999998</v>
      </c>
      <c r="F49" s="2">
        <f t="shared" si="3"/>
        <v>244.60820000000001</v>
      </c>
      <c r="G49" s="2">
        <f t="shared" si="4"/>
        <v>990.70051980965195</v>
      </c>
    </row>
    <row r="50" spans="1:7" x14ac:dyDescent="0.25">
      <c r="A50" s="1">
        <v>43673</v>
      </c>
      <c r="B50" s="2">
        <f t="shared" si="0"/>
        <v>48</v>
      </c>
      <c r="C50" s="2"/>
      <c r="D50" s="2">
        <f t="shared" si="1"/>
        <v>78.062399999999997</v>
      </c>
      <c r="E50" s="2">
        <f t="shared" si="2"/>
        <v>194.10720000000001</v>
      </c>
      <c r="F50" s="2">
        <f t="shared" si="3"/>
        <v>257.89440000000002</v>
      </c>
      <c r="G50" s="2">
        <f t="shared" si="4"/>
        <v>1120.8160204321607</v>
      </c>
    </row>
    <row r="51" spans="1:7" x14ac:dyDescent="0.25">
      <c r="A51" s="1">
        <v>43674</v>
      </c>
      <c r="B51" s="2">
        <f t="shared" si="0"/>
        <v>49</v>
      </c>
      <c r="C51" s="2"/>
      <c r="D51" s="2">
        <f t="shared" si="1"/>
        <v>79.626199999999997</v>
      </c>
      <c r="E51" s="2">
        <f t="shared" si="2"/>
        <v>202.18989999999999</v>
      </c>
      <c r="F51" s="2">
        <f t="shared" si="3"/>
        <v>271.65719999999999</v>
      </c>
      <c r="G51" s="2">
        <f t="shared" si="4"/>
        <v>1268.0204830201872</v>
      </c>
    </row>
  </sheetData>
  <pageMargins left="0.7" right="0.7" top="0.75" bottom="0.75" header="0.3" footer="0.3"/>
  <pageSetup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2019-07-08T20:04:29Z</dcterms:modified>
</cp:coreProperties>
</file>