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14607C8-774C-496B-AA89-DE0488F62EA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  <c r="B52" i="1" l="1"/>
  <c r="B53" i="1" s="1"/>
  <c r="B54" i="1" s="1"/>
  <c r="B55" i="1" s="1"/>
  <c r="B56" i="1" s="1"/>
  <c r="B57" i="1" s="1"/>
  <c r="B58" i="1" s="1"/>
  <c r="B2" i="1" l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<sst xmlns="http://schemas.openxmlformats.org/spreadsheetml/2006/main" count="7" uniqueCount="7">
  <si>
    <t>Days Since Release</t>
  </si>
  <si>
    <t>Actual</t>
  </si>
  <si>
    <t>Linear</t>
  </si>
  <si>
    <t>Poly-2</t>
  </si>
  <si>
    <t>Poly-3</t>
  </si>
  <si>
    <t>Exponential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</si>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</sst>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"/>
            <c:dispRSqr val="1"/>
            <c:dispEq val="1"/>
            <c:trendlineLbl>
              <c:layout>
                <c:manualLayout>
                  <c:x val="-0.36004811898512684"/>
                  <c:y val="9.243183143773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7-4C15-A6BB-08F9EAA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9-4D00-BFB7-F384862B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33337</xdr:rowOff>
    </xdr:from>
    <xdr:to>
      <xdr:col>15</xdr:col>
      <xdr:colOff>457200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67FE4-5C2D-42B6-8F15-BD2870B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1</xdr:row>
      <xdr:rowOff>66675</xdr:rowOff>
    </xdr:from>
    <xdr:to>
      <xdr:col>23</xdr:col>
      <xdr:colOff>361950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16</xdr:row>
      <xdr:rowOff>57150</xdr:rowOff>
    </xdr:from>
    <xdr:to>
      <xdr:col>15</xdr:col>
      <xdr:colOff>466725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16</xdr:row>
      <xdr:rowOff>76200</xdr:rowOff>
    </xdr:from>
    <xdr:to>
      <xdr:col>23</xdr:col>
      <xdr:colOff>381000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8278C-9F4E-4B3F-B127-F4E59935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H18" sqref="H18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6.42578125" bestFit="1" customWidth="1"/>
    <col min="5" max="6" width="6.5703125" bestFit="1" customWidth="1"/>
    <col min="7" max="7" width="11.5703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1">
        <v>43625</v>
      </c>
      <c r="B2" s="2">
        <f>0</f>
        <v>0</v>
      </c>
      <c r="C2" s="2">
        <v>3</v>
      </c>
      <c r="D2" s="2">
        <f>4.813*B2+3</f>
        <v>3</v>
      </c>
      <c r="E2" s="2">
        <f>0.2496*B2^2-2.9533*B2+3</f>
        <v>3</v>
      </c>
      <c r="F2" s="2">
        <f>0.0019*B2^3 +0.1453*B2^2 -1.6563*B2 + 3</f>
        <v>3</v>
      </c>
      <c r="G2" s="2">
        <f>3*EXP(0.1213*B2)</f>
        <v>3</v>
      </c>
      <c r="H2" s="1"/>
    </row>
    <row r="3" spans="1:8" x14ac:dyDescent="0.25">
      <c r="A3" s="1">
        <v>43626</v>
      </c>
      <c r="B3" s="2">
        <f t="shared" ref="B3:B58" si="0">B2+1</f>
        <v>1</v>
      </c>
      <c r="C3" s="2">
        <v>4</v>
      </c>
      <c r="D3" s="2">
        <f t="shared" ref="D3:D58" si="1">4.813*B3+3</f>
        <v>7.8129999999999997</v>
      </c>
      <c r="E3" s="2">
        <f t="shared" ref="E3:E58" si="2">0.2496*B3^2-2.9533*B3+3</f>
        <v>0.29630000000000001</v>
      </c>
      <c r="F3" s="2">
        <f t="shared" ref="F3:F58" si="3">0.0019*B3^3 +0.1453*B3^2 -1.6563*B3 + 3</f>
        <v>1.4908999999999999</v>
      </c>
      <c r="G3" s="2">
        <f t="shared" ref="G3:G58" si="4">3*EXP(0.1213*B3)</f>
        <v>3.3868906519027631</v>
      </c>
    </row>
    <row r="4" spans="1:8" x14ac:dyDescent="0.25">
      <c r="A4" s="1">
        <v>43627</v>
      </c>
      <c r="B4" s="2">
        <f t="shared" si="0"/>
        <v>2</v>
      </c>
      <c r="C4" s="2">
        <v>4</v>
      </c>
      <c r="D4" s="2">
        <f t="shared" si="1"/>
        <v>12.625999999999999</v>
      </c>
      <c r="E4" s="2">
        <f t="shared" si="2"/>
        <v>-1.9081999999999999</v>
      </c>
      <c r="F4" s="2">
        <f t="shared" si="3"/>
        <v>0.28379999999999983</v>
      </c>
      <c r="G4" s="2">
        <f t="shared" si="4"/>
        <v>3.8236760959821083</v>
      </c>
    </row>
    <row r="5" spans="1:8" x14ac:dyDescent="0.25">
      <c r="A5" s="1">
        <v>43628</v>
      </c>
      <c r="B5" s="2">
        <f t="shared" si="0"/>
        <v>3</v>
      </c>
      <c r="C5" s="2">
        <v>5</v>
      </c>
      <c r="D5" s="2">
        <f t="shared" si="1"/>
        <v>17.439</v>
      </c>
      <c r="E5" s="2">
        <f t="shared" si="2"/>
        <v>-3.6135000000000002</v>
      </c>
      <c r="F5" s="2">
        <f t="shared" si="3"/>
        <v>-0.60990000000000055</v>
      </c>
      <c r="G5" s="2">
        <f t="shared" si="4"/>
        <v>4.3167909417952854</v>
      </c>
    </row>
    <row r="6" spans="1:8" x14ac:dyDescent="0.25">
      <c r="A6" s="1">
        <v>43629</v>
      </c>
      <c r="B6" s="2">
        <f t="shared" si="0"/>
        <v>4</v>
      </c>
      <c r="C6" s="2">
        <v>5</v>
      </c>
      <c r="D6" s="2">
        <f t="shared" si="1"/>
        <v>22.251999999999999</v>
      </c>
      <c r="E6" s="2">
        <f t="shared" si="2"/>
        <v>-4.8196000000000003</v>
      </c>
      <c r="F6" s="2">
        <f t="shared" si="3"/>
        <v>-1.1788000000000007</v>
      </c>
      <c r="G6" s="2">
        <f t="shared" si="4"/>
        <v>4.8734996289949919</v>
      </c>
    </row>
    <row r="7" spans="1:8" x14ac:dyDescent="0.25">
      <c r="A7" s="1">
        <v>43630</v>
      </c>
      <c r="B7" s="2">
        <f t="shared" si="0"/>
        <v>5</v>
      </c>
      <c r="C7" s="2">
        <v>7</v>
      </c>
      <c r="D7" s="2">
        <f t="shared" si="1"/>
        <v>27.064999999999998</v>
      </c>
      <c r="E7" s="2">
        <f t="shared" si="2"/>
        <v>-5.5265000000000022</v>
      </c>
      <c r="F7" s="2">
        <f t="shared" si="3"/>
        <v>-1.4115000000000011</v>
      </c>
      <c r="G7" s="2">
        <f t="shared" si="4"/>
        <v>5.5020034451649078</v>
      </c>
    </row>
    <row r="8" spans="1:8" x14ac:dyDescent="0.25">
      <c r="A8" s="1">
        <v>43631</v>
      </c>
      <c r="B8" s="2">
        <f t="shared" si="0"/>
        <v>6</v>
      </c>
      <c r="C8" s="2">
        <v>6</v>
      </c>
      <c r="D8" s="2">
        <f t="shared" si="1"/>
        <v>31.878</v>
      </c>
      <c r="E8" s="2">
        <f t="shared" si="2"/>
        <v>-5.7341999999999995</v>
      </c>
      <c r="F8" s="2">
        <f t="shared" si="3"/>
        <v>-1.2966000000000006</v>
      </c>
      <c r="G8" s="2">
        <f t="shared" si="4"/>
        <v>6.2115613450552747</v>
      </c>
    </row>
    <row r="9" spans="1:8" x14ac:dyDescent="0.25">
      <c r="A9" s="1">
        <v>43632</v>
      </c>
      <c r="B9" s="2">
        <f t="shared" si="0"/>
        <v>7</v>
      </c>
      <c r="C9" s="2">
        <v>7</v>
      </c>
      <c r="D9" s="2">
        <f t="shared" si="1"/>
        <v>36.690999999999995</v>
      </c>
      <c r="E9" s="2">
        <f t="shared" si="2"/>
        <v>-5.4427000000000021</v>
      </c>
      <c r="F9" s="2">
        <f t="shared" si="3"/>
        <v>-0.82270000000000021</v>
      </c>
      <c r="G9" s="2">
        <f t="shared" si="4"/>
        <v>7.0126263510960882</v>
      </c>
    </row>
    <row r="10" spans="1:8" x14ac:dyDescent="0.25">
      <c r="A10" s="1">
        <v>43633</v>
      </c>
      <c r="B10" s="2">
        <f t="shared" si="0"/>
        <v>8</v>
      </c>
      <c r="C10" s="2">
        <v>8</v>
      </c>
      <c r="D10" s="2">
        <f t="shared" si="1"/>
        <v>41.503999999999998</v>
      </c>
      <c r="E10" s="2">
        <f t="shared" si="2"/>
        <v>-4.652000000000001</v>
      </c>
      <c r="F10" s="2">
        <f t="shared" si="3"/>
        <v>2.1599999999999397E-2</v>
      </c>
      <c r="G10" s="2">
        <f t="shared" si="4"/>
        <v>7.9169995446047752</v>
      </c>
    </row>
    <row r="11" spans="1:8" x14ac:dyDescent="0.25">
      <c r="A11" s="1">
        <v>43634</v>
      </c>
      <c r="B11" s="2">
        <f t="shared" si="0"/>
        <v>9</v>
      </c>
      <c r="C11" s="2">
        <v>10</v>
      </c>
      <c r="D11" s="2">
        <f t="shared" si="1"/>
        <v>46.317</v>
      </c>
      <c r="E11" s="2">
        <f t="shared" si="2"/>
        <v>-3.3621000000000016</v>
      </c>
      <c r="F11" s="2">
        <f t="shared" si="3"/>
        <v>1.2477</v>
      </c>
      <c r="G11" s="2">
        <f t="shared" si="4"/>
        <v>8.9380039162467835</v>
      </c>
    </row>
    <row r="12" spans="1:8" x14ac:dyDescent="0.25">
      <c r="A12" s="1">
        <v>43635</v>
      </c>
      <c r="B12" s="2">
        <f t="shared" si="0"/>
        <v>10</v>
      </c>
      <c r="C12" s="2">
        <v>10</v>
      </c>
      <c r="D12" s="2">
        <f t="shared" si="1"/>
        <v>51.129999999999995</v>
      </c>
      <c r="E12" s="2">
        <f t="shared" si="2"/>
        <v>-1.573000000000004</v>
      </c>
      <c r="F12" s="2">
        <f t="shared" si="3"/>
        <v>2.8669999999999973</v>
      </c>
      <c r="G12" s="2">
        <f t="shared" si="4"/>
        <v>10.090680636868839</v>
      </c>
    </row>
    <row r="13" spans="1:8" x14ac:dyDescent="0.25">
      <c r="A13" s="1">
        <v>43636</v>
      </c>
      <c r="B13" s="2">
        <f t="shared" si="0"/>
        <v>11</v>
      </c>
      <c r="C13" s="2">
        <v>13</v>
      </c>
      <c r="D13" s="2">
        <f t="shared" si="1"/>
        <v>55.942999999999998</v>
      </c>
      <c r="E13" s="2">
        <f t="shared" si="2"/>
        <v>0.71529999999999916</v>
      </c>
      <c r="F13" s="2">
        <f t="shared" si="3"/>
        <v>4.890900000000002</v>
      </c>
      <c r="G13" s="2">
        <f t="shared" si="4"/>
        <v>11.392010640115764</v>
      </c>
    </row>
    <row r="14" spans="1:8" x14ac:dyDescent="0.25">
      <c r="A14" s="1">
        <v>43637</v>
      </c>
      <c r="B14" s="2">
        <f t="shared" si="0"/>
        <v>12</v>
      </c>
      <c r="C14" s="2">
        <v>15</v>
      </c>
      <c r="D14" s="2">
        <f t="shared" si="1"/>
        <v>60.756</v>
      </c>
      <c r="E14" s="2">
        <f t="shared" si="2"/>
        <v>3.5028000000000006</v>
      </c>
      <c r="F14" s="2">
        <f t="shared" si="3"/>
        <v>7.3308</v>
      </c>
      <c r="G14" s="2">
        <f t="shared" si="4"/>
        <v>12.861164781128299</v>
      </c>
    </row>
    <row r="15" spans="1:8" x14ac:dyDescent="0.25">
      <c r="A15" s="1">
        <v>43638</v>
      </c>
      <c r="B15" s="2">
        <f t="shared" si="0"/>
        <v>13</v>
      </c>
      <c r="C15" s="2">
        <v>18</v>
      </c>
      <c r="D15" s="2">
        <f t="shared" si="1"/>
        <v>65.568999999999988</v>
      </c>
      <c r="E15" s="2">
        <f t="shared" si="2"/>
        <v>6.7895000000000039</v>
      </c>
      <c r="F15" s="2">
        <f t="shared" si="3"/>
        <v>10.1981</v>
      </c>
      <c r="G15" s="2">
        <f t="shared" si="4"/>
        <v>14.519786256594827</v>
      </c>
    </row>
    <row r="16" spans="1:8" x14ac:dyDescent="0.25">
      <c r="A16" s="1">
        <v>43639</v>
      </c>
      <c r="B16" s="2">
        <f t="shared" si="0"/>
        <v>14</v>
      </c>
      <c r="C16" s="2">
        <v>20</v>
      </c>
      <c r="D16" s="2">
        <f t="shared" si="1"/>
        <v>70.381999999999991</v>
      </c>
      <c r="E16" s="2">
        <f t="shared" si="2"/>
        <v>10.575399999999995</v>
      </c>
      <c r="F16" s="2">
        <f t="shared" si="3"/>
        <v>13.504200000000004</v>
      </c>
      <c r="G16" s="2">
        <f t="shared" si="4"/>
        <v>16.392309446695748</v>
      </c>
    </row>
    <row r="17" spans="1:7" x14ac:dyDescent="0.25">
      <c r="A17" s="1">
        <v>43640</v>
      </c>
      <c r="B17" s="2">
        <f t="shared" si="0"/>
        <v>15</v>
      </c>
      <c r="C17" s="2">
        <v>18</v>
      </c>
      <c r="D17" s="2">
        <f t="shared" si="1"/>
        <v>75.194999999999993</v>
      </c>
      <c r="E17" s="2">
        <f t="shared" si="2"/>
        <v>14.860499999999995</v>
      </c>
      <c r="F17" s="2">
        <f t="shared" si="3"/>
        <v>17.260500000000004</v>
      </c>
      <c r="G17" s="2">
        <f t="shared" si="4"/>
        <v>18.506319876037061</v>
      </c>
    </row>
    <row r="18" spans="1:7" x14ac:dyDescent="0.25">
      <c r="A18" s="1">
        <v>43641</v>
      </c>
      <c r="B18" s="2">
        <f t="shared" si="0"/>
        <v>16</v>
      </c>
      <c r="C18" s="2">
        <v>23</v>
      </c>
      <c r="D18" s="2">
        <f t="shared" si="1"/>
        <v>80.007999999999996</v>
      </c>
      <c r="E18" s="2">
        <f t="shared" si="2"/>
        <v>19.644799999999996</v>
      </c>
      <c r="F18" s="2">
        <f t="shared" si="3"/>
        <v>21.478400000000004</v>
      </c>
      <c r="G18" s="2">
        <f t="shared" si="4"/>
        <v>20.892960596424075</v>
      </c>
    </row>
    <row r="19" spans="1:7" x14ac:dyDescent="0.25">
      <c r="A19" s="1">
        <v>43642</v>
      </c>
      <c r="B19" s="2">
        <f t="shared" si="0"/>
        <v>17</v>
      </c>
      <c r="C19" s="2">
        <v>27</v>
      </c>
      <c r="D19" s="2">
        <f t="shared" si="1"/>
        <v>84.820999999999998</v>
      </c>
      <c r="E19" s="2">
        <f t="shared" si="2"/>
        <v>24.9283</v>
      </c>
      <c r="F19" s="2">
        <f t="shared" si="3"/>
        <v>26.169299999999996</v>
      </c>
      <c r="G19" s="2">
        <f t="shared" si="4"/>
        <v>23.587390978200496</v>
      </c>
    </row>
    <row r="20" spans="1:7" x14ac:dyDescent="0.25">
      <c r="A20" s="1">
        <v>43643</v>
      </c>
      <c r="B20" s="2">
        <f>B19+1</f>
        <v>18</v>
      </c>
      <c r="C20" s="2">
        <v>27</v>
      </c>
      <c r="D20" s="2">
        <f t="shared" si="1"/>
        <v>89.634</v>
      </c>
      <c r="E20" s="2">
        <f t="shared" si="2"/>
        <v>30.710999999999991</v>
      </c>
      <c r="F20" s="2">
        <f t="shared" si="3"/>
        <v>31.3446</v>
      </c>
      <c r="G20" s="2">
        <f t="shared" si="4"/>
        <v>26.629304668947611</v>
      </c>
    </row>
    <row r="21" spans="1:7" x14ac:dyDescent="0.25">
      <c r="A21" s="1">
        <v>43644</v>
      </c>
      <c r="B21" s="2">
        <f t="shared" si="0"/>
        <v>19</v>
      </c>
      <c r="C21" s="2">
        <v>31</v>
      </c>
      <c r="D21" s="2">
        <f t="shared" si="1"/>
        <v>94.446999999999989</v>
      </c>
      <c r="E21" s="2">
        <f t="shared" si="2"/>
        <v>36.992899999999992</v>
      </c>
      <c r="F21" s="2">
        <f t="shared" si="3"/>
        <v>37.015699999999995</v>
      </c>
      <c r="G21" s="2">
        <f t="shared" si="4"/>
        <v>30.063514349976423</v>
      </c>
    </row>
    <row r="22" spans="1:7" x14ac:dyDescent="0.25">
      <c r="A22" s="1">
        <v>43645</v>
      </c>
      <c r="B22" s="2">
        <f t="shared" si="0"/>
        <v>20</v>
      </c>
      <c r="C22" s="2">
        <v>34</v>
      </c>
      <c r="D22" s="2">
        <f t="shared" si="1"/>
        <v>99.259999999999991</v>
      </c>
      <c r="E22" s="2">
        <f t="shared" si="2"/>
        <v>43.773999999999987</v>
      </c>
      <c r="F22" s="2">
        <f t="shared" si="3"/>
        <v>43.194000000000003</v>
      </c>
      <c r="G22" s="2">
        <f t="shared" si="4"/>
        <v>33.940611905093242</v>
      </c>
    </row>
    <row r="23" spans="1:7" x14ac:dyDescent="0.25">
      <c r="A23" s="1">
        <v>43646</v>
      </c>
      <c r="B23" s="2">
        <f t="shared" si="0"/>
        <v>21</v>
      </c>
      <c r="C23" s="2">
        <v>43</v>
      </c>
      <c r="D23" s="2">
        <f t="shared" si="1"/>
        <v>104.07299999999999</v>
      </c>
      <c r="E23" s="2">
        <f t="shared" si="2"/>
        <v>51.054299999999998</v>
      </c>
      <c r="F23" s="2">
        <f t="shared" si="3"/>
        <v>49.890900000000009</v>
      </c>
      <c r="G23" s="2">
        <f t="shared" si="4"/>
        <v>38.317713727073304</v>
      </c>
    </row>
    <row r="24" spans="1:7" x14ac:dyDescent="0.25">
      <c r="A24" s="1">
        <v>43647</v>
      </c>
      <c r="B24" s="2">
        <f t="shared" si="0"/>
        <v>22</v>
      </c>
      <c r="C24" s="2">
        <v>44</v>
      </c>
      <c r="D24" s="2">
        <f t="shared" si="1"/>
        <v>108.886</v>
      </c>
      <c r="E24" s="2">
        <f t="shared" si="2"/>
        <v>58.833799999999997</v>
      </c>
      <c r="F24" s="2">
        <f t="shared" si="3"/>
        <v>57.11780000000001</v>
      </c>
      <c r="G24" s="2">
        <f t="shared" si="4"/>
        <v>43.259302141503596</v>
      </c>
    </row>
    <row r="25" spans="1:7" x14ac:dyDescent="0.25">
      <c r="A25" s="1">
        <v>43648</v>
      </c>
      <c r="B25" s="2">
        <f t="shared" si="0"/>
        <v>23</v>
      </c>
      <c r="C25" s="2">
        <v>47</v>
      </c>
      <c r="D25" s="2">
        <f t="shared" si="1"/>
        <v>113.699</v>
      </c>
      <c r="E25" s="2">
        <f t="shared" si="2"/>
        <v>67.112499999999997</v>
      </c>
      <c r="F25" s="2">
        <f t="shared" si="3"/>
        <v>64.886099999999999</v>
      </c>
      <c r="G25" s="2">
        <f t="shared" si="4"/>
        <v>48.838175343631917</v>
      </c>
    </row>
    <row r="26" spans="1:7" x14ac:dyDescent="0.25">
      <c r="A26" s="1">
        <v>43649</v>
      </c>
      <c r="B26" s="2">
        <f t="shared" si="0"/>
        <v>24</v>
      </c>
      <c r="C26" s="2">
        <v>47</v>
      </c>
      <c r="D26" s="2">
        <f t="shared" si="1"/>
        <v>118.512</v>
      </c>
      <c r="E26" s="2">
        <f t="shared" si="2"/>
        <v>75.8904</v>
      </c>
      <c r="F26" s="2">
        <f t="shared" si="3"/>
        <v>73.2072</v>
      </c>
      <c r="G26" s="2">
        <f t="shared" si="4"/>
        <v>55.136519842444976</v>
      </c>
    </row>
    <row r="27" spans="1:7" x14ac:dyDescent="0.25">
      <c r="A27" s="1">
        <v>43650</v>
      </c>
      <c r="B27" s="2">
        <f t="shared" si="0"/>
        <v>25</v>
      </c>
      <c r="C27" s="2">
        <v>57</v>
      </c>
      <c r="D27" s="2">
        <f t="shared" si="1"/>
        <v>123.32499999999999</v>
      </c>
      <c r="E27" s="2">
        <f t="shared" si="2"/>
        <v>85.167500000000004</v>
      </c>
      <c r="F27" s="2">
        <f t="shared" si="3"/>
        <v>82.092500000000001</v>
      </c>
      <c r="G27" s="2">
        <f t="shared" si="4"/>
        <v>62.247121210942709</v>
      </c>
    </row>
    <row r="28" spans="1:7" x14ac:dyDescent="0.25">
      <c r="A28" s="1">
        <v>43651</v>
      </c>
      <c r="B28" s="2">
        <f t="shared" si="0"/>
        <v>26</v>
      </c>
      <c r="C28">
        <v>63</v>
      </c>
      <c r="D28" s="2">
        <f t="shared" si="1"/>
        <v>128.13799999999998</v>
      </c>
      <c r="E28" s="2">
        <f t="shared" si="2"/>
        <v>94.94380000000001</v>
      </c>
      <c r="F28" s="2">
        <f t="shared" si="3"/>
        <v>91.553399999999996</v>
      </c>
      <c r="G28" s="2">
        <f t="shared" si="4"/>
        <v>70.274730979066675</v>
      </c>
    </row>
    <row r="29" spans="1:7" x14ac:dyDescent="0.25">
      <c r="A29" s="1">
        <v>43652</v>
      </c>
      <c r="B29" s="2">
        <f t="shared" si="0"/>
        <v>27</v>
      </c>
      <c r="C29">
        <v>66</v>
      </c>
      <c r="D29" s="2">
        <f t="shared" si="1"/>
        <v>132.95099999999999</v>
      </c>
      <c r="E29" s="2">
        <f t="shared" si="2"/>
        <v>105.21929999999998</v>
      </c>
      <c r="F29" s="2">
        <f t="shared" si="3"/>
        <v>101.60130000000001</v>
      </c>
      <c r="G29" s="2">
        <f t="shared" si="4"/>
        <v>79.337609805994163</v>
      </c>
    </row>
    <row r="30" spans="1:7" x14ac:dyDescent="0.25">
      <c r="A30" s="1">
        <v>43653</v>
      </c>
      <c r="B30" s="2">
        <f t="shared" si="0"/>
        <v>28</v>
      </c>
      <c r="C30">
        <v>72</v>
      </c>
      <c r="D30" s="2">
        <f t="shared" si="1"/>
        <v>137.76399999999998</v>
      </c>
      <c r="E30" s="2">
        <f t="shared" si="2"/>
        <v>115.99399999999999</v>
      </c>
      <c r="F30" s="2">
        <f t="shared" si="3"/>
        <v>112.24760000000002</v>
      </c>
      <c r="G30" s="2">
        <f t="shared" si="4"/>
        <v>89.569269665410218</v>
      </c>
    </row>
    <row r="31" spans="1:7" x14ac:dyDescent="0.25">
      <c r="A31" s="1">
        <v>43654</v>
      </c>
      <c r="B31" s="2">
        <f t="shared" si="0"/>
        <v>29</v>
      </c>
      <c r="C31">
        <v>127</v>
      </c>
      <c r="D31" s="2">
        <f t="shared" si="1"/>
        <v>142.577</v>
      </c>
      <c r="E31" s="2">
        <f t="shared" si="2"/>
        <v>127.2679</v>
      </c>
      <c r="F31" s="2">
        <f t="shared" si="3"/>
        <v>123.50370000000001</v>
      </c>
      <c r="G31" s="2">
        <f t="shared" si="4"/>
        <v>101.12044070917852</v>
      </c>
    </row>
    <row r="32" spans="1:7" x14ac:dyDescent="0.25">
      <c r="A32" s="1">
        <v>43655</v>
      </c>
      <c r="B32" s="2">
        <f t="shared" si="0"/>
        <v>30</v>
      </c>
      <c r="C32">
        <v>183</v>
      </c>
      <c r="D32" s="2">
        <f t="shared" si="1"/>
        <v>147.38999999999999</v>
      </c>
      <c r="E32" s="2">
        <f t="shared" si="2"/>
        <v>139.041</v>
      </c>
      <c r="F32" s="2">
        <f t="shared" si="3"/>
        <v>135.381</v>
      </c>
      <c r="G32" s="2">
        <f t="shared" si="4"/>
        <v>114.1612917847348</v>
      </c>
    </row>
    <row r="33" spans="1:7" x14ac:dyDescent="0.25">
      <c r="A33" s="1">
        <v>43656</v>
      </c>
      <c r="B33" s="2">
        <f t="shared" si="0"/>
        <v>31</v>
      </c>
      <c r="C33">
        <v>195</v>
      </c>
      <c r="D33" s="2">
        <f t="shared" si="1"/>
        <v>152.203</v>
      </c>
      <c r="E33" s="2">
        <f t="shared" si="2"/>
        <v>151.3133</v>
      </c>
      <c r="F33" s="2">
        <f t="shared" si="3"/>
        <v>147.89090000000002</v>
      </c>
      <c r="G33" s="2">
        <f t="shared" si="4"/>
        <v>128.88393731828734</v>
      </c>
    </row>
    <row r="34" spans="1:7" x14ac:dyDescent="0.25">
      <c r="A34" s="1">
        <v>43657</v>
      </c>
      <c r="B34" s="2">
        <f t="shared" si="0"/>
        <v>32</v>
      </c>
      <c r="C34">
        <v>191</v>
      </c>
      <c r="D34" s="2">
        <f t="shared" si="1"/>
        <v>157.01599999999999</v>
      </c>
      <c r="E34" s="2">
        <f t="shared" si="2"/>
        <v>164.08479999999997</v>
      </c>
      <c r="F34" s="2">
        <f t="shared" si="3"/>
        <v>161.04480000000001</v>
      </c>
      <c r="G34" s="2">
        <f t="shared" si="4"/>
        <v>145.50526749457634</v>
      </c>
    </row>
    <row r="35" spans="1:7" x14ac:dyDescent="0.25">
      <c r="A35" s="1">
        <v>43658</v>
      </c>
      <c r="B35" s="2">
        <f t="shared" si="0"/>
        <v>33</v>
      </c>
      <c r="C35">
        <v>211</v>
      </c>
      <c r="D35" s="2">
        <f t="shared" si="1"/>
        <v>161.82899999999998</v>
      </c>
      <c r="E35" s="2">
        <f t="shared" si="2"/>
        <v>177.35549999999998</v>
      </c>
      <c r="F35" s="2">
        <f t="shared" si="3"/>
        <v>174.85409999999999</v>
      </c>
      <c r="G35" s="2">
        <f t="shared" si="4"/>
        <v>164.27014342666391</v>
      </c>
    </row>
    <row r="36" spans="1:7" x14ac:dyDescent="0.25">
      <c r="A36" s="1">
        <v>43659</v>
      </c>
      <c r="B36" s="2">
        <f t="shared" si="0"/>
        <v>34</v>
      </c>
      <c r="C36">
        <v>206</v>
      </c>
      <c r="D36" s="2">
        <f t="shared" si="1"/>
        <v>166.642</v>
      </c>
      <c r="E36" s="2">
        <f t="shared" si="2"/>
        <v>191.12540000000001</v>
      </c>
      <c r="F36" s="2">
        <f t="shared" si="3"/>
        <v>189.33020000000002</v>
      </c>
      <c r="G36" s="2">
        <f t="shared" si="4"/>
        <v>185.45500438616466</v>
      </c>
    </row>
    <row r="37" spans="1:7" x14ac:dyDescent="0.25">
      <c r="A37" s="1">
        <v>43660</v>
      </c>
      <c r="B37" s="2">
        <f>B36+1</f>
        <v>35</v>
      </c>
      <c r="C37">
        <v>219</v>
      </c>
      <c r="D37" s="2">
        <f t="shared" si="1"/>
        <v>171.45499999999998</v>
      </c>
      <c r="E37" s="2">
        <f t="shared" si="2"/>
        <v>205.39449999999999</v>
      </c>
      <c r="F37" s="2">
        <f t="shared" si="3"/>
        <v>204.48450000000003</v>
      </c>
      <c r="G37" s="2">
        <f t="shared" si="4"/>
        <v>209.37194023469567</v>
      </c>
    </row>
    <row r="38" spans="1:7" x14ac:dyDescent="0.25">
      <c r="A38" s="1">
        <v>43661</v>
      </c>
      <c r="B38" s="2">
        <f t="shared" si="0"/>
        <v>36</v>
      </c>
      <c r="C38">
        <v>227</v>
      </c>
      <c r="D38" s="2">
        <f t="shared" si="1"/>
        <v>176.268</v>
      </c>
      <c r="E38" s="2">
        <f t="shared" si="2"/>
        <v>220.16279999999995</v>
      </c>
      <c r="F38" s="2">
        <f t="shared" si="3"/>
        <v>220.32839999999999</v>
      </c>
      <c r="G38" s="2">
        <f t="shared" si="4"/>
        <v>236.37328905054505</v>
      </c>
    </row>
    <row r="39" spans="1:7" x14ac:dyDescent="0.25">
      <c r="A39" s="1">
        <v>43662</v>
      </c>
      <c r="B39" s="2">
        <f t="shared" si="0"/>
        <v>37</v>
      </c>
      <c r="C39">
        <v>238</v>
      </c>
      <c r="D39" s="2">
        <f t="shared" si="1"/>
        <v>181.08099999999999</v>
      </c>
      <c r="E39" s="2">
        <f t="shared" si="2"/>
        <v>235.43030000000002</v>
      </c>
      <c r="F39" s="2">
        <f t="shared" si="3"/>
        <v>236.87330000000003</v>
      </c>
      <c r="G39" s="2">
        <f t="shared" si="4"/>
        <v>266.85682768160024</v>
      </c>
    </row>
    <row r="40" spans="1:7" x14ac:dyDescent="0.25">
      <c r="A40" s="1">
        <v>43663</v>
      </c>
      <c r="B40" s="2">
        <f t="shared" si="0"/>
        <v>38</v>
      </c>
      <c r="C40">
        <v>252</v>
      </c>
      <c r="D40" s="2">
        <f t="shared" si="1"/>
        <v>185.89399999999998</v>
      </c>
      <c r="E40" s="2">
        <f t="shared" si="2"/>
        <v>251.19699999999997</v>
      </c>
      <c r="F40" s="2">
        <f t="shared" si="3"/>
        <v>254.13060000000004</v>
      </c>
      <c r="G40" s="2">
        <f t="shared" si="4"/>
        <v>301.27163169041268</v>
      </c>
    </row>
    <row r="41" spans="1:7" x14ac:dyDescent="0.25">
      <c r="A41" s="1">
        <v>43664</v>
      </c>
      <c r="B41" s="2">
        <f t="shared" si="0"/>
        <v>39</v>
      </c>
      <c r="C41">
        <v>261</v>
      </c>
      <c r="D41" s="2">
        <f t="shared" si="1"/>
        <v>190.70699999999999</v>
      </c>
      <c r="E41" s="2">
        <f t="shared" si="2"/>
        <v>267.46289999999999</v>
      </c>
      <c r="F41" s="2">
        <f t="shared" si="3"/>
        <v>272.11169999999998</v>
      </c>
      <c r="G41" s="2">
        <f t="shared" si="4"/>
        <v>340.12469101858392</v>
      </c>
    </row>
    <row r="42" spans="1:7" x14ac:dyDescent="0.25">
      <c r="A42" s="1">
        <v>43665</v>
      </c>
      <c r="B42" s="2">
        <f t="shared" si="0"/>
        <v>40</v>
      </c>
      <c r="C42">
        <v>268</v>
      </c>
      <c r="D42" s="2">
        <f t="shared" si="1"/>
        <v>195.51999999999998</v>
      </c>
      <c r="E42" s="2">
        <f t="shared" si="2"/>
        <v>284.22799999999995</v>
      </c>
      <c r="F42" s="2">
        <f t="shared" si="3"/>
        <v>290.82800000000003</v>
      </c>
      <c r="G42" s="2">
        <f t="shared" si="4"/>
        <v>383.98837883071911</v>
      </c>
    </row>
    <row r="43" spans="1:7" x14ac:dyDescent="0.25">
      <c r="A43" s="1">
        <v>43666</v>
      </c>
      <c r="B43" s="2">
        <f t="shared" si="0"/>
        <v>41</v>
      </c>
      <c r="C43">
        <v>287</v>
      </c>
      <c r="D43" s="2">
        <f t="shared" si="1"/>
        <v>200.333</v>
      </c>
      <c r="E43" s="2">
        <f t="shared" si="2"/>
        <v>301.49229999999994</v>
      </c>
      <c r="F43" s="2">
        <f t="shared" si="3"/>
        <v>310.29090000000002</v>
      </c>
      <c r="G43" s="2">
        <f t="shared" si="4"/>
        <v>433.50888356701967</v>
      </c>
    </row>
    <row r="44" spans="1:7" x14ac:dyDescent="0.25">
      <c r="A44" s="1">
        <v>43667</v>
      </c>
      <c r="B44" s="2">
        <f t="shared" si="0"/>
        <v>42</v>
      </c>
      <c r="C44" s="2"/>
      <c r="D44" s="2">
        <f t="shared" si="1"/>
        <v>205.14599999999999</v>
      </c>
      <c r="E44" s="2">
        <f t="shared" si="2"/>
        <v>319.25580000000002</v>
      </c>
      <c r="F44" s="2">
        <f t="shared" si="3"/>
        <v>330.51180000000005</v>
      </c>
      <c r="G44" s="2">
        <f t="shared" si="4"/>
        <v>489.41572842331402</v>
      </c>
    </row>
    <row r="45" spans="1:7" x14ac:dyDescent="0.25">
      <c r="A45" s="1">
        <v>43668</v>
      </c>
      <c r="B45" s="2">
        <f t="shared" si="0"/>
        <v>43</v>
      </c>
      <c r="C45" s="2"/>
      <c r="D45" s="2">
        <f t="shared" si="1"/>
        <v>209.95899999999997</v>
      </c>
      <c r="E45" s="2">
        <f t="shared" si="2"/>
        <v>337.51850000000002</v>
      </c>
      <c r="F45" s="2">
        <f t="shared" si="3"/>
        <v>351.50210000000004</v>
      </c>
      <c r="G45" s="2">
        <f t="shared" si="4"/>
        <v>552.53251849703486</v>
      </c>
    </row>
    <row r="46" spans="1:7" x14ac:dyDescent="0.25">
      <c r="A46" s="1">
        <v>43669</v>
      </c>
      <c r="B46" s="2">
        <f t="shared" si="0"/>
        <v>44</v>
      </c>
      <c r="C46" s="2"/>
      <c r="D46" s="2">
        <f t="shared" si="1"/>
        <v>214.77199999999999</v>
      </c>
      <c r="E46" s="2">
        <f t="shared" si="2"/>
        <v>356.28039999999999</v>
      </c>
      <c r="F46" s="2">
        <f t="shared" si="3"/>
        <v>373.27320000000003</v>
      </c>
      <c r="G46" s="2">
        <f t="shared" si="4"/>
        <v>623.78907392329916</v>
      </c>
    </row>
    <row r="47" spans="1:7" x14ac:dyDescent="0.25">
      <c r="A47" s="1">
        <v>43670</v>
      </c>
      <c r="B47" s="2">
        <f t="shared" si="0"/>
        <v>45</v>
      </c>
      <c r="C47" s="2"/>
      <c r="D47" s="2">
        <f t="shared" si="1"/>
        <v>219.58499999999998</v>
      </c>
      <c r="E47" s="2">
        <f t="shared" si="2"/>
        <v>375.54149999999998</v>
      </c>
      <c r="F47" s="2">
        <f t="shared" si="3"/>
        <v>395.8365</v>
      </c>
      <c r="G47" s="2">
        <f t="shared" si="4"/>
        <v>704.23512774330106</v>
      </c>
    </row>
    <row r="48" spans="1:7" x14ac:dyDescent="0.25">
      <c r="A48" s="1">
        <v>43671</v>
      </c>
      <c r="B48" s="2">
        <f t="shared" si="0"/>
        <v>46</v>
      </c>
      <c r="C48" s="2"/>
      <c r="D48" s="2">
        <f t="shared" si="1"/>
        <v>224.398</v>
      </c>
      <c r="E48" s="2">
        <f t="shared" si="2"/>
        <v>395.30179999999996</v>
      </c>
      <c r="F48" s="2">
        <f t="shared" si="3"/>
        <v>419.20340000000004</v>
      </c>
      <c r="G48" s="2">
        <f t="shared" si="4"/>
        <v>795.05579029844557</v>
      </c>
    </row>
    <row r="49" spans="1:7" x14ac:dyDescent="0.25">
      <c r="A49" s="1">
        <v>43672</v>
      </c>
      <c r="B49" s="2">
        <f t="shared" si="0"/>
        <v>47</v>
      </c>
      <c r="C49" s="2"/>
      <c r="D49" s="2">
        <f t="shared" si="1"/>
        <v>229.21099999999998</v>
      </c>
      <c r="E49" s="2">
        <f t="shared" si="2"/>
        <v>415.56129999999996</v>
      </c>
      <c r="F49" s="2">
        <f t="shared" si="3"/>
        <v>443.38530000000003</v>
      </c>
      <c r="G49" s="2">
        <f t="shared" si="4"/>
        <v>897.58900796765602</v>
      </c>
    </row>
    <row r="50" spans="1:7" x14ac:dyDescent="0.25">
      <c r="A50" s="1">
        <v>43673</v>
      </c>
      <c r="B50" s="2">
        <f t="shared" si="0"/>
        <v>48</v>
      </c>
      <c r="C50" s="2"/>
      <c r="D50" s="2">
        <f t="shared" si="1"/>
        <v>234.024</v>
      </c>
      <c r="E50" s="2">
        <f t="shared" si="2"/>
        <v>436.32</v>
      </c>
      <c r="F50" s="2">
        <f t="shared" si="3"/>
        <v>468.39359999999994</v>
      </c>
      <c r="G50" s="2">
        <f t="shared" si="4"/>
        <v>1013.3452734454427</v>
      </c>
    </row>
    <row r="51" spans="1:7" x14ac:dyDescent="0.25">
      <c r="A51" s="1">
        <v>43674</v>
      </c>
      <c r="B51" s="2">
        <f t="shared" si="0"/>
        <v>49</v>
      </c>
      <c r="C51" s="2"/>
      <c r="D51" s="2">
        <f t="shared" si="1"/>
        <v>238.83699999999999</v>
      </c>
      <c r="E51" s="2">
        <f t="shared" si="2"/>
        <v>457.57789999999994</v>
      </c>
      <c r="F51" s="2">
        <f t="shared" si="3"/>
        <v>494.23970000000003</v>
      </c>
      <c r="G51" s="2">
        <f t="shared" si="4"/>
        <v>1144.0298779274071</v>
      </c>
    </row>
    <row r="52" spans="1:7" x14ac:dyDescent="0.25">
      <c r="A52" s="1">
        <v>43675</v>
      </c>
      <c r="B52" s="2">
        <f t="shared" si="0"/>
        <v>50</v>
      </c>
      <c r="D52" s="2">
        <f t="shared" si="1"/>
        <v>243.64999999999998</v>
      </c>
      <c r="E52" s="2">
        <f t="shared" si="2"/>
        <v>479.33500000000004</v>
      </c>
      <c r="F52" s="2">
        <f t="shared" si="3"/>
        <v>520.93499999999995</v>
      </c>
      <c r="G52" s="2">
        <f t="shared" si="4"/>
        <v>1291.5680330165978</v>
      </c>
    </row>
    <row r="53" spans="1:7" x14ac:dyDescent="0.25">
      <c r="A53" s="1">
        <v>43676</v>
      </c>
      <c r="B53" s="2">
        <f t="shared" si="0"/>
        <v>51</v>
      </c>
      <c r="D53" s="2">
        <f t="shared" si="1"/>
        <v>248.46299999999999</v>
      </c>
      <c r="E53" s="2">
        <f t="shared" si="2"/>
        <v>501.59130000000005</v>
      </c>
      <c r="F53" s="2">
        <f t="shared" si="3"/>
        <v>548.49090000000001</v>
      </c>
      <c r="G53" s="2">
        <f t="shared" si="4"/>
        <v>1458.1332324401178</v>
      </c>
    </row>
    <row r="54" spans="1:7" x14ac:dyDescent="0.25">
      <c r="A54" s="1">
        <v>43677</v>
      </c>
      <c r="B54" s="2">
        <f t="shared" si="0"/>
        <v>52</v>
      </c>
      <c r="D54" s="2">
        <f t="shared" si="1"/>
        <v>253.27599999999998</v>
      </c>
      <c r="E54" s="2">
        <f t="shared" si="2"/>
        <v>524.34680000000003</v>
      </c>
      <c r="F54" s="2">
        <f t="shared" si="3"/>
        <v>576.91879999999992</v>
      </c>
      <c r="G54" s="2">
        <f t="shared" si="4"/>
        <v>1646.1792713933978</v>
      </c>
    </row>
    <row r="55" spans="1:7" x14ac:dyDescent="0.25">
      <c r="A55" s="1">
        <v>43678</v>
      </c>
      <c r="B55" s="2">
        <f t="shared" si="0"/>
        <v>53</v>
      </c>
      <c r="D55" s="2">
        <f t="shared" si="1"/>
        <v>258.089</v>
      </c>
      <c r="E55" s="2">
        <f t="shared" si="2"/>
        <v>547.60149999999999</v>
      </c>
      <c r="F55" s="2">
        <f t="shared" si="3"/>
        <v>606.23010000000011</v>
      </c>
      <c r="G55" s="2">
        <f t="shared" si="4"/>
        <v>1858.4763952128014</v>
      </c>
    </row>
    <row r="56" spans="1:7" x14ac:dyDescent="0.25">
      <c r="A56" s="1">
        <v>43679</v>
      </c>
      <c r="B56" s="2">
        <f t="shared" si="0"/>
        <v>54</v>
      </c>
      <c r="D56" s="2">
        <f t="shared" si="1"/>
        <v>262.90199999999999</v>
      </c>
      <c r="E56" s="2">
        <f t="shared" si="2"/>
        <v>571.35539999999992</v>
      </c>
      <c r="F56" s="2">
        <f t="shared" si="3"/>
        <v>636.4362000000001</v>
      </c>
      <c r="G56" s="2">
        <f t="shared" si="4"/>
        <v>2098.1521099093934</v>
      </c>
    </row>
    <row r="57" spans="1:7" x14ac:dyDescent="0.25">
      <c r="A57" s="1">
        <v>43680</v>
      </c>
      <c r="B57" s="2">
        <f t="shared" si="0"/>
        <v>55</v>
      </c>
      <c r="D57" s="2">
        <f t="shared" si="1"/>
        <v>267.71499999999997</v>
      </c>
      <c r="E57" s="2">
        <f t="shared" si="2"/>
        <v>595.60849999999994</v>
      </c>
      <c r="F57" s="2">
        <f t="shared" si="3"/>
        <v>667.54849999999999</v>
      </c>
      <c r="G57" s="2">
        <f t="shared" si="4"/>
        <v>2368.7372557740609</v>
      </c>
    </row>
    <row r="58" spans="1:7" x14ac:dyDescent="0.25">
      <c r="A58" s="1">
        <v>43681</v>
      </c>
      <c r="B58" s="2">
        <f t="shared" si="0"/>
        <v>56</v>
      </c>
      <c r="D58" s="2">
        <f t="shared" si="1"/>
        <v>272.52799999999996</v>
      </c>
      <c r="E58" s="2">
        <f t="shared" si="2"/>
        <v>620.36079999999993</v>
      </c>
      <c r="F58" s="2">
        <f t="shared" si="3"/>
        <v>699.5784000000001</v>
      </c>
      <c r="G58" s="2">
        <f t="shared" si="4"/>
        <v>2674.2180227983254</v>
      </c>
    </row>
  </sheetData>
  <conditionalFormatting sqref="D1:G1048576">
    <cfRule type="cellIs" dxfId="2" priority="3" operator="lessThan">
      <formula>$C1*0.75</formula>
    </cfRule>
    <cfRule type="cellIs" dxfId="1" priority="2" operator="between">
      <formula>$C1*0.75</formula>
      <formula>$C1*1.25</formula>
    </cfRule>
    <cfRule type="cellIs" dxfId="0" priority="1" operator="greaterThan">
      <formula>$C1*1.25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2019-07-22T15:06:31Z</dcterms:modified>
</cp:coreProperties>
</file>