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68963CB-D3B4-4426-8A5B-6FD57126919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2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<sst xmlns="http://schemas.openxmlformats.org/spreadsheetml/2006/main" count="7" uniqueCount="7">
  <si>
    <t>Days Since Release</t>
  </si>
  <si>
    <t>Actual</t>
  </si>
  <si>
    <t>Linear</t>
  </si>
  <si>
    <t>Poly-2</t>
  </si>
  <si>
    <t>Poly-3</t>
  </si>
  <si>
    <t>Exponential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</si>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</sst>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33337</xdr:rowOff>
    </xdr:from>
    <xdr:to>
      <xdr:col>15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1</xdr:row>
      <xdr:rowOff>66675</xdr:rowOff>
    </xdr:from>
    <xdr:to>
      <xdr:col>23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15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16</xdr:row>
      <xdr:rowOff>76200</xdr:rowOff>
    </xdr:from>
    <xdr:to>
      <xdr:col>23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H4" sqref="H4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6.42578125" bestFit="1" customWidth="1"/>
    <col min="5" max="6" width="6.5703125" bestFit="1" customWidth="1"/>
    <col min="7" max="7" width="11.5703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1">
        <v>43625</v>
      </c>
      <c r="B2" s="2">
        <f>0</f>
        <v>0</v>
      </c>
      <c r="C2" s="2">
        <v>3</v>
      </c>
      <c r="D2" s="2">
        <f>3.5486*B2+3</f>
        <v>3</v>
      </c>
      <c r="E2" s="2">
        <f>0.2709*B2^2-3.4582*B2+3</f>
        <v>3</v>
      </c>
      <c r="F2" s="2">
        <f>0.0143*B2^3 -0.3857*B2^2 + 3.3325*B2 + 3</f>
        <v>3</v>
      </c>
      <c r="G2" s="2">
        <f>3*EXP(0.1251*B2)</f>
        <v>3</v>
      </c>
      <c r="H2" s="1"/>
    </row>
    <row r="3" spans="1:8" x14ac:dyDescent="0.25">
      <c r="A3" s="1">
        <v>43626</v>
      </c>
      <c r="B3" s="2">
        <f t="shared" ref="B3:B58" si="0">B2+1</f>
        <v>1</v>
      </c>
      <c r="C3" s="2">
        <v>4</v>
      </c>
      <c r="D3" s="2">
        <f t="shared" ref="D3:D58" si="1">3.5486*B3+3</f>
        <v>6.5486000000000004</v>
      </c>
      <c r="E3" s="2">
        <f t="shared" ref="E3:E58" si="2">0.2709*B3^2-3.4582*B3+3</f>
        <v>-0.18730000000000002</v>
      </c>
      <c r="F3" s="2">
        <f t="shared" ref="F3:F58" si="3">0.0143*B3^3 -0.3857*B3^2 + 3.3325*B3 + 3</f>
        <v>5.9611000000000001</v>
      </c>
      <c r="G3" s="2">
        <f t="shared" ref="G3:G58" si="4">3*EXP(0.1251*B3)</f>
        <v>3.3997853207341926</v>
      </c>
    </row>
    <row r="4" spans="1:8" x14ac:dyDescent="0.25">
      <c r="A4" s="1">
        <v>43627</v>
      </c>
      <c r="B4" s="2">
        <f t="shared" si="0"/>
        <v>2</v>
      </c>
      <c r="C4" s="2">
        <v>4</v>
      </c>
      <c r="D4" s="2">
        <f t="shared" si="1"/>
        <v>10.097200000000001</v>
      </c>
      <c r="E4" s="2">
        <f t="shared" si="2"/>
        <v>-2.8328000000000007</v>
      </c>
      <c r="F4" s="2">
        <f t="shared" si="3"/>
        <v>8.2365999999999993</v>
      </c>
      <c r="G4" s="2">
        <f t="shared" si="4"/>
        <v>3.8528467423598984</v>
      </c>
    </row>
    <row r="5" spans="1:8" x14ac:dyDescent="0.25">
      <c r="A5" s="1">
        <v>43628</v>
      </c>
      <c r="B5" s="2">
        <f t="shared" si="0"/>
        <v>3</v>
      </c>
      <c r="C5" s="2">
        <v>5</v>
      </c>
      <c r="D5" s="2">
        <f t="shared" si="1"/>
        <v>13.645799999999999</v>
      </c>
      <c r="E5" s="2">
        <f t="shared" si="2"/>
        <v>-4.9365000000000006</v>
      </c>
      <c r="F5" s="2">
        <f t="shared" si="3"/>
        <v>9.9123000000000001</v>
      </c>
      <c r="G5" s="2">
        <f t="shared" si="4"/>
        <v>4.3662839325712453</v>
      </c>
    </row>
    <row r="6" spans="1:8" x14ac:dyDescent="0.25">
      <c r="A6" s="1">
        <v>43629</v>
      </c>
      <c r="B6" s="2">
        <f t="shared" si="0"/>
        <v>4</v>
      </c>
      <c r="C6" s="2">
        <v>5</v>
      </c>
      <c r="D6" s="2">
        <f t="shared" si="1"/>
        <v>17.194400000000002</v>
      </c>
      <c r="E6" s="2">
        <f t="shared" si="2"/>
        <v>-6.4984000000000002</v>
      </c>
      <c r="F6" s="2">
        <f t="shared" si="3"/>
        <v>11.074</v>
      </c>
      <c r="G6" s="2">
        <f t="shared" si="4"/>
        <v>4.9481426733710929</v>
      </c>
    </row>
    <row r="7" spans="1:8" x14ac:dyDescent="0.25">
      <c r="A7" s="1">
        <v>43630</v>
      </c>
      <c r="B7" s="2">
        <f t="shared" si="0"/>
        <v>5</v>
      </c>
      <c r="C7" s="2">
        <v>7</v>
      </c>
      <c r="D7" s="2">
        <f t="shared" si="1"/>
        <v>20.742999999999999</v>
      </c>
      <c r="E7" s="2">
        <f t="shared" si="2"/>
        <v>-7.5185000000000013</v>
      </c>
      <c r="F7" s="2">
        <f t="shared" si="3"/>
        <v>11.807500000000001</v>
      </c>
      <c r="G7" s="2">
        <f t="shared" si="4"/>
        <v>5.6075409419418296</v>
      </c>
    </row>
    <row r="8" spans="1:8" x14ac:dyDescent="0.25">
      <c r="A8" s="1">
        <v>43631</v>
      </c>
      <c r="B8" s="2">
        <f t="shared" si="0"/>
        <v>6</v>
      </c>
      <c r="C8" s="2">
        <v>6</v>
      </c>
      <c r="D8" s="2">
        <f t="shared" si="1"/>
        <v>24.291599999999999</v>
      </c>
      <c r="E8" s="2">
        <f t="shared" si="2"/>
        <v>-7.9968000000000021</v>
      </c>
      <c r="F8" s="2">
        <f t="shared" si="3"/>
        <v>12.198600000000003</v>
      </c>
      <c r="G8" s="2">
        <f t="shared" si="4"/>
        <v>6.3548117932766051</v>
      </c>
    </row>
    <row r="9" spans="1:8" x14ac:dyDescent="0.25">
      <c r="A9" s="1">
        <v>43632</v>
      </c>
      <c r="B9" s="2">
        <f t="shared" si="0"/>
        <v>7</v>
      </c>
      <c r="C9" s="2">
        <v>7</v>
      </c>
      <c r="D9" s="2">
        <f t="shared" si="1"/>
        <v>27.840199999999999</v>
      </c>
      <c r="E9" s="2">
        <f t="shared" si="2"/>
        <v>-7.9333000000000009</v>
      </c>
      <c r="F9" s="2">
        <f t="shared" si="3"/>
        <v>12.333100000000002</v>
      </c>
      <c r="G9" s="2">
        <f t="shared" si="4"/>
        <v>7.201665283603444</v>
      </c>
    </row>
    <row r="10" spans="1:8" x14ac:dyDescent="0.25">
      <c r="A10" s="1">
        <v>43633</v>
      </c>
      <c r="B10" s="2">
        <f t="shared" si="0"/>
        <v>8</v>
      </c>
      <c r="C10" s="2">
        <v>8</v>
      </c>
      <c r="D10" s="2">
        <f t="shared" si="1"/>
        <v>31.3888</v>
      </c>
      <c r="E10" s="2">
        <f t="shared" si="2"/>
        <v>-7.328000000000003</v>
      </c>
      <c r="F10" s="2">
        <f t="shared" si="3"/>
        <v>12.296800000000001</v>
      </c>
      <c r="G10" s="2">
        <f t="shared" si="4"/>
        <v>8.1613719720120113</v>
      </c>
    </row>
    <row r="11" spans="1:8" x14ac:dyDescent="0.25">
      <c r="A11" s="1">
        <v>43634</v>
      </c>
      <c r="B11" s="2">
        <f t="shared" si="0"/>
        <v>9</v>
      </c>
      <c r="C11" s="2">
        <v>10</v>
      </c>
      <c r="D11" s="2">
        <f t="shared" si="1"/>
        <v>34.937399999999997</v>
      </c>
      <c r="E11" s="2">
        <f t="shared" si="2"/>
        <v>-6.1809000000000047</v>
      </c>
      <c r="F11" s="2">
        <f t="shared" si="3"/>
        <v>12.1755</v>
      </c>
      <c r="G11" s="2">
        <f t="shared" si="4"/>
        <v>9.2489708758326348</v>
      </c>
    </row>
    <row r="12" spans="1:8" x14ac:dyDescent="0.25">
      <c r="A12" s="1">
        <v>43635</v>
      </c>
      <c r="B12" s="2">
        <f t="shared" si="0"/>
        <v>10</v>
      </c>
      <c r="C12" s="2">
        <v>10</v>
      </c>
      <c r="D12" s="2">
        <f t="shared" si="1"/>
        <v>38.485999999999997</v>
      </c>
      <c r="E12" s="2">
        <f t="shared" si="2"/>
        <v>-4.4920000000000044</v>
      </c>
      <c r="F12" s="2">
        <f t="shared" si="3"/>
        <v>12.055000000000003</v>
      </c>
      <c r="G12" s="2">
        <f t="shared" si="4"/>
        <v>10.481505138517953</v>
      </c>
    </row>
    <row r="13" spans="1:8" x14ac:dyDescent="0.25">
      <c r="A13" s="1">
        <v>43636</v>
      </c>
      <c r="B13" s="2">
        <f t="shared" si="0"/>
        <v>11</v>
      </c>
      <c r="C13" s="2">
        <v>13</v>
      </c>
      <c r="D13" s="2">
        <f t="shared" si="1"/>
        <v>42.034599999999998</v>
      </c>
      <c r="E13" s="2">
        <f t="shared" si="2"/>
        <v>-2.2612999999999985</v>
      </c>
      <c r="F13" s="2">
        <f t="shared" si="3"/>
        <v>12.021100000000001</v>
      </c>
      <c r="G13" s="2">
        <f t="shared" si="4"/>
        <v>11.878289103044446</v>
      </c>
    </row>
    <row r="14" spans="1:8" x14ac:dyDescent="0.25">
      <c r="A14" s="1">
        <v>43637</v>
      </c>
      <c r="B14" s="2">
        <f t="shared" si="0"/>
        <v>12</v>
      </c>
      <c r="C14" s="2">
        <v>15</v>
      </c>
      <c r="D14" s="2">
        <f t="shared" si="1"/>
        <v>45.583199999999998</v>
      </c>
      <c r="E14" s="2">
        <f t="shared" si="2"/>
        <v>0.51119999999999521</v>
      </c>
      <c r="F14" s="2">
        <f t="shared" si="3"/>
        <v>12.159600000000005</v>
      </c>
      <c r="G14" s="2">
        <f t="shared" si="4"/>
        <v>13.461210975989143</v>
      </c>
    </row>
    <row r="15" spans="1:8" x14ac:dyDescent="0.25">
      <c r="A15" s="1">
        <v>43638</v>
      </c>
      <c r="B15" s="2">
        <f t="shared" si="0"/>
        <v>13</v>
      </c>
      <c r="C15" s="2">
        <v>18</v>
      </c>
      <c r="D15" s="2">
        <f t="shared" si="1"/>
        <v>49.131799999999998</v>
      </c>
      <c r="E15" s="2">
        <f t="shared" si="2"/>
        <v>3.825499999999991</v>
      </c>
      <c r="F15" s="2">
        <f t="shared" si="3"/>
        <v>12.5563</v>
      </c>
      <c r="G15" s="2">
        <f t="shared" si="4"/>
        <v>15.255075825157959</v>
      </c>
    </row>
    <row r="16" spans="1:8" x14ac:dyDescent="0.25">
      <c r="A16" s="1">
        <v>43639</v>
      </c>
      <c r="B16" s="2">
        <f t="shared" si="0"/>
        <v>14</v>
      </c>
      <c r="C16" s="2">
        <v>20</v>
      </c>
      <c r="D16" s="2">
        <f t="shared" si="1"/>
        <v>52.680399999999999</v>
      </c>
      <c r="E16" s="2">
        <f t="shared" si="2"/>
        <v>7.681599999999996</v>
      </c>
      <c r="F16" s="2">
        <f t="shared" si="3"/>
        <v>13.297000000000004</v>
      </c>
      <c r="G16" s="2">
        <f t="shared" si="4"/>
        <v>17.287994285686359</v>
      </c>
    </row>
    <row r="17" spans="1:7" x14ac:dyDescent="0.25">
      <c r="A17" s="1">
        <v>43640</v>
      </c>
      <c r="B17" s="2">
        <f t="shared" si="0"/>
        <v>15</v>
      </c>
      <c r="C17" s="2">
        <v>18</v>
      </c>
      <c r="D17" s="2">
        <f t="shared" si="1"/>
        <v>56.228999999999999</v>
      </c>
      <c r="E17" s="2">
        <f t="shared" si="2"/>
        <v>12.079499999999989</v>
      </c>
      <c r="F17" s="2">
        <f t="shared" si="3"/>
        <v>14.467500000000001</v>
      </c>
      <c r="G17" s="2">
        <f t="shared" si="4"/>
        <v>19.591823065804363</v>
      </c>
    </row>
    <row r="18" spans="1:7" x14ac:dyDescent="0.25">
      <c r="A18" s="1">
        <v>43641</v>
      </c>
      <c r="B18" s="2">
        <f t="shared" si="0"/>
        <v>16</v>
      </c>
      <c r="C18" s="2">
        <v>23</v>
      </c>
      <c r="D18" s="2">
        <f t="shared" si="1"/>
        <v>59.7776</v>
      </c>
      <c r="E18" s="2">
        <f t="shared" si="2"/>
        <v>17.019199999999991</v>
      </c>
      <c r="F18" s="2">
        <f t="shared" si="3"/>
        <v>16.153600000000004</v>
      </c>
      <c r="G18" s="2">
        <f t="shared" si="4"/>
        <v>22.202664155181076</v>
      </c>
    </row>
    <row r="19" spans="1:7" x14ac:dyDescent="0.25">
      <c r="A19" s="1">
        <v>43642</v>
      </c>
      <c r="B19" s="2">
        <f t="shared" si="0"/>
        <v>17</v>
      </c>
      <c r="C19" s="2">
        <v>27</v>
      </c>
      <c r="D19" s="2">
        <f t="shared" si="1"/>
        <v>63.3262</v>
      </c>
      <c r="E19" s="2">
        <f t="shared" si="2"/>
        <v>22.500699999999995</v>
      </c>
      <c r="F19" s="2">
        <f t="shared" si="3"/>
        <v>18.441100000000006</v>
      </c>
      <c r="G19" s="2">
        <f t="shared" si="4"/>
        <v>25.161430558658608</v>
      </c>
    </row>
    <row r="20" spans="1:7" x14ac:dyDescent="0.25">
      <c r="A20" s="1">
        <v>43643</v>
      </c>
      <c r="B20" s="2">
        <f>B19+1</f>
        <v>18</v>
      </c>
      <c r="C20" s="2">
        <v>27</v>
      </c>
      <c r="D20" s="2">
        <f t="shared" si="1"/>
        <v>66.874799999999993</v>
      </c>
      <c r="E20" s="2">
        <f t="shared" si="2"/>
        <v>28.523999999999987</v>
      </c>
      <c r="F20" s="2">
        <f t="shared" si="3"/>
        <v>21.415800000000004</v>
      </c>
      <c r="G20" s="2">
        <f t="shared" si="4"/>
        <v>28.514487420666761</v>
      </c>
    </row>
    <row r="21" spans="1:7" x14ac:dyDescent="0.25">
      <c r="A21" s="1">
        <v>43644</v>
      </c>
      <c r="B21" s="2">
        <f t="shared" si="0"/>
        <v>19</v>
      </c>
      <c r="C21" s="2">
        <v>31</v>
      </c>
      <c r="D21" s="2">
        <f t="shared" si="1"/>
        <v>70.423400000000001</v>
      </c>
      <c r="E21" s="2">
        <f t="shared" si="2"/>
        <v>35.089099999999988</v>
      </c>
      <c r="F21" s="2">
        <f t="shared" si="3"/>
        <v>25.16350000000002</v>
      </c>
      <c r="G21" s="2">
        <f t="shared" si="4"/>
        <v>32.314378587014218</v>
      </c>
    </row>
    <row r="22" spans="1:7" x14ac:dyDescent="0.25">
      <c r="A22" s="1">
        <v>43645</v>
      </c>
      <c r="B22" s="2">
        <f t="shared" si="0"/>
        <v>20</v>
      </c>
      <c r="C22" s="2">
        <v>34</v>
      </c>
      <c r="D22" s="2">
        <f t="shared" si="1"/>
        <v>73.971999999999994</v>
      </c>
      <c r="E22" s="2">
        <f t="shared" si="2"/>
        <v>42.195999999999984</v>
      </c>
      <c r="F22" s="2">
        <f t="shared" si="3"/>
        <v>29.77000000000001</v>
      </c>
      <c r="G22" s="2">
        <f t="shared" si="4"/>
        <v>36.620649989592749</v>
      </c>
    </row>
    <row r="23" spans="1:7" x14ac:dyDescent="0.25">
      <c r="A23" s="1">
        <v>43646</v>
      </c>
      <c r="B23" s="2">
        <f t="shared" si="0"/>
        <v>21</v>
      </c>
      <c r="C23" s="2">
        <v>43</v>
      </c>
      <c r="D23" s="2">
        <f t="shared" si="1"/>
        <v>77.520600000000002</v>
      </c>
      <c r="E23" s="2">
        <f t="shared" si="2"/>
        <v>49.844699999999989</v>
      </c>
      <c r="F23" s="2">
        <f t="shared" si="3"/>
        <v>35.321100000000015</v>
      </c>
      <c r="G23" s="2">
        <f t="shared" si="4"/>
        <v>41.500782756787387</v>
      </c>
    </row>
    <row r="24" spans="1:7" x14ac:dyDescent="0.25">
      <c r="A24" s="1">
        <v>43647</v>
      </c>
      <c r="B24" s="2">
        <f t="shared" si="0"/>
        <v>22</v>
      </c>
      <c r="C24" s="2">
        <v>44</v>
      </c>
      <c r="D24" s="2">
        <f t="shared" si="1"/>
        <v>81.069199999999995</v>
      </c>
      <c r="E24" s="2">
        <f t="shared" si="2"/>
        <v>58.035200000000003</v>
      </c>
      <c r="F24" s="2">
        <f t="shared" si="3"/>
        <v>41.902600000000007</v>
      </c>
      <c r="G24" s="2">
        <f t="shared" si="4"/>
        <v>47.031250671834826</v>
      </c>
    </row>
    <row r="25" spans="1:7" x14ac:dyDescent="0.25">
      <c r="A25" s="1">
        <v>43648</v>
      </c>
      <c r="B25" s="2">
        <f t="shared" si="0"/>
        <v>23</v>
      </c>
      <c r="C25" s="2">
        <v>47</v>
      </c>
      <c r="D25" s="2">
        <f t="shared" si="1"/>
        <v>84.617800000000003</v>
      </c>
      <c r="E25" s="2">
        <f t="shared" si="2"/>
        <v>66.767499999999984</v>
      </c>
      <c r="F25" s="2">
        <f t="shared" si="3"/>
        <v>49.60029999999999</v>
      </c>
      <c r="G25" s="2">
        <f t="shared" si="4"/>
        <v>53.298718549958053</v>
      </c>
    </row>
    <row r="26" spans="1:7" x14ac:dyDescent="0.25">
      <c r="A26" s="1">
        <v>43649</v>
      </c>
      <c r="B26" s="2">
        <f t="shared" si="0"/>
        <v>24</v>
      </c>
      <c r="C26" s="2">
        <v>47</v>
      </c>
      <c r="D26" s="2">
        <f t="shared" si="1"/>
        <v>88.166399999999996</v>
      </c>
      <c r="E26" s="2">
        <f t="shared" si="2"/>
        <v>76.041599999999988</v>
      </c>
      <c r="F26" s="2">
        <f t="shared" si="3"/>
        <v>58.500000000000014</v>
      </c>
      <c r="G26" s="2">
        <f t="shared" si="4"/>
        <v>60.401400313363524</v>
      </c>
    </row>
    <row r="27" spans="1:7" x14ac:dyDescent="0.25">
      <c r="A27" s="1">
        <v>43650</v>
      </c>
      <c r="B27" s="2">
        <f t="shared" si="0"/>
        <v>25</v>
      </c>
      <c r="C27" s="2">
        <v>57</v>
      </c>
      <c r="D27" s="2">
        <f t="shared" si="1"/>
        <v>91.715000000000003</v>
      </c>
      <c r="E27" s="2">
        <f t="shared" si="2"/>
        <v>85.857499999999973</v>
      </c>
      <c r="F27" s="2">
        <f t="shared" si="3"/>
        <v>68.6875</v>
      </c>
      <c r="G27" s="2">
        <f t="shared" si="4"/>
        <v>68.450598045720966</v>
      </c>
    </row>
    <row r="28" spans="1:7" x14ac:dyDescent="0.25">
      <c r="A28" s="1">
        <v>43651</v>
      </c>
      <c r="B28" s="2">
        <f t="shared" si="0"/>
        <v>26</v>
      </c>
      <c r="C28">
        <v>63</v>
      </c>
      <c r="D28" s="2">
        <f t="shared" si="1"/>
        <v>95.263599999999997</v>
      </c>
      <c r="E28" s="2">
        <f t="shared" si="2"/>
        <v>96.215199999999967</v>
      </c>
      <c r="F28" s="2">
        <f t="shared" si="3"/>
        <v>80.248599999999996</v>
      </c>
      <c r="G28" s="2">
        <f t="shared" si="4"/>
        <v>77.572446143772936</v>
      </c>
    </row>
    <row r="29" spans="1:7" x14ac:dyDescent="0.25">
      <c r="A29" s="1">
        <v>43652</v>
      </c>
      <c r="B29" s="2">
        <f t="shared" si="0"/>
        <v>27</v>
      </c>
      <c r="C29">
        <v>66</v>
      </c>
      <c r="D29" s="2">
        <f t="shared" si="1"/>
        <v>98.812200000000004</v>
      </c>
      <c r="E29" s="2">
        <f t="shared" si="2"/>
        <v>107.11469999999998</v>
      </c>
      <c r="F29" s="2">
        <f t="shared" si="3"/>
        <v>93.269100000000023</v>
      </c>
      <c r="G29" s="2">
        <f t="shared" si="4"/>
        <v>87.909887897680989</v>
      </c>
    </row>
    <row r="30" spans="1:7" x14ac:dyDescent="0.25">
      <c r="A30" s="1">
        <v>43653</v>
      </c>
      <c r="B30" s="2">
        <f t="shared" si="0"/>
        <v>28</v>
      </c>
      <c r="C30">
        <v>72</v>
      </c>
      <c r="D30" s="2">
        <f t="shared" si="1"/>
        <v>102.3608</v>
      </c>
      <c r="E30" s="2">
        <f t="shared" si="2"/>
        <v>118.55599999999998</v>
      </c>
      <c r="F30" s="2">
        <f t="shared" si="3"/>
        <v>107.83480000000003</v>
      </c>
      <c r="G30" s="2">
        <f t="shared" si="4"/>
        <v>99.624915473974738</v>
      </c>
    </row>
    <row r="31" spans="1:7" x14ac:dyDescent="0.25">
      <c r="A31" s="1">
        <v>43654</v>
      </c>
      <c r="B31" s="2">
        <f t="shared" si="0"/>
        <v>29</v>
      </c>
      <c r="C31">
        <v>127</v>
      </c>
      <c r="D31" s="2">
        <f t="shared" si="1"/>
        <v>105.90940000000001</v>
      </c>
      <c r="E31" s="2">
        <f t="shared" si="2"/>
        <v>130.53909999999996</v>
      </c>
      <c r="F31" s="2">
        <f t="shared" si="3"/>
        <v>124.03150000000001</v>
      </c>
      <c r="G31" s="2">
        <f t="shared" si="4"/>
        <v>112.90110840260132</v>
      </c>
    </row>
    <row r="32" spans="1:7" x14ac:dyDescent="0.25">
      <c r="A32" s="1">
        <v>43655</v>
      </c>
      <c r="B32" s="2">
        <f t="shared" si="0"/>
        <v>30</v>
      </c>
      <c r="C32">
        <v>183</v>
      </c>
      <c r="D32" s="2">
        <f t="shared" si="1"/>
        <v>109.458</v>
      </c>
      <c r="E32" s="2">
        <f t="shared" si="2"/>
        <v>143.06399999999996</v>
      </c>
      <c r="F32" s="2">
        <f t="shared" si="3"/>
        <v>141.94500000000002</v>
      </c>
      <c r="G32" s="2">
        <f t="shared" si="4"/>
        <v>127.94651034726127</v>
      </c>
    </row>
    <row r="33" spans="1:7" x14ac:dyDescent="0.25">
      <c r="A33" s="1">
        <v>43656</v>
      </c>
      <c r="B33" s="2">
        <f t="shared" si="0"/>
        <v>31</v>
      </c>
      <c r="C33">
        <v>195</v>
      </c>
      <c r="D33" s="2">
        <f t="shared" si="1"/>
        <v>113.00660000000001</v>
      </c>
      <c r="E33" s="2">
        <f t="shared" si="2"/>
        <v>156.13069999999993</v>
      </c>
      <c r="F33" s="2">
        <f t="shared" si="3"/>
        <v>161.66110000000003</v>
      </c>
      <c r="G33" s="2">
        <f t="shared" si="4"/>
        <v>144.99688923926146</v>
      </c>
    </row>
    <row r="34" spans="1:7" x14ac:dyDescent="0.25">
      <c r="A34" s="1">
        <v>43657</v>
      </c>
      <c r="B34" s="2">
        <f t="shared" si="0"/>
        <v>32</v>
      </c>
      <c r="C34">
        <v>191</v>
      </c>
      <c r="D34" s="2">
        <f t="shared" si="1"/>
        <v>116.5552</v>
      </c>
      <c r="E34" s="2">
        <f t="shared" si="2"/>
        <v>169.73919999999998</v>
      </c>
      <c r="F34" s="2">
        <f t="shared" si="3"/>
        <v>183.26560000000001</v>
      </c>
      <c r="G34" s="2">
        <f t="shared" si="4"/>
        <v>164.31943186258752</v>
      </c>
    </row>
    <row r="35" spans="1:7" x14ac:dyDescent="0.25">
      <c r="A35" s="1">
        <v>43658</v>
      </c>
      <c r="B35" s="2">
        <f t="shared" si="0"/>
        <v>33</v>
      </c>
      <c r="C35">
        <v>211</v>
      </c>
      <c r="D35" s="2">
        <f t="shared" si="1"/>
        <v>120.10379999999999</v>
      </c>
      <c r="E35" s="2">
        <f t="shared" si="2"/>
        <v>183.88949999999994</v>
      </c>
      <c r="F35" s="2">
        <f t="shared" si="3"/>
        <v>206.8443</v>
      </c>
      <c r="G35" s="2">
        <f t="shared" si="4"/>
        <v>186.21693078593574</v>
      </c>
    </row>
    <row r="36" spans="1:7" x14ac:dyDescent="0.25">
      <c r="A36" s="1">
        <v>43659</v>
      </c>
      <c r="B36" s="2">
        <f t="shared" si="0"/>
        <v>34</v>
      </c>
      <c r="C36">
        <v>206</v>
      </c>
      <c r="D36" s="2">
        <f t="shared" si="1"/>
        <v>123.6524</v>
      </c>
      <c r="E36" s="2">
        <f t="shared" si="2"/>
        <v>198.58159999999998</v>
      </c>
      <c r="F36" s="2">
        <f t="shared" si="3"/>
        <v>232.483</v>
      </c>
      <c r="G36" s="2">
        <f t="shared" si="4"/>
        <v>211.03252925273313</v>
      </c>
    </row>
    <row r="37" spans="1:7" x14ac:dyDescent="0.25">
      <c r="A37" s="1">
        <v>43660</v>
      </c>
      <c r="B37" s="2">
        <f>B36+1</f>
        <v>35</v>
      </c>
      <c r="C37">
        <v>219</v>
      </c>
      <c r="D37" s="2">
        <f t="shared" si="1"/>
        <v>127.20099999999999</v>
      </c>
      <c r="E37" s="2">
        <f t="shared" si="2"/>
        <v>213.81549999999996</v>
      </c>
      <c r="F37" s="2">
        <f t="shared" si="3"/>
        <v>260.26749999999998</v>
      </c>
      <c r="G37" s="2">
        <f t="shared" si="4"/>
        <v>239.1550983836172</v>
      </c>
    </row>
    <row r="38" spans="1:7" x14ac:dyDescent="0.25">
      <c r="A38" s="1">
        <v>43661</v>
      </c>
      <c r="B38" s="2">
        <f t="shared" si="0"/>
        <v>36</v>
      </c>
      <c r="C38">
        <v>227</v>
      </c>
      <c r="D38" s="2">
        <f t="shared" si="1"/>
        <v>130.74959999999999</v>
      </c>
      <c r="E38" s="2">
        <f t="shared" si="2"/>
        <v>229.59119999999996</v>
      </c>
      <c r="F38" s="2">
        <f t="shared" si="3"/>
        <v>290.28359999999998</v>
      </c>
      <c r="G38" s="2">
        <f t="shared" si="4"/>
        <v>271.02533095445438</v>
      </c>
    </row>
    <row r="39" spans="1:7" x14ac:dyDescent="0.25">
      <c r="A39" s="1">
        <v>43662</v>
      </c>
      <c r="B39" s="2">
        <f t="shared" si="0"/>
        <v>37</v>
      </c>
      <c r="C39" s="2"/>
      <c r="D39" s="2">
        <f t="shared" si="1"/>
        <v>134.29820000000001</v>
      </c>
      <c r="E39" s="2">
        <f t="shared" si="2"/>
        <v>245.90869999999995</v>
      </c>
      <c r="F39" s="2">
        <f t="shared" si="3"/>
        <v>322.61710000000005</v>
      </c>
      <c r="G39" s="2">
        <f t="shared" si="4"/>
        <v>307.14264724202667</v>
      </c>
    </row>
    <row r="40" spans="1:7" x14ac:dyDescent="0.25">
      <c r="A40" s="1">
        <v>43663</v>
      </c>
      <c r="B40" s="2">
        <f t="shared" si="0"/>
        <v>38</v>
      </c>
      <c r="C40" s="2"/>
      <c r="D40" s="2">
        <f t="shared" si="1"/>
        <v>137.8468</v>
      </c>
      <c r="E40" s="2">
        <f t="shared" si="2"/>
        <v>262.76799999999992</v>
      </c>
      <c r="F40" s="2">
        <f t="shared" si="3"/>
        <v>357.35380000000009</v>
      </c>
      <c r="G40" s="2">
        <f t="shared" si="4"/>
        <v>348.07302115496111</v>
      </c>
    </row>
    <row r="41" spans="1:7" x14ac:dyDescent="0.25">
      <c r="A41" s="1">
        <v>43664</v>
      </c>
      <c r="B41" s="2">
        <f t="shared" si="0"/>
        <v>39</v>
      </c>
      <c r="C41" s="2"/>
      <c r="D41" s="2">
        <f t="shared" si="1"/>
        <v>141.3954</v>
      </c>
      <c r="E41" s="2">
        <f t="shared" si="2"/>
        <v>280.16909999999996</v>
      </c>
      <c r="F41" s="2">
        <f t="shared" si="3"/>
        <v>394.57950000000005</v>
      </c>
      <c r="G41" s="2">
        <f t="shared" si="4"/>
        <v>394.45784928874616</v>
      </c>
    </row>
    <row r="42" spans="1:7" x14ac:dyDescent="0.25">
      <c r="A42" s="1">
        <v>43665</v>
      </c>
      <c r="B42" s="2">
        <f t="shared" si="0"/>
        <v>40</v>
      </c>
      <c r="C42" s="2"/>
      <c r="D42" s="2">
        <f t="shared" si="1"/>
        <v>144.94399999999999</v>
      </c>
      <c r="E42" s="2">
        <f t="shared" si="2"/>
        <v>298.11199999999997</v>
      </c>
      <c r="F42" s="2">
        <f t="shared" si="3"/>
        <v>434.38000000000005</v>
      </c>
      <c r="G42" s="2">
        <f t="shared" si="4"/>
        <v>447.02400188675313</v>
      </c>
    </row>
    <row r="43" spans="1:7" x14ac:dyDescent="0.25">
      <c r="A43" s="1">
        <v>43666</v>
      </c>
      <c r="B43" s="2">
        <f t="shared" si="0"/>
        <v>41</v>
      </c>
      <c r="C43" s="2"/>
      <c r="D43" s="2">
        <f t="shared" si="1"/>
        <v>148.49260000000001</v>
      </c>
      <c r="E43" s="2">
        <f t="shared" si="2"/>
        <v>316.59669999999994</v>
      </c>
      <c r="F43" s="2">
        <f t="shared" si="3"/>
        <v>476.84110000000004</v>
      </c>
      <c r="G43" s="2">
        <f t="shared" si="4"/>
        <v>506.59521321014563</v>
      </c>
    </row>
    <row r="44" spans="1:7" x14ac:dyDescent="0.25">
      <c r="A44" s="1">
        <v>43667</v>
      </c>
      <c r="B44" s="2">
        <f t="shared" si="0"/>
        <v>42</v>
      </c>
      <c r="C44" s="2"/>
      <c r="D44" s="2">
        <f t="shared" si="1"/>
        <v>152.0412</v>
      </c>
      <c r="E44" s="2">
        <f t="shared" si="2"/>
        <v>335.6232</v>
      </c>
      <c r="F44" s="2">
        <f t="shared" si="3"/>
        <v>522.04860000000008</v>
      </c>
      <c r="G44" s="2">
        <f t="shared" si="4"/>
        <v>574.10498980868704</v>
      </c>
    </row>
    <row r="45" spans="1:7" x14ac:dyDescent="0.25">
      <c r="A45" s="1">
        <v>43668</v>
      </c>
      <c r="B45" s="2">
        <f t="shared" si="0"/>
        <v>43</v>
      </c>
      <c r="C45" s="2"/>
      <c r="D45" s="2">
        <f t="shared" si="1"/>
        <v>155.5898</v>
      </c>
      <c r="E45" s="2">
        <f t="shared" si="2"/>
        <v>355.19149999999996</v>
      </c>
      <c r="F45" s="2">
        <f t="shared" si="3"/>
        <v>570.0883</v>
      </c>
      <c r="G45" s="2">
        <f t="shared" si="4"/>
        <v>650.61123897060952</v>
      </c>
    </row>
    <row r="46" spans="1:7" x14ac:dyDescent="0.25">
      <c r="A46" s="1">
        <v>43669</v>
      </c>
      <c r="B46" s="2">
        <f t="shared" si="0"/>
        <v>44</v>
      </c>
      <c r="C46" s="2"/>
      <c r="D46" s="2">
        <f t="shared" si="1"/>
        <v>159.13839999999999</v>
      </c>
      <c r="E46" s="2">
        <f t="shared" si="2"/>
        <v>375.30160000000001</v>
      </c>
      <c r="F46" s="2">
        <f t="shared" si="3"/>
        <v>621.04600000000005</v>
      </c>
      <c r="G46" s="2">
        <f t="shared" si="4"/>
        <v>737.31284658565448</v>
      </c>
    </row>
    <row r="47" spans="1:7" x14ac:dyDescent="0.25">
      <c r="A47" s="1">
        <v>43670</v>
      </c>
      <c r="B47" s="2">
        <f t="shared" si="0"/>
        <v>45</v>
      </c>
      <c r="C47" s="2"/>
      <c r="D47" s="2">
        <f t="shared" si="1"/>
        <v>162.68700000000001</v>
      </c>
      <c r="E47" s="2">
        <f t="shared" si="2"/>
        <v>395.95349999999996</v>
      </c>
      <c r="F47" s="2">
        <f t="shared" si="3"/>
        <v>675.00750000000005</v>
      </c>
      <c r="G47" s="2">
        <f t="shared" si="4"/>
        <v>835.56846420354975</v>
      </c>
    </row>
    <row r="48" spans="1:7" x14ac:dyDescent="0.25">
      <c r="A48" s="1">
        <v>43671</v>
      </c>
      <c r="B48" s="2">
        <f t="shared" si="0"/>
        <v>46</v>
      </c>
      <c r="C48" s="2"/>
      <c r="D48" s="2">
        <f t="shared" si="1"/>
        <v>166.23560000000001</v>
      </c>
      <c r="E48" s="2">
        <f t="shared" si="2"/>
        <v>417.14719999999994</v>
      </c>
      <c r="F48" s="2">
        <f t="shared" si="3"/>
        <v>732.05859999999996</v>
      </c>
      <c r="G48" s="2">
        <f t="shared" si="4"/>
        <v>946.91779968921446</v>
      </c>
    </row>
    <row r="49" spans="1:7" x14ac:dyDescent="0.25">
      <c r="A49" s="1">
        <v>43672</v>
      </c>
      <c r="B49" s="2">
        <f t="shared" si="0"/>
        <v>47</v>
      </c>
      <c r="C49" s="2"/>
      <c r="D49" s="2">
        <f t="shared" si="1"/>
        <v>169.7842</v>
      </c>
      <c r="E49" s="2">
        <f t="shared" si="2"/>
        <v>438.8827</v>
      </c>
      <c r="F49" s="2">
        <f t="shared" si="3"/>
        <v>792.28510000000006</v>
      </c>
      <c r="G49" s="2">
        <f t="shared" si="4"/>
        <v>1073.1057451084371</v>
      </c>
    </row>
    <row r="50" spans="1:7" x14ac:dyDescent="0.25">
      <c r="A50" s="1">
        <v>43673</v>
      </c>
      <c r="B50" s="2">
        <f t="shared" si="0"/>
        <v>48</v>
      </c>
      <c r="C50" s="2"/>
      <c r="D50" s="2">
        <f t="shared" si="1"/>
        <v>173.33279999999999</v>
      </c>
      <c r="E50" s="2">
        <f t="shared" si="2"/>
        <v>461.15999999999997</v>
      </c>
      <c r="F50" s="2">
        <f t="shared" si="3"/>
        <v>855.77280000000007</v>
      </c>
      <c r="G50" s="2">
        <f t="shared" si="4"/>
        <v>1216.1097199383971</v>
      </c>
    </row>
    <row r="51" spans="1:7" x14ac:dyDescent="0.25">
      <c r="A51" s="1">
        <v>43674</v>
      </c>
      <c r="B51" s="2">
        <f t="shared" si="0"/>
        <v>49</v>
      </c>
      <c r="C51" s="2"/>
      <c r="D51" s="2">
        <f t="shared" si="1"/>
        <v>176.88139999999999</v>
      </c>
      <c r="E51" s="2">
        <f t="shared" si="2"/>
        <v>483.9790999999999</v>
      </c>
      <c r="F51" s="2">
        <f t="shared" si="3"/>
        <v>922.60749999999996</v>
      </c>
      <c r="G51" s="2">
        <f t="shared" si="4"/>
        <v>1378.1706580829104</v>
      </c>
    </row>
    <row r="52" spans="1:7" x14ac:dyDescent="0.25">
      <c r="A52" s="1">
        <v>43675</v>
      </c>
      <c r="B52" s="2">
        <f t="shared" si="0"/>
        <v>50</v>
      </c>
      <c r="D52" s="2">
        <f t="shared" si="1"/>
        <v>180.43</v>
      </c>
      <c r="E52" s="2">
        <f t="shared" si="2"/>
        <v>507.33999999999992</v>
      </c>
      <c r="F52" s="2">
        <f t="shared" si="3"/>
        <v>992.875</v>
      </c>
      <c r="G52" s="2">
        <f t="shared" si="4"/>
        <v>1561.8281242722865</v>
      </c>
    </row>
    <row r="53" spans="1:7" x14ac:dyDescent="0.25">
      <c r="A53" s="1">
        <v>43676</v>
      </c>
      <c r="B53" s="2">
        <f t="shared" si="0"/>
        <v>51</v>
      </c>
      <c r="D53" s="2">
        <f t="shared" si="1"/>
        <v>183.9786</v>
      </c>
      <c r="E53" s="2">
        <f t="shared" si="2"/>
        <v>531.2426999999999</v>
      </c>
      <c r="F53" s="2">
        <f t="shared" si="3"/>
        <v>1066.6611</v>
      </c>
      <c r="G53" s="2">
        <f t="shared" si="4"/>
        <v>1769.9601101369137</v>
      </c>
    </row>
    <row r="54" spans="1:7" x14ac:dyDescent="0.25">
      <c r="A54" s="1">
        <v>43677</v>
      </c>
      <c r="B54" s="2">
        <f t="shared" si="0"/>
        <v>52</v>
      </c>
      <c r="D54" s="2">
        <f t="shared" si="1"/>
        <v>187.52719999999999</v>
      </c>
      <c r="E54" s="2">
        <f t="shared" si="2"/>
        <v>555.68719999999985</v>
      </c>
      <c r="F54" s="2">
        <f t="shared" si="3"/>
        <v>1144.0516</v>
      </c>
      <c r="G54" s="2">
        <f t="shared" si="4"/>
        <v>2005.8281335761842</v>
      </c>
    </row>
    <row r="55" spans="1:7" x14ac:dyDescent="0.25">
      <c r="A55" s="1">
        <v>43678</v>
      </c>
      <c r="B55" s="2">
        <f t="shared" si="0"/>
        <v>53</v>
      </c>
      <c r="D55" s="2">
        <f t="shared" si="1"/>
        <v>191.07579999999999</v>
      </c>
      <c r="E55" s="2">
        <f t="shared" si="2"/>
        <v>580.67349999999988</v>
      </c>
      <c r="F55" s="2">
        <f t="shared" si="3"/>
        <v>1225.1323</v>
      </c>
      <c r="G55" s="2">
        <f t="shared" si="4"/>
        <v>2273.1283481493238</v>
      </c>
    </row>
    <row r="56" spans="1:7" x14ac:dyDescent="0.25">
      <c r="A56" s="1">
        <v>43679</v>
      </c>
      <c r="B56" s="2">
        <f t="shared" si="0"/>
        <v>54</v>
      </c>
      <c r="D56" s="2">
        <f t="shared" si="1"/>
        <v>194.62440000000001</v>
      </c>
      <c r="E56" s="2">
        <f t="shared" si="2"/>
        <v>606.20159999999998</v>
      </c>
      <c r="F56" s="2">
        <f t="shared" si="3"/>
        <v>1309.989</v>
      </c>
      <c r="G56" s="2">
        <f t="shared" si="4"/>
        <v>2576.0494633942799</v>
      </c>
    </row>
    <row r="57" spans="1:7" x14ac:dyDescent="0.25">
      <c r="A57" s="1">
        <v>43680</v>
      </c>
      <c r="B57" s="2">
        <f t="shared" si="0"/>
        <v>55</v>
      </c>
      <c r="D57" s="2">
        <f t="shared" si="1"/>
        <v>198.173</v>
      </c>
      <c r="E57" s="2">
        <f t="shared" si="2"/>
        <v>632.27149999999995</v>
      </c>
      <c r="F57" s="2">
        <f t="shared" si="3"/>
        <v>1398.7074999999998</v>
      </c>
      <c r="G57" s="2">
        <f t="shared" si="4"/>
        <v>2919.3383837110214</v>
      </c>
    </row>
    <row r="58" spans="1:7" x14ac:dyDescent="0.25">
      <c r="A58" s="1">
        <v>43681</v>
      </c>
      <c r="B58" s="2">
        <f t="shared" si="0"/>
        <v>56</v>
      </c>
      <c r="D58" s="2">
        <f t="shared" si="1"/>
        <v>201.7216</v>
      </c>
      <c r="E58" s="2">
        <f t="shared" si="2"/>
        <v>658.88319999999999</v>
      </c>
      <c r="F58" s="2">
        <f t="shared" si="3"/>
        <v>1491.3736000000004</v>
      </c>
      <c r="G58" s="2">
        <f t="shared" si="4"/>
        <v>3308.3745943988702</v>
      </c>
    </row>
  </sheetData>
  <conditionalFormatting sqref="D1:G1048576">
    <cfRule type="cellIs" dxfId="2" priority="3" operator="lessThan">
      <formula>$C1*0.75</formula>
    </cfRule>
    <cfRule type="cellIs" dxfId="1" priority="2" operator="between">
      <formula>$C1*0.75</formula>
      <formula>$C1*1.25</formula>
    </cfRule>
    <cfRule type="cellIs" dxfId="0" priority="1" operator="greaterThan">
      <formula>$C1*1.25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2019-07-17T15:23:52Z</dcterms:modified>
</cp:coreProperties>
</file>