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DC72F52-3B91-46B5-BFDD-281104FB8EE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E87" i="1"/>
  <c r="E88" i="1"/>
  <c r="E89" i="1"/>
  <c r="D87" i="1"/>
  <c r="D88" i="1"/>
  <c r="D89" i="1"/>
  <c r="E83" i="1" l="1"/>
  <c r="E84" i="1"/>
  <c r="E85" i="1"/>
  <c r="E86" i="1"/>
  <c r="D83" i="1"/>
  <c r="D84" i="1"/>
  <c r="D85" i="1"/>
  <c r="D8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2" i="1"/>
  <c r="B116" i="1"/>
  <c r="B117" i="1"/>
  <c r="B118" i="1"/>
  <c r="B119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E79" i="1"/>
  <c r="E80" i="1"/>
  <c r="E81" i="1"/>
  <c r="E82" i="1"/>
  <c r="D79" i="1"/>
  <c r="D80" i="1"/>
  <c r="D81" i="1"/>
  <c r="D82" i="1"/>
  <c r="E78" i="1" l="1"/>
  <c r="D78" i="1"/>
  <c r="E72" i="1" l="1"/>
  <c r="E73" i="1"/>
  <c r="E74" i="1"/>
  <c r="E75" i="1"/>
  <c r="E76" i="1"/>
  <c r="E77" i="1"/>
  <c r="D72" i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70" i="1"/>
  <c r="E71" i="1"/>
  <c r="E69" i="1" l="1"/>
  <c r="E65" i="1" l="1"/>
  <c r="E66" i="1"/>
  <c r="E67" i="1"/>
  <c r="E68" i="1"/>
  <c r="E61" i="1" l="1"/>
  <c r="E62" i="1"/>
  <c r="E63" i="1"/>
  <c r="E64" i="1"/>
  <c r="E58" i="1" l="1"/>
  <c r="E59" i="1"/>
  <c r="E60" i="1"/>
  <c r="E47" i="1" l="1"/>
  <c r="E48" i="1"/>
  <c r="E49" i="1"/>
  <c r="E50" i="1"/>
  <c r="E51" i="1"/>
  <c r="E52" i="1"/>
  <c r="E53" i="1"/>
  <c r="E54" i="1"/>
  <c r="E55" i="1"/>
  <c r="E56" i="1"/>
  <c r="E5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8" i="1"/>
  <c r="E7" i="1"/>
  <c r="E6" i="1"/>
  <c r="E5" i="1"/>
  <c r="E4" i="1"/>
  <c r="E3" i="1"/>
  <c r="E9" i="1"/>
  <c r="B2" i="1" l="1"/>
  <c r="B3" i="1" l="1"/>
  <c r="B4" i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</calcChain>
</file>

<file path=xl/sharedStrings.xml><?xml version="1.0" encoding="utf-8"?>
<sst xmlns="http://schemas.openxmlformats.org/spreadsheetml/2006/main" count="9" uniqueCount="9">
  <si>
    <t>Actual</t>
  </si>
  <si>
    <t>Poly-2</t>
  </si>
  <si>
    <t>Poly-3</t>
  </si>
  <si>
    <t>Date</t>
  </si>
  <si>
    <t>Daily</t>
  </si>
  <si>
    <t>Average</t>
  </si>
  <si>
    <t>Days</t>
  </si>
  <si>
    <t>Poly2 Expected to hit 2k - 8/30/19</t>
  </si>
  <si>
    <t>Poly3 Expected to hit 2k - 8/30/19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</si>
</sst>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Sheet1!$C$2:$C$115</c:f>
              <c:numCache>
                <c:formatCode>0</c:formatCode>
                <c:ptCount val="11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1614</c:v>
                </c:pt>
                <c:pt idx="86" formatCode="#,##0">
                  <c:v>1643</c:v>
                </c:pt>
                <c:pt idx="87" formatCode="#,##0">
                  <c:v>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Sheet1!$C$2:$C$115</c:f>
              <c:numCache>
                <c:formatCode>0</c:formatCode>
                <c:ptCount val="114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457</c:v>
                </c:pt>
                <c:pt idx="54" formatCode="General">
                  <c:v>486</c:v>
                </c:pt>
                <c:pt idx="55" formatCode="General">
                  <c:v>522</c:v>
                </c:pt>
                <c:pt idx="56" formatCode="General">
                  <c:v>543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645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770</c:v>
                </c:pt>
                <c:pt idx="65" formatCode="General">
                  <c:v>775</c:v>
                </c:pt>
                <c:pt idx="66" formatCode="General">
                  <c:v>791</c:v>
                </c:pt>
                <c:pt idx="67" formatCode="General">
                  <c:v>845</c:v>
                </c:pt>
                <c:pt idx="68" formatCode="General">
                  <c:v>905</c:v>
                </c:pt>
                <c:pt idx="69" formatCode="General">
                  <c:v>978</c:v>
                </c:pt>
                <c:pt idx="70" formatCode="#,##0">
                  <c:v>1034</c:v>
                </c:pt>
                <c:pt idx="71" formatCode="#,##0">
                  <c:v>1096</c:v>
                </c:pt>
                <c:pt idx="72" formatCode="#,##0">
                  <c:v>1160</c:v>
                </c:pt>
                <c:pt idx="73" formatCode="#,##0">
                  <c:v>1216</c:v>
                </c:pt>
                <c:pt idx="74" formatCode="#,##0">
                  <c:v>1246</c:v>
                </c:pt>
                <c:pt idx="75" formatCode="#,##0">
                  <c:v>1299</c:v>
                </c:pt>
                <c:pt idx="76" formatCode="#,##0">
                  <c:v>1329</c:v>
                </c:pt>
                <c:pt idx="77" formatCode="#,##0">
                  <c:v>1351</c:v>
                </c:pt>
                <c:pt idx="78" formatCode="#,##0">
                  <c:v>1397</c:v>
                </c:pt>
                <c:pt idx="79" formatCode="#,##0">
                  <c:v>1435</c:v>
                </c:pt>
                <c:pt idx="80" formatCode="#,##0">
                  <c:v>1454</c:v>
                </c:pt>
                <c:pt idx="81" formatCode="#,##0">
                  <c:v>1455</c:v>
                </c:pt>
                <c:pt idx="82" formatCode="#,##0">
                  <c:v>1495</c:v>
                </c:pt>
                <c:pt idx="83" formatCode="#,##0">
                  <c:v>1541</c:v>
                </c:pt>
                <c:pt idx="84" formatCode="#,##0">
                  <c:v>1580</c:v>
                </c:pt>
                <c:pt idx="85" formatCode="#,##0">
                  <c:v>1614</c:v>
                </c:pt>
                <c:pt idx="86" formatCode="#,##0">
                  <c:v>1643</c:v>
                </c:pt>
                <c:pt idx="87" formatCode="#,##0">
                  <c:v>1669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Sheet1!$E$2:$E$115</c:f>
              <c:numCache>
                <c:formatCode>0</c:formatCode>
                <c:ptCount val="114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18</c:v>
                </c:pt>
                <c:pt idx="54">
                  <c:v>18.571428571428573</c:v>
                </c:pt>
                <c:pt idx="55">
                  <c:v>19.428571428571427</c:v>
                </c:pt>
                <c:pt idx="56">
                  <c:v>22.571428571428573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26.857142857142858</c:v>
                </c:pt>
                <c:pt idx="61">
                  <c:v>28.714285714285715</c:v>
                </c:pt>
                <c:pt idx="62">
                  <c:v>27.857142857142858</c:v>
                </c:pt>
                <c:pt idx="63">
                  <c:v>33.142857142857146</c:v>
                </c:pt>
                <c:pt idx="64">
                  <c:v>28.142857142857142</c:v>
                </c:pt>
                <c:pt idx="65">
                  <c:v>26</c:v>
                </c:pt>
                <c:pt idx="66">
                  <c:v>26.714285714285715</c:v>
                </c:pt>
                <c:pt idx="67">
                  <c:v>28.571428571428573</c:v>
                </c:pt>
                <c:pt idx="68">
                  <c:v>31.142857142857142</c:v>
                </c:pt>
                <c:pt idx="69">
                  <c:v>37.285714285714285</c:v>
                </c:pt>
                <c:pt idx="70">
                  <c:v>37</c:v>
                </c:pt>
                <c:pt idx="71">
                  <c:v>46.571428571428569</c:v>
                </c:pt>
                <c:pt idx="72">
                  <c:v>55</c:v>
                </c:pt>
                <c:pt idx="73">
                  <c:v>60.714285714285715</c:v>
                </c:pt>
                <c:pt idx="74">
                  <c:v>57.285714285714285</c:v>
                </c:pt>
                <c:pt idx="75">
                  <c:v>56.285714285714285</c:v>
                </c:pt>
                <c:pt idx="76">
                  <c:v>50.142857142857146</c:v>
                </c:pt>
                <c:pt idx="77">
                  <c:v>45.285714285714285</c:v>
                </c:pt>
                <c:pt idx="78">
                  <c:v>43</c:v>
                </c:pt>
                <c:pt idx="79">
                  <c:v>39.285714285714285</c:v>
                </c:pt>
                <c:pt idx="80">
                  <c:v>34</c:v>
                </c:pt>
                <c:pt idx="81">
                  <c:v>29.857142857142858</c:v>
                </c:pt>
                <c:pt idx="82">
                  <c:v>28</c:v>
                </c:pt>
                <c:pt idx="83">
                  <c:v>30.285714285714285</c:v>
                </c:pt>
                <c:pt idx="84">
                  <c:v>32.714285714285715</c:v>
                </c:pt>
                <c:pt idx="85">
                  <c:v>31</c:v>
                </c:pt>
                <c:pt idx="86">
                  <c:v>29.714285714285715</c:v>
                </c:pt>
                <c:pt idx="87">
                  <c:v>30.714285714285715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Sheet1!$D$2:$D$115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34</c:v>
                </c:pt>
                <c:pt idx="54">
                  <c:v>29</c:v>
                </c:pt>
                <c:pt idx="55">
                  <c:v>36</c:v>
                </c:pt>
                <c:pt idx="56">
                  <c:v>21</c:v>
                </c:pt>
                <c:pt idx="57">
                  <c:v>30</c:v>
                </c:pt>
                <c:pt idx="58">
                  <c:v>20</c:v>
                </c:pt>
                <c:pt idx="59">
                  <c:v>11</c:v>
                </c:pt>
                <c:pt idx="60">
                  <c:v>41</c:v>
                </c:pt>
                <c:pt idx="61">
                  <c:v>42</c:v>
                </c:pt>
                <c:pt idx="62">
                  <c:v>30</c:v>
                </c:pt>
                <c:pt idx="63">
                  <c:v>58</c:v>
                </c:pt>
                <c:pt idx="64">
                  <c:v>-5</c:v>
                </c:pt>
                <c:pt idx="65">
                  <c:v>5</c:v>
                </c:pt>
                <c:pt idx="66">
                  <c:v>16</c:v>
                </c:pt>
                <c:pt idx="67">
                  <c:v>54</c:v>
                </c:pt>
                <c:pt idx="68">
                  <c:v>60</c:v>
                </c:pt>
                <c:pt idx="69">
                  <c:v>73</c:v>
                </c:pt>
                <c:pt idx="70">
                  <c:v>56</c:v>
                </c:pt>
                <c:pt idx="71">
                  <c:v>62</c:v>
                </c:pt>
                <c:pt idx="72">
                  <c:v>64</c:v>
                </c:pt>
                <c:pt idx="73">
                  <c:v>56</c:v>
                </c:pt>
                <c:pt idx="74">
                  <c:v>30</c:v>
                </c:pt>
                <c:pt idx="75">
                  <c:v>53</c:v>
                </c:pt>
                <c:pt idx="76">
                  <c:v>30</c:v>
                </c:pt>
                <c:pt idx="77">
                  <c:v>22</c:v>
                </c:pt>
                <c:pt idx="78">
                  <c:v>46</c:v>
                </c:pt>
                <c:pt idx="79">
                  <c:v>38</c:v>
                </c:pt>
                <c:pt idx="80">
                  <c:v>19</c:v>
                </c:pt>
                <c:pt idx="81">
                  <c:v>1</c:v>
                </c:pt>
                <c:pt idx="82">
                  <c:v>40</c:v>
                </c:pt>
                <c:pt idx="83">
                  <c:v>46</c:v>
                </c:pt>
                <c:pt idx="84">
                  <c:v>39</c:v>
                </c:pt>
                <c:pt idx="85">
                  <c:v>34</c:v>
                </c:pt>
                <c:pt idx="86">
                  <c:v>29</c:v>
                </c:pt>
                <c:pt idx="87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9525</xdr:rowOff>
    </xdr:from>
    <xdr:to>
      <xdr:col>14</xdr:col>
      <xdr:colOff>504825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</xdr:row>
      <xdr:rowOff>28575</xdr:rowOff>
    </xdr:from>
    <xdr:to>
      <xdr:col>22</xdr:col>
      <xdr:colOff>381000</xdr:colOff>
      <xdr:row>15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16</xdr:row>
      <xdr:rowOff>71437</xdr:rowOff>
    </xdr:from>
    <xdr:to>
      <xdr:col>14</xdr:col>
      <xdr:colOff>504825</xdr:colOff>
      <xdr:row>30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80962</xdr:colOff>
      <xdr:row>16</xdr:row>
      <xdr:rowOff>52387</xdr:rowOff>
    </xdr:from>
    <xdr:to>
      <xdr:col>22</xdr:col>
      <xdr:colOff>385762</xdr:colOff>
      <xdr:row>30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6"/>
  <sheetViews>
    <sheetView tabSelected="1" workbookViewId="0">
      <pane ySplit="1" topLeftCell="A2" activePane="bottomLeft" state="frozen"/>
      <selection pane="bottomLeft" activeCell="H17" sqref="H17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6.5703125" bestFit="1" customWidth="1"/>
    <col min="4" max="4" width="5.42578125" bestFit="1" customWidth="1"/>
    <col min="5" max="5" width="8.28515625" bestFit="1" customWidth="1"/>
    <col min="6" max="7" width="6.5703125" bestFit="1" customWidth="1"/>
    <col min="8" max="8" width="11.5703125" bestFit="1" customWidth="1"/>
  </cols>
  <sheetData>
    <row r="1" spans="1:9" x14ac:dyDescent="0.25">
      <c r="A1" t="s">
        <v>3</v>
      </c>
      <c r="B1" t="s">
        <v>6</v>
      </c>
      <c r="C1" t="s">
        <v>0</v>
      </c>
      <c r="D1" t="s">
        <v>4</v>
      </c>
      <c r="E1" t="s">
        <v>5</v>
      </c>
      <c r="F1" t="s">
        <v>1</v>
      </c>
      <c r="G1" t="s">
        <v>2</v>
      </c>
    </row>
    <row r="2" spans="1:9" x14ac:dyDescent="0.25">
      <c r="A2" s="1">
        <v>43625</v>
      </c>
      <c r="B2" s="2">
        <f>0</f>
        <v>0</v>
      </c>
      <c r="C2" s="2">
        <v>3</v>
      </c>
      <c r="D2" s="2">
        <f>0</f>
        <v>0</v>
      </c>
      <c r="E2" s="2">
        <v>0</v>
      </c>
      <c r="F2" s="2">
        <f>0.2844*B2^2-5.2502*B2+3</f>
        <v>3</v>
      </c>
      <c r="G2" s="2">
        <f>0.0028*B2^3-0.0185*B2^2+2.0655*B2+3</f>
        <v>3</v>
      </c>
      <c r="H2" s="2"/>
      <c r="I2" s="1"/>
    </row>
    <row r="3" spans="1:9" x14ac:dyDescent="0.25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2">
        <f>(C3-C2)/7</f>
        <v>0.14285714285714285</v>
      </c>
      <c r="F3" s="2">
        <f t="shared" ref="F3:F66" si="1">0.2844*B3^2-5.2502*B3+3</f>
        <v>-1.9658000000000007</v>
      </c>
      <c r="G3" s="2">
        <f t="shared" ref="G3:G66" si="2">0.0028*B3^3-0.0185*B3^2+2.0655*B3+3</f>
        <v>5.0498000000000003</v>
      </c>
      <c r="H3" s="2"/>
    </row>
    <row r="4" spans="1:9" x14ac:dyDescent="0.25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2">
        <f>(C4-C2)/7</f>
        <v>0.14285714285714285</v>
      </c>
      <c r="F4" s="2">
        <f t="shared" si="1"/>
        <v>-6.3628</v>
      </c>
      <c r="G4" s="2">
        <f t="shared" si="2"/>
        <v>7.0794000000000006</v>
      </c>
      <c r="H4" s="2"/>
    </row>
    <row r="5" spans="1:9" x14ac:dyDescent="0.25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2">
        <f>(C5-C2)/7</f>
        <v>0.2857142857142857</v>
      </c>
      <c r="F5" s="2">
        <f t="shared" si="1"/>
        <v>-10.191000000000003</v>
      </c>
      <c r="G5" s="2">
        <f t="shared" si="2"/>
        <v>9.1056000000000008</v>
      </c>
      <c r="H5" s="2"/>
    </row>
    <row r="6" spans="1:9" x14ac:dyDescent="0.25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2">
        <f>(C6-C2)/7</f>
        <v>0.2857142857142857</v>
      </c>
      <c r="F6" s="2">
        <f t="shared" si="1"/>
        <v>-13.450400000000002</v>
      </c>
      <c r="G6" s="2">
        <f t="shared" si="2"/>
        <v>11.145200000000001</v>
      </c>
      <c r="H6" s="2"/>
    </row>
    <row r="7" spans="1:9" x14ac:dyDescent="0.25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2">
        <f>(C7-C2)/7</f>
        <v>0.5714285714285714</v>
      </c>
      <c r="F7" s="2">
        <f t="shared" si="1"/>
        <v>-16.141000000000002</v>
      </c>
      <c r="G7" s="2">
        <f t="shared" si="2"/>
        <v>13.215</v>
      </c>
      <c r="H7" s="2"/>
    </row>
    <row r="8" spans="1:9" x14ac:dyDescent="0.25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2">
        <f>(C8-C2)/7</f>
        <v>0.42857142857142855</v>
      </c>
      <c r="F8" s="2">
        <f t="shared" si="1"/>
        <v>-18.262800000000006</v>
      </c>
      <c r="G8" s="2">
        <f t="shared" si="2"/>
        <v>15.331800000000001</v>
      </c>
      <c r="H8" s="2"/>
    </row>
    <row r="9" spans="1:9" x14ac:dyDescent="0.25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 t="shared" si="1"/>
        <v>-19.815800000000003</v>
      </c>
      <c r="G9" s="2">
        <f t="shared" si="2"/>
        <v>17.5124</v>
      </c>
      <c r="H9" s="2"/>
    </row>
    <row r="10" spans="1:9" x14ac:dyDescent="0.25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 t="shared" si="1"/>
        <v>-20.800000000000004</v>
      </c>
      <c r="G10" s="2">
        <f t="shared" si="2"/>
        <v>19.773600000000002</v>
      </c>
      <c r="H10" s="2"/>
    </row>
    <row r="11" spans="1:9" x14ac:dyDescent="0.25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 t="shared" si="1"/>
        <v>-21.215400000000002</v>
      </c>
      <c r="G11" s="2">
        <f t="shared" si="2"/>
        <v>22.132200000000001</v>
      </c>
      <c r="H11" s="2"/>
    </row>
    <row r="12" spans="1:9" x14ac:dyDescent="0.25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 t="shared" si="1"/>
        <v>-21.062000000000005</v>
      </c>
      <c r="G12" s="2">
        <f t="shared" si="2"/>
        <v>24.605</v>
      </c>
      <c r="H12" s="2"/>
    </row>
    <row r="13" spans="1:9" x14ac:dyDescent="0.25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 t="shared" si="1"/>
        <v>-20.339800000000004</v>
      </c>
      <c r="G13" s="2">
        <f t="shared" si="2"/>
        <v>27.2088</v>
      </c>
      <c r="H13" s="2"/>
    </row>
    <row r="14" spans="1:9" x14ac:dyDescent="0.25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 t="shared" si="1"/>
        <v>-19.048800000000014</v>
      </c>
      <c r="G14" s="2">
        <f t="shared" si="2"/>
        <v>29.9604</v>
      </c>
      <c r="H14" s="2"/>
    </row>
    <row r="15" spans="1:9" x14ac:dyDescent="0.25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 t="shared" si="1"/>
        <v>-17.189</v>
      </c>
      <c r="G15" s="2">
        <f t="shared" si="2"/>
        <v>32.876600000000003</v>
      </c>
      <c r="H15" s="2"/>
    </row>
    <row r="16" spans="1:9" x14ac:dyDescent="0.25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 t="shared" si="1"/>
        <v>-14.760400000000011</v>
      </c>
      <c r="G16" s="2">
        <f t="shared" si="2"/>
        <v>35.974200000000003</v>
      </c>
      <c r="H16" s="2"/>
    </row>
    <row r="17" spans="1:8" x14ac:dyDescent="0.25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 t="shared" si="1"/>
        <v>-11.763000000000005</v>
      </c>
      <c r="G17" s="2">
        <f t="shared" si="2"/>
        <v>39.270000000000003</v>
      </c>
      <c r="H17" s="2"/>
    </row>
    <row r="18" spans="1:8" x14ac:dyDescent="0.25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 t="shared" si="1"/>
        <v>-8.1968000000000103</v>
      </c>
      <c r="G18" s="2">
        <f t="shared" si="2"/>
        <v>42.780799999999999</v>
      </c>
      <c r="H18" s="2"/>
    </row>
    <row r="19" spans="1:8" x14ac:dyDescent="0.25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 t="shared" si="1"/>
        <v>-4.0618000000000194</v>
      </c>
      <c r="G19" s="2">
        <f t="shared" si="2"/>
        <v>46.523400000000002</v>
      </c>
      <c r="H19" s="2"/>
    </row>
    <row r="20" spans="1:8" x14ac:dyDescent="0.25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 t="shared" si="1"/>
        <v>0.64199999999999591</v>
      </c>
      <c r="G20" s="2">
        <f t="shared" si="2"/>
        <v>50.514600000000002</v>
      </c>
      <c r="H20" s="2"/>
    </row>
    <row r="21" spans="1:8" x14ac:dyDescent="0.25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 t="shared" si="1"/>
        <v>5.9145999999999788</v>
      </c>
      <c r="G21" s="2">
        <f t="shared" si="2"/>
        <v>54.771200000000007</v>
      </c>
      <c r="H21" s="2"/>
    </row>
    <row r="22" spans="1:8" x14ac:dyDescent="0.25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 t="shared" si="1"/>
        <v>11.755999999999986</v>
      </c>
      <c r="G22" s="2">
        <f t="shared" si="2"/>
        <v>59.31</v>
      </c>
      <c r="H22" s="2"/>
    </row>
    <row r="23" spans="1:8" x14ac:dyDescent="0.25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 t="shared" si="1"/>
        <v>18.166199999999989</v>
      </c>
      <c r="G23" s="2">
        <f t="shared" si="2"/>
        <v>64.147800000000004</v>
      </c>
      <c r="H23" s="2"/>
    </row>
    <row r="24" spans="1:8" x14ac:dyDescent="0.25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 t="shared" si="1"/>
        <v>25.145199999999988</v>
      </c>
      <c r="G24" s="2">
        <f t="shared" si="2"/>
        <v>69.301400000000001</v>
      </c>
      <c r="H24" s="2"/>
    </row>
    <row r="25" spans="1:8" x14ac:dyDescent="0.25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 t="shared" si="1"/>
        <v>32.692999999999984</v>
      </c>
      <c r="G25" s="2">
        <f t="shared" si="2"/>
        <v>74.787599999999998</v>
      </c>
      <c r="H25" s="2"/>
    </row>
    <row r="26" spans="1:8" x14ac:dyDescent="0.25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 t="shared" si="1"/>
        <v>40.809599999999961</v>
      </c>
      <c r="G26" s="2">
        <f t="shared" si="2"/>
        <v>80.623199999999997</v>
      </c>
      <c r="H26" s="2"/>
    </row>
    <row r="27" spans="1:8" x14ac:dyDescent="0.25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 t="shared" si="1"/>
        <v>49.494999999999976</v>
      </c>
      <c r="G27" s="2">
        <f t="shared" si="2"/>
        <v>86.825000000000003</v>
      </c>
      <c r="H27" s="2"/>
    </row>
    <row r="28" spans="1:8" x14ac:dyDescent="0.25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 t="shared" si="1"/>
        <v>58.749200000000002</v>
      </c>
      <c r="G28" s="2">
        <f t="shared" si="2"/>
        <v>93.409800000000004</v>
      </c>
      <c r="H28" s="2"/>
    </row>
    <row r="29" spans="1:8" x14ac:dyDescent="0.25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 t="shared" si="1"/>
        <v>68.572199999999981</v>
      </c>
      <c r="G29" s="2">
        <f t="shared" si="2"/>
        <v>100.3944</v>
      </c>
      <c r="H29" s="2"/>
    </row>
    <row r="30" spans="1:8" x14ac:dyDescent="0.25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 t="shared" si="1"/>
        <v>78.96399999999997</v>
      </c>
      <c r="G30" s="2">
        <f t="shared" si="2"/>
        <v>107.79560000000001</v>
      </c>
      <c r="H30" s="2"/>
    </row>
    <row r="31" spans="1:8" x14ac:dyDescent="0.25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 t="shared" si="1"/>
        <v>89.92459999999997</v>
      </c>
      <c r="G31" s="2">
        <f t="shared" si="2"/>
        <v>115.6302</v>
      </c>
      <c r="H31" s="2"/>
    </row>
    <row r="32" spans="1:8" x14ac:dyDescent="0.25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 t="shared" si="1"/>
        <v>101.45399999999998</v>
      </c>
      <c r="G32" s="2">
        <f t="shared" si="2"/>
        <v>123.91499999999999</v>
      </c>
      <c r="H32" s="2"/>
    </row>
    <row r="33" spans="1:8" x14ac:dyDescent="0.25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 t="shared" si="1"/>
        <v>113.5522</v>
      </c>
      <c r="G33" s="2">
        <f t="shared" si="2"/>
        <v>132.66680000000002</v>
      </c>
      <c r="H33" s="2"/>
    </row>
    <row r="34" spans="1:8" x14ac:dyDescent="0.25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 t="shared" si="1"/>
        <v>126.21919999999997</v>
      </c>
      <c r="G34" s="2">
        <f t="shared" si="2"/>
        <v>141.9024</v>
      </c>
      <c r="H34" s="2"/>
    </row>
    <row r="35" spans="1:8" x14ac:dyDescent="0.25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 t="shared" si="1"/>
        <v>139.45499999999996</v>
      </c>
      <c r="G35" s="2">
        <f t="shared" si="2"/>
        <v>151.6386</v>
      </c>
      <c r="H35" s="2"/>
    </row>
    <row r="36" spans="1:8" x14ac:dyDescent="0.25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 t="shared" si="1"/>
        <v>153.25959999999995</v>
      </c>
      <c r="G36" s="2">
        <f t="shared" si="2"/>
        <v>161.8922</v>
      </c>
      <c r="H36" s="2"/>
    </row>
    <row r="37" spans="1:8" x14ac:dyDescent="0.25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 t="shared" si="1"/>
        <v>167.63299999999998</v>
      </c>
      <c r="G37" s="2">
        <f t="shared" si="2"/>
        <v>172.68</v>
      </c>
      <c r="H37" s="2"/>
    </row>
    <row r="38" spans="1:8" x14ac:dyDescent="0.25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 t="shared" si="1"/>
        <v>182.5752</v>
      </c>
      <c r="G38" s="2">
        <f t="shared" si="2"/>
        <v>184.0188</v>
      </c>
      <c r="H38" s="2"/>
    </row>
    <row r="39" spans="1:8" x14ac:dyDescent="0.25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 t="shared" si="1"/>
        <v>198.08619999999996</v>
      </c>
      <c r="G39" s="2">
        <f t="shared" si="2"/>
        <v>195.9254</v>
      </c>
      <c r="H39" s="2"/>
    </row>
    <row r="40" spans="1:8" x14ac:dyDescent="0.25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 t="shared" si="1"/>
        <v>214.16599999999994</v>
      </c>
      <c r="G40" s="2">
        <f t="shared" si="2"/>
        <v>208.41660000000002</v>
      </c>
      <c r="H40" s="2"/>
    </row>
    <row r="41" spans="1:8" x14ac:dyDescent="0.25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 t="shared" si="1"/>
        <v>230.81459999999996</v>
      </c>
      <c r="G41" s="2">
        <f t="shared" si="2"/>
        <v>221.50920000000002</v>
      </c>
      <c r="H41" s="2"/>
    </row>
    <row r="42" spans="1:8" x14ac:dyDescent="0.25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 t="shared" si="1"/>
        <v>248.03199999999995</v>
      </c>
      <c r="G42" s="2">
        <f t="shared" si="2"/>
        <v>235.22</v>
      </c>
      <c r="H42" s="2"/>
    </row>
    <row r="43" spans="1:8" x14ac:dyDescent="0.25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 t="shared" si="1"/>
        <v>265.81819999999993</v>
      </c>
      <c r="G43" s="2">
        <f t="shared" si="2"/>
        <v>249.56580000000002</v>
      </c>
      <c r="H43" s="2"/>
    </row>
    <row r="44" spans="1:8" x14ac:dyDescent="0.25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 t="shared" si="1"/>
        <v>284.17319999999995</v>
      </c>
      <c r="G44" s="2">
        <f t="shared" si="2"/>
        <v>264.5634</v>
      </c>
      <c r="H44" s="2"/>
    </row>
    <row r="45" spans="1:8" x14ac:dyDescent="0.25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 t="shared" si="1"/>
        <v>303.09699999999998</v>
      </c>
      <c r="G45" s="2">
        <f t="shared" si="2"/>
        <v>280.2296</v>
      </c>
      <c r="H45" s="2"/>
    </row>
    <row r="46" spans="1:8" x14ac:dyDescent="0.25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 t="shared" si="1"/>
        <v>322.58959999999996</v>
      </c>
      <c r="G46" s="2">
        <f t="shared" si="2"/>
        <v>296.58119999999997</v>
      </c>
      <c r="H46" s="2"/>
    </row>
    <row r="47" spans="1:8" x14ac:dyDescent="0.25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 t="shared" si="1"/>
        <v>342.65099999999995</v>
      </c>
      <c r="G47" s="2">
        <f t="shared" si="2"/>
        <v>313.63499999999999</v>
      </c>
      <c r="H47" s="2"/>
    </row>
    <row r="48" spans="1:8" x14ac:dyDescent="0.25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 t="shared" si="1"/>
        <v>363.28119999999996</v>
      </c>
      <c r="G48" s="2">
        <f t="shared" si="2"/>
        <v>331.40779999999995</v>
      </c>
      <c r="H48" s="2"/>
    </row>
    <row r="49" spans="1:8" x14ac:dyDescent="0.25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 t="shared" si="1"/>
        <v>384.48019999999997</v>
      </c>
      <c r="G49" s="2">
        <f t="shared" si="2"/>
        <v>349.91640000000001</v>
      </c>
      <c r="H49" s="2"/>
    </row>
    <row r="50" spans="1:8" x14ac:dyDescent="0.25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 t="shared" si="1"/>
        <v>406.24799999999988</v>
      </c>
      <c r="G50" s="2">
        <f t="shared" si="2"/>
        <v>369.17759999999998</v>
      </c>
      <c r="H50" s="2"/>
    </row>
    <row r="51" spans="1:8" x14ac:dyDescent="0.25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 t="shared" si="1"/>
        <v>428.58459999999991</v>
      </c>
      <c r="G51" s="2">
        <f t="shared" si="2"/>
        <v>389.20819999999998</v>
      </c>
      <c r="H51" s="2"/>
    </row>
    <row r="52" spans="1:8" x14ac:dyDescent="0.25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 t="shared" si="1"/>
        <v>451.48999999999995</v>
      </c>
      <c r="G52" s="2">
        <f t="shared" si="2"/>
        <v>410.02499999999998</v>
      </c>
      <c r="H52" s="2"/>
    </row>
    <row r="53" spans="1:8" x14ac:dyDescent="0.25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 t="shared" si="1"/>
        <v>474.96419999999995</v>
      </c>
      <c r="G53" s="2">
        <f t="shared" si="2"/>
        <v>431.64480000000003</v>
      </c>
      <c r="H53" s="2"/>
    </row>
    <row r="54" spans="1:8" x14ac:dyDescent="0.25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 t="shared" si="1"/>
        <v>499.00720000000001</v>
      </c>
      <c r="G54" s="2">
        <f t="shared" si="2"/>
        <v>454.08440000000002</v>
      </c>
      <c r="H54" s="2"/>
    </row>
    <row r="55" spans="1:8" x14ac:dyDescent="0.25">
      <c r="A55" s="1">
        <v>43678</v>
      </c>
      <c r="B55" s="2">
        <f t="shared" si="0"/>
        <v>53</v>
      </c>
      <c r="C55">
        <v>457</v>
      </c>
      <c r="D55" s="2">
        <f t="shared" si="3"/>
        <v>34</v>
      </c>
      <c r="E55" s="2">
        <f t="shared" si="4"/>
        <v>18</v>
      </c>
      <c r="F55" s="2">
        <f t="shared" si="1"/>
        <v>523.61899999999991</v>
      </c>
      <c r="G55" s="2">
        <f t="shared" si="2"/>
        <v>477.36059999999998</v>
      </c>
      <c r="H55" s="2"/>
    </row>
    <row r="56" spans="1:8" x14ac:dyDescent="0.25">
      <c r="A56" s="1">
        <v>43679</v>
      </c>
      <c r="B56" s="2">
        <f t="shared" si="0"/>
        <v>54</v>
      </c>
      <c r="C56">
        <v>486</v>
      </c>
      <c r="D56" s="2">
        <f t="shared" si="3"/>
        <v>29</v>
      </c>
      <c r="E56" s="2">
        <f t="shared" si="4"/>
        <v>18.571428571428573</v>
      </c>
      <c r="F56" s="2">
        <f t="shared" si="1"/>
        <v>548.79959999999994</v>
      </c>
      <c r="G56" s="2">
        <f t="shared" si="2"/>
        <v>501.49020000000007</v>
      </c>
      <c r="H56" s="2"/>
    </row>
    <row r="57" spans="1:8" x14ac:dyDescent="0.25">
      <c r="A57" s="1">
        <v>43680</v>
      </c>
      <c r="B57" s="2">
        <f t="shared" si="0"/>
        <v>55</v>
      </c>
      <c r="C57">
        <v>522</v>
      </c>
      <c r="D57" s="2">
        <f t="shared" si="3"/>
        <v>36</v>
      </c>
      <c r="E57" s="2">
        <f t="shared" si="4"/>
        <v>19.428571428571427</v>
      </c>
      <c r="F57" s="2">
        <f t="shared" si="1"/>
        <v>574.54899999999998</v>
      </c>
      <c r="G57" s="2">
        <f t="shared" si="2"/>
        <v>526.49</v>
      </c>
      <c r="H57" s="2"/>
    </row>
    <row r="58" spans="1:8" x14ac:dyDescent="0.25">
      <c r="A58" s="1">
        <v>43681</v>
      </c>
      <c r="B58" s="2">
        <f t="shared" si="0"/>
        <v>56</v>
      </c>
      <c r="C58">
        <v>543</v>
      </c>
      <c r="D58" s="2">
        <f t="shared" si="3"/>
        <v>21</v>
      </c>
      <c r="E58" s="2">
        <f t="shared" si="4"/>
        <v>22.571428571428573</v>
      </c>
      <c r="F58" s="2">
        <f t="shared" si="1"/>
        <v>600.86719999999991</v>
      </c>
      <c r="G58" s="2">
        <f t="shared" si="2"/>
        <v>552.3768</v>
      </c>
      <c r="H58" s="2"/>
    </row>
    <row r="59" spans="1:8" x14ac:dyDescent="0.25">
      <c r="A59" s="1">
        <v>43682</v>
      </c>
      <c r="B59" s="2">
        <f t="shared" si="0"/>
        <v>57</v>
      </c>
      <c r="C59">
        <v>573</v>
      </c>
      <c r="D59" s="2">
        <f t="shared" si="3"/>
        <v>30</v>
      </c>
      <c r="E59" s="2">
        <f t="shared" si="4"/>
        <v>25</v>
      </c>
      <c r="F59" s="2">
        <f t="shared" si="1"/>
        <v>627.75419999999986</v>
      </c>
      <c r="G59" s="2">
        <f t="shared" si="2"/>
        <v>579.16740000000004</v>
      </c>
    </row>
    <row r="60" spans="1:8" x14ac:dyDescent="0.25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 t="shared" si="1"/>
        <v>655.20999999999992</v>
      </c>
      <c r="G60" s="2">
        <f t="shared" si="2"/>
        <v>606.87860000000001</v>
      </c>
    </row>
    <row r="61" spans="1:8" x14ac:dyDescent="0.25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 t="shared" si="1"/>
        <v>683.2346</v>
      </c>
      <c r="G61" s="2">
        <f t="shared" si="2"/>
        <v>635.52719999999999</v>
      </c>
    </row>
    <row r="62" spans="1:8" x14ac:dyDescent="0.25">
      <c r="A62" s="1">
        <v>43685</v>
      </c>
      <c r="B62" s="2">
        <f t="shared" si="0"/>
        <v>60</v>
      </c>
      <c r="C62">
        <v>645</v>
      </c>
      <c r="D62" s="2">
        <f t="shared" si="3"/>
        <v>41</v>
      </c>
      <c r="E62" s="2">
        <f t="shared" si="4"/>
        <v>26.857142857142858</v>
      </c>
      <c r="F62" s="2">
        <f t="shared" si="1"/>
        <v>711.82799999999997</v>
      </c>
      <c r="G62" s="2">
        <f t="shared" si="2"/>
        <v>665.12999999999988</v>
      </c>
    </row>
    <row r="63" spans="1:8" x14ac:dyDescent="0.25">
      <c r="A63" s="1">
        <v>43686</v>
      </c>
      <c r="B63" s="2">
        <f t="shared" si="0"/>
        <v>61</v>
      </c>
      <c r="C63">
        <v>687</v>
      </c>
      <c r="D63" s="2">
        <f t="shared" si="3"/>
        <v>42</v>
      </c>
      <c r="E63" s="2">
        <f t="shared" si="4"/>
        <v>28.714285714285715</v>
      </c>
      <c r="F63" s="2">
        <f t="shared" si="1"/>
        <v>740.99019999999985</v>
      </c>
      <c r="G63" s="2">
        <f t="shared" si="2"/>
        <v>695.7038</v>
      </c>
    </row>
    <row r="64" spans="1:8" x14ac:dyDescent="0.25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 t="shared" si="1"/>
        <v>770.72119999999995</v>
      </c>
      <c r="G64" s="2">
        <f t="shared" si="2"/>
        <v>727.2654</v>
      </c>
    </row>
    <row r="65" spans="1:7" x14ac:dyDescent="0.25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33.142857142857146</v>
      </c>
      <c r="F65" s="2">
        <f t="shared" si="1"/>
        <v>801.02099999999996</v>
      </c>
      <c r="G65" s="2">
        <f t="shared" si="2"/>
        <v>759.83159999999998</v>
      </c>
    </row>
    <row r="66" spans="1:7" x14ac:dyDescent="0.25">
      <c r="A66" s="1">
        <v>43689</v>
      </c>
      <c r="B66" s="2">
        <f t="shared" si="0"/>
        <v>64</v>
      </c>
      <c r="C66">
        <v>770</v>
      </c>
      <c r="D66" s="2">
        <f t="shared" si="3"/>
        <v>-5</v>
      </c>
      <c r="E66" s="2">
        <f t="shared" si="4"/>
        <v>28.142857142857142</v>
      </c>
      <c r="F66" s="2">
        <f t="shared" si="1"/>
        <v>831.88959999999997</v>
      </c>
      <c r="G66" s="2">
        <f t="shared" si="2"/>
        <v>793.41920000000005</v>
      </c>
    </row>
    <row r="67" spans="1:7" x14ac:dyDescent="0.25">
      <c r="A67" s="1">
        <v>43690</v>
      </c>
      <c r="B67" s="2">
        <f t="shared" ref="B67:B130" si="5">B66+1</f>
        <v>65</v>
      </c>
      <c r="C67">
        <v>775</v>
      </c>
      <c r="D67" s="2">
        <f t="shared" si="3"/>
        <v>5</v>
      </c>
      <c r="E67" s="2">
        <f t="shared" si="4"/>
        <v>26</v>
      </c>
      <c r="F67" s="2">
        <f t="shared" ref="F67:F130" si="6">0.2844*B67^2-5.2502*B67+3</f>
        <v>863.32699999999988</v>
      </c>
      <c r="G67" s="2">
        <f t="shared" ref="G67:G130" si="7">0.0028*B67^3-0.0185*B67^2+2.0655*B67+3</f>
        <v>828.04500000000007</v>
      </c>
    </row>
    <row r="68" spans="1:7" x14ac:dyDescent="0.25">
      <c r="A68" s="1">
        <v>43691</v>
      </c>
      <c r="B68" s="2">
        <f t="shared" si="5"/>
        <v>66</v>
      </c>
      <c r="C68">
        <v>791</v>
      </c>
      <c r="D68" s="2">
        <f t="shared" ref="D68:D89" si="8">C68-C67</f>
        <v>16</v>
      </c>
      <c r="E68" s="2">
        <f t="shared" si="4"/>
        <v>26.714285714285715</v>
      </c>
      <c r="F68" s="2">
        <f t="shared" si="6"/>
        <v>895.33319999999981</v>
      </c>
      <c r="G68" s="2">
        <f t="shared" si="7"/>
        <v>863.72579999999994</v>
      </c>
    </row>
    <row r="69" spans="1:7" x14ac:dyDescent="0.25">
      <c r="A69" s="1">
        <v>43692</v>
      </c>
      <c r="B69" s="2">
        <f t="shared" si="5"/>
        <v>67</v>
      </c>
      <c r="C69">
        <v>845</v>
      </c>
      <c r="D69" s="2">
        <f t="shared" si="8"/>
        <v>54</v>
      </c>
      <c r="E69" s="2">
        <f t="shared" si="4"/>
        <v>28.571428571428573</v>
      </c>
      <c r="F69" s="2">
        <f t="shared" si="6"/>
        <v>927.90819999999985</v>
      </c>
      <c r="G69" s="2">
        <f t="shared" si="7"/>
        <v>900.47839999999997</v>
      </c>
    </row>
    <row r="70" spans="1:7" x14ac:dyDescent="0.25">
      <c r="A70" s="1">
        <v>43693</v>
      </c>
      <c r="B70" s="2">
        <f t="shared" si="5"/>
        <v>68</v>
      </c>
      <c r="C70">
        <v>905</v>
      </c>
      <c r="D70" s="2">
        <f t="shared" si="8"/>
        <v>60</v>
      </c>
      <c r="E70" s="2">
        <f t="shared" si="4"/>
        <v>31.142857142857142</v>
      </c>
      <c r="F70" s="2">
        <f t="shared" si="6"/>
        <v>961.05199999999991</v>
      </c>
      <c r="G70" s="2">
        <f t="shared" si="7"/>
        <v>938.31960000000004</v>
      </c>
    </row>
    <row r="71" spans="1:7" x14ac:dyDescent="0.25">
      <c r="A71" s="1">
        <v>43694</v>
      </c>
      <c r="B71" s="2">
        <f t="shared" si="5"/>
        <v>69</v>
      </c>
      <c r="C71">
        <v>978</v>
      </c>
      <c r="D71" s="2">
        <f t="shared" si="8"/>
        <v>73</v>
      </c>
      <c r="E71" s="2">
        <f t="shared" si="4"/>
        <v>37.285714285714285</v>
      </c>
      <c r="F71" s="2">
        <f t="shared" si="6"/>
        <v>994.76459999999997</v>
      </c>
      <c r="G71" s="2">
        <f t="shared" si="7"/>
        <v>977.26620000000003</v>
      </c>
    </row>
    <row r="72" spans="1:7" x14ac:dyDescent="0.25">
      <c r="A72" s="1">
        <v>43695</v>
      </c>
      <c r="B72" s="2">
        <f t="shared" si="5"/>
        <v>70</v>
      </c>
      <c r="C72" s="3">
        <v>1034</v>
      </c>
      <c r="D72" s="2">
        <f t="shared" si="8"/>
        <v>56</v>
      </c>
      <c r="E72" s="2">
        <f t="shared" si="4"/>
        <v>37</v>
      </c>
      <c r="F72" s="2">
        <f t="shared" si="6"/>
        <v>1029.0459999999998</v>
      </c>
      <c r="G72" s="2">
        <f t="shared" si="7"/>
        <v>1017.335</v>
      </c>
    </row>
    <row r="73" spans="1:7" x14ac:dyDescent="0.25">
      <c r="A73" s="1">
        <v>43696</v>
      </c>
      <c r="B73" s="2">
        <f t="shared" si="5"/>
        <v>71</v>
      </c>
      <c r="C73" s="3">
        <v>1096</v>
      </c>
      <c r="D73" s="2">
        <f t="shared" si="8"/>
        <v>62</v>
      </c>
      <c r="E73" s="2">
        <f t="shared" si="4"/>
        <v>46.571428571428569</v>
      </c>
      <c r="F73" s="2">
        <f t="shared" si="6"/>
        <v>1063.8961999999999</v>
      </c>
      <c r="G73" s="2">
        <f t="shared" si="7"/>
        <v>1058.5427999999999</v>
      </c>
    </row>
    <row r="74" spans="1:7" x14ac:dyDescent="0.25">
      <c r="A74" s="1">
        <v>43697</v>
      </c>
      <c r="B74" s="2">
        <f t="shared" si="5"/>
        <v>72</v>
      </c>
      <c r="C74" s="3">
        <v>1160</v>
      </c>
      <c r="D74" s="2">
        <f t="shared" si="8"/>
        <v>64</v>
      </c>
      <c r="E74" s="2">
        <f t="shared" ref="E74:E89" si="9">(C74-C67)/7</f>
        <v>55</v>
      </c>
      <c r="F74" s="2">
        <f t="shared" si="6"/>
        <v>1099.3152</v>
      </c>
      <c r="G74" s="2">
        <f t="shared" si="7"/>
        <v>1100.9063999999998</v>
      </c>
    </row>
    <row r="75" spans="1:7" x14ac:dyDescent="0.25">
      <c r="A75" s="1">
        <v>43698</v>
      </c>
      <c r="B75" s="2">
        <f t="shared" si="5"/>
        <v>73</v>
      </c>
      <c r="C75" s="3">
        <v>1216</v>
      </c>
      <c r="D75" s="2">
        <f t="shared" si="8"/>
        <v>56</v>
      </c>
      <c r="E75" s="2">
        <f t="shared" si="9"/>
        <v>60.714285714285715</v>
      </c>
      <c r="F75" s="2">
        <f t="shared" si="6"/>
        <v>1135.3029999999999</v>
      </c>
      <c r="G75" s="2">
        <f t="shared" si="7"/>
        <v>1144.4425999999999</v>
      </c>
    </row>
    <row r="76" spans="1:7" x14ac:dyDescent="0.25">
      <c r="A76" s="1">
        <v>43699</v>
      </c>
      <c r="B76" s="2">
        <f t="shared" si="5"/>
        <v>74</v>
      </c>
      <c r="C76" s="3">
        <v>1246</v>
      </c>
      <c r="D76" s="2">
        <f t="shared" si="8"/>
        <v>30</v>
      </c>
      <c r="E76" s="2">
        <f t="shared" si="9"/>
        <v>57.285714285714285</v>
      </c>
      <c r="F76" s="2">
        <f t="shared" si="6"/>
        <v>1171.8595999999998</v>
      </c>
      <c r="G76" s="2">
        <f t="shared" si="7"/>
        <v>1189.1681999999998</v>
      </c>
    </row>
    <row r="77" spans="1:7" x14ac:dyDescent="0.25">
      <c r="A77" s="1">
        <v>43700</v>
      </c>
      <c r="B77" s="2">
        <f t="shared" si="5"/>
        <v>75</v>
      </c>
      <c r="C77" s="3">
        <v>1299</v>
      </c>
      <c r="D77" s="2">
        <f t="shared" si="8"/>
        <v>53</v>
      </c>
      <c r="E77" s="2">
        <f t="shared" si="9"/>
        <v>56.285714285714285</v>
      </c>
      <c r="F77" s="2">
        <f t="shared" si="6"/>
        <v>1208.9849999999999</v>
      </c>
      <c r="G77" s="2">
        <f t="shared" si="7"/>
        <v>1235.0999999999999</v>
      </c>
    </row>
    <row r="78" spans="1:7" x14ac:dyDescent="0.25">
      <c r="A78" s="1">
        <v>43701</v>
      </c>
      <c r="B78" s="2">
        <f t="shared" si="5"/>
        <v>76</v>
      </c>
      <c r="C78" s="3">
        <v>1329</v>
      </c>
      <c r="D78" s="2">
        <f t="shared" si="8"/>
        <v>30</v>
      </c>
      <c r="E78" s="2">
        <f t="shared" si="9"/>
        <v>50.142857142857146</v>
      </c>
      <c r="F78" s="2">
        <f t="shared" si="6"/>
        <v>1246.6791999999998</v>
      </c>
      <c r="G78" s="2">
        <f t="shared" si="7"/>
        <v>1282.2548000000002</v>
      </c>
    </row>
    <row r="79" spans="1:7" x14ac:dyDescent="0.25">
      <c r="A79" s="1">
        <v>43702</v>
      </c>
      <c r="B79" s="2">
        <f t="shared" si="5"/>
        <v>77</v>
      </c>
      <c r="C79" s="3">
        <v>1351</v>
      </c>
      <c r="D79" s="2">
        <f t="shared" si="8"/>
        <v>22</v>
      </c>
      <c r="E79" s="2">
        <f t="shared" si="9"/>
        <v>45.285714285714285</v>
      </c>
      <c r="F79" s="2">
        <f t="shared" si="6"/>
        <v>1284.9422</v>
      </c>
      <c r="G79" s="2">
        <f t="shared" si="7"/>
        <v>1330.6494</v>
      </c>
    </row>
    <row r="80" spans="1:7" x14ac:dyDescent="0.25">
      <c r="A80" s="1">
        <v>43703</v>
      </c>
      <c r="B80" s="2">
        <f t="shared" si="5"/>
        <v>78</v>
      </c>
      <c r="C80" s="3">
        <v>1397</v>
      </c>
      <c r="D80" s="2">
        <f t="shared" si="8"/>
        <v>46</v>
      </c>
      <c r="E80" s="2">
        <f t="shared" si="9"/>
        <v>43</v>
      </c>
      <c r="F80" s="2">
        <f t="shared" si="6"/>
        <v>1323.7739999999999</v>
      </c>
      <c r="G80" s="2">
        <f t="shared" si="7"/>
        <v>1380.3005999999998</v>
      </c>
    </row>
    <row r="81" spans="1:8" x14ac:dyDescent="0.25">
      <c r="A81" s="1">
        <v>43704</v>
      </c>
      <c r="B81" s="2">
        <f t="shared" si="5"/>
        <v>79</v>
      </c>
      <c r="C81" s="3">
        <v>1435</v>
      </c>
      <c r="D81" s="2">
        <f t="shared" si="8"/>
        <v>38</v>
      </c>
      <c r="E81" s="2">
        <f t="shared" si="9"/>
        <v>39.285714285714285</v>
      </c>
      <c r="F81" s="2">
        <f t="shared" si="6"/>
        <v>1363.1745999999998</v>
      </c>
      <c r="G81" s="2">
        <f t="shared" si="7"/>
        <v>1431.2252000000001</v>
      </c>
    </row>
    <row r="82" spans="1:8" x14ac:dyDescent="0.25">
      <c r="A82" s="1">
        <v>43705</v>
      </c>
      <c r="B82" s="2">
        <f t="shared" si="5"/>
        <v>80</v>
      </c>
      <c r="C82" s="3">
        <v>1454</v>
      </c>
      <c r="D82" s="2">
        <f t="shared" si="8"/>
        <v>19</v>
      </c>
      <c r="E82" s="2">
        <f t="shared" si="9"/>
        <v>34</v>
      </c>
      <c r="F82" s="2">
        <f t="shared" si="6"/>
        <v>1403.1439999999998</v>
      </c>
      <c r="G82" s="2">
        <f t="shared" si="7"/>
        <v>1483.4399999999998</v>
      </c>
    </row>
    <row r="83" spans="1:8" x14ac:dyDescent="0.25">
      <c r="A83" s="1">
        <v>43706</v>
      </c>
      <c r="B83" s="2">
        <f t="shared" si="5"/>
        <v>81</v>
      </c>
      <c r="C83" s="3">
        <v>1455</v>
      </c>
      <c r="D83" s="2">
        <f t="shared" si="8"/>
        <v>1</v>
      </c>
      <c r="E83" s="2">
        <f t="shared" si="9"/>
        <v>29.857142857142858</v>
      </c>
      <c r="F83" s="2">
        <f t="shared" si="6"/>
        <v>1443.6822</v>
      </c>
      <c r="G83" s="2">
        <f t="shared" si="7"/>
        <v>1536.9617999999998</v>
      </c>
    </row>
    <row r="84" spans="1:8" x14ac:dyDescent="0.25">
      <c r="A84" s="1">
        <v>43707</v>
      </c>
      <c r="B84" s="2">
        <f t="shared" si="5"/>
        <v>82</v>
      </c>
      <c r="C84" s="3">
        <v>1495</v>
      </c>
      <c r="D84" s="2">
        <f t="shared" si="8"/>
        <v>40</v>
      </c>
      <c r="E84" s="2">
        <f t="shared" si="9"/>
        <v>28</v>
      </c>
      <c r="F84" s="2">
        <f t="shared" si="6"/>
        <v>1484.7891999999999</v>
      </c>
      <c r="G84" s="2">
        <f t="shared" si="7"/>
        <v>1591.8074000000001</v>
      </c>
    </row>
    <row r="85" spans="1:8" x14ac:dyDescent="0.25">
      <c r="A85" s="1">
        <v>43708</v>
      </c>
      <c r="B85" s="2">
        <f t="shared" si="5"/>
        <v>83</v>
      </c>
      <c r="C85" s="3">
        <v>1541</v>
      </c>
      <c r="D85" s="2">
        <f t="shared" si="8"/>
        <v>46</v>
      </c>
      <c r="E85" s="2">
        <f t="shared" si="9"/>
        <v>30.285714285714285</v>
      </c>
      <c r="F85" s="2">
        <f t="shared" si="6"/>
        <v>1526.4649999999997</v>
      </c>
      <c r="G85" s="2">
        <f t="shared" si="7"/>
        <v>1647.9936</v>
      </c>
    </row>
    <row r="86" spans="1:8" x14ac:dyDescent="0.25">
      <c r="A86" s="1">
        <v>43709</v>
      </c>
      <c r="B86" s="2">
        <f t="shared" si="5"/>
        <v>84</v>
      </c>
      <c r="C86" s="3">
        <v>1580</v>
      </c>
      <c r="D86" s="2">
        <f t="shared" si="8"/>
        <v>39</v>
      </c>
      <c r="E86" s="2">
        <f t="shared" si="9"/>
        <v>32.714285714285715</v>
      </c>
      <c r="F86" s="2">
        <f t="shared" si="6"/>
        <v>1568.7095999999999</v>
      </c>
      <c r="G86" s="2">
        <f t="shared" si="7"/>
        <v>1705.5372</v>
      </c>
    </row>
    <row r="87" spans="1:8" x14ac:dyDescent="0.25">
      <c r="A87" s="1">
        <v>43710</v>
      </c>
      <c r="B87" s="2">
        <f t="shared" si="5"/>
        <v>85</v>
      </c>
      <c r="C87" s="3">
        <v>1614</v>
      </c>
      <c r="D87" s="2">
        <f t="shared" si="8"/>
        <v>34</v>
      </c>
      <c r="E87" s="2">
        <f t="shared" si="9"/>
        <v>31</v>
      </c>
      <c r="F87" s="2">
        <f t="shared" si="6"/>
        <v>1611.5229999999999</v>
      </c>
      <c r="G87" s="2">
        <f t="shared" si="7"/>
        <v>1764.4549999999999</v>
      </c>
    </row>
    <row r="88" spans="1:8" x14ac:dyDescent="0.25">
      <c r="A88" s="1">
        <v>43711</v>
      </c>
      <c r="B88" s="2">
        <f t="shared" si="5"/>
        <v>86</v>
      </c>
      <c r="C88" s="3">
        <v>1643</v>
      </c>
      <c r="D88" s="2">
        <f t="shared" si="8"/>
        <v>29</v>
      </c>
      <c r="E88" s="2">
        <f t="shared" si="9"/>
        <v>29.714285714285715</v>
      </c>
      <c r="F88" s="2">
        <f t="shared" si="6"/>
        <v>1654.9051999999999</v>
      </c>
      <c r="G88" s="2">
        <f t="shared" si="7"/>
        <v>1824.7637999999999</v>
      </c>
    </row>
    <row r="89" spans="1:8" x14ac:dyDescent="0.25">
      <c r="A89" s="1">
        <v>43712</v>
      </c>
      <c r="B89" s="2">
        <f t="shared" si="5"/>
        <v>87</v>
      </c>
      <c r="C89" s="3">
        <v>1669</v>
      </c>
      <c r="D89" s="2">
        <f t="shared" si="8"/>
        <v>26</v>
      </c>
      <c r="E89" s="2">
        <f t="shared" si="9"/>
        <v>30.714285714285715</v>
      </c>
      <c r="F89" s="2">
        <f t="shared" si="6"/>
        <v>1698.8561999999999</v>
      </c>
      <c r="G89" s="2">
        <f t="shared" si="7"/>
        <v>1886.4803999999999</v>
      </c>
    </row>
    <row r="90" spans="1:8" x14ac:dyDescent="0.25">
      <c r="A90" s="1">
        <v>43713</v>
      </c>
      <c r="B90" s="2">
        <f t="shared" si="5"/>
        <v>88</v>
      </c>
      <c r="E90" s="2"/>
      <c r="F90" s="2">
        <f t="shared" si="6"/>
        <v>1743.3759999999997</v>
      </c>
      <c r="G90" s="2">
        <f t="shared" si="7"/>
        <v>1949.6215999999999</v>
      </c>
    </row>
    <row r="91" spans="1:8" x14ac:dyDescent="0.25">
      <c r="A91" s="1">
        <v>43714</v>
      </c>
      <c r="B91" s="2">
        <f t="shared" si="5"/>
        <v>89</v>
      </c>
      <c r="E91" s="2"/>
      <c r="F91" s="2">
        <f t="shared" si="6"/>
        <v>1788.4645999999998</v>
      </c>
      <c r="G91" s="2">
        <f t="shared" si="7"/>
        <v>2014.2041999999999</v>
      </c>
    </row>
    <row r="92" spans="1:8" x14ac:dyDescent="0.25">
      <c r="A92" s="1">
        <v>43715</v>
      </c>
      <c r="B92" s="2">
        <f t="shared" si="5"/>
        <v>90</v>
      </c>
      <c r="E92" s="2"/>
      <c r="F92" s="2">
        <f t="shared" si="6"/>
        <v>1834.1219999999998</v>
      </c>
      <c r="G92" s="2">
        <f t="shared" si="7"/>
        <v>2080.2450000000003</v>
      </c>
      <c r="H92" t="s">
        <v>8</v>
      </c>
    </row>
    <row r="93" spans="1:8" x14ac:dyDescent="0.25">
      <c r="A93" s="1">
        <v>43716</v>
      </c>
      <c r="B93" s="2">
        <f t="shared" si="5"/>
        <v>91</v>
      </c>
      <c r="E93" s="2"/>
      <c r="F93" s="2">
        <f t="shared" si="6"/>
        <v>1880.3481999999999</v>
      </c>
      <c r="G93" s="2">
        <f t="shared" si="7"/>
        <v>2147.7608</v>
      </c>
    </row>
    <row r="94" spans="1:8" x14ac:dyDescent="0.25">
      <c r="A94" s="1">
        <v>43717</v>
      </c>
      <c r="B94" s="2">
        <f t="shared" si="5"/>
        <v>92</v>
      </c>
      <c r="E94" s="2"/>
      <c r="F94" s="2">
        <f t="shared" si="6"/>
        <v>1927.1432</v>
      </c>
      <c r="G94" s="2">
        <f t="shared" si="7"/>
        <v>2216.7683999999999</v>
      </c>
    </row>
    <row r="95" spans="1:8" x14ac:dyDescent="0.25">
      <c r="A95" s="1">
        <v>43718</v>
      </c>
      <c r="B95" s="2">
        <f t="shared" si="5"/>
        <v>93</v>
      </c>
      <c r="E95" s="2"/>
      <c r="F95" s="2">
        <f t="shared" si="6"/>
        <v>1974.5069999999998</v>
      </c>
      <c r="G95" s="2">
        <f t="shared" si="7"/>
        <v>2287.2846</v>
      </c>
    </row>
    <row r="96" spans="1:8" x14ac:dyDescent="0.25">
      <c r="A96" s="1">
        <v>43719</v>
      </c>
      <c r="B96" s="2">
        <f t="shared" si="5"/>
        <v>94</v>
      </c>
      <c r="E96" s="2"/>
      <c r="F96" s="2">
        <f t="shared" si="6"/>
        <v>2022.4395999999999</v>
      </c>
      <c r="G96" s="2">
        <f t="shared" si="7"/>
        <v>2359.3262000000004</v>
      </c>
      <c r="H96" t="s">
        <v>7</v>
      </c>
    </row>
    <row r="97" spans="1:7" x14ac:dyDescent="0.25">
      <c r="A97" s="1">
        <v>43720</v>
      </c>
      <c r="B97" s="2">
        <f t="shared" si="5"/>
        <v>95</v>
      </c>
      <c r="E97" s="2"/>
      <c r="F97" s="2">
        <f t="shared" si="6"/>
        <v>2070.9409999999998</v>
      </c>
      <c r="G97" s="2">
        <f t="shared" si="7"/>
        <v>2432.91</v>
      </c>
    </row>
    <row r="98" spans="1:7" x14ac:dyDescent="0.25">
      <c r="A98" s="1">
        <v>43721</v>
      </c>
      <c r="B98" s="2">
        <f t="shared" si="5"/>
        <v>96</v>
      </c>
      <c r="E98" s="2"/>
      <c r="F98" s="2">
        <f t="shared" si="6"/>
        <v>2120.0111999999995</v>
      </c>
      <c r="G98" s="2">
        <f t="shared" si="7"/>
        <v>2508.0527999999999</v>
      </c>
    </row>
    <row r="99" spans="1:7" x14ac:dyDescent="0.25">
      <c r="A99" s="1">
        <v>43722</v>
      </c>
      <c r="B99" s="2">
        <f t="shared" si="5"/>
        <v>97</v>
      </c>
      <c r="E99" s="2"/>
      <c r="F99" s="2">
        <f t="shared" si="6"/>
        <v>2169.6501999999996</v>
      </c>
      <c r="G99" s="2">
        <f t="shared" si="7"/>
        <v>2584.7714000000001</v>
      </c>
    </row>
    <row r="100" spans="1:7" x14ac:dyDescent="0.25">
      <c r="A100" s="1">
        <v>43723</v>
      </c>
      <c r="B100" s="2">
        <f t="shared" si="5"/>
        <v>98</v>
      </c>
      <c r="E100" s="2"/>
      <c r="F100" s="2">
        <f t="shared" si="6"/>
        <v>2219.8579999999997</v>
      </c>
      <c r="G100" s="2">
        <f t="shared" si="7"/>
        <v>2663.0825999999997</v>
      </c>
    </row>
    <row r="101" spans="1:7" x14ac:dyDescent="0.25">
      <c r="A101" s="1">
        <v>43724</v>
      </c>
      <c r="B101" s="2">
        <f t="shared" si="5"/>
        <v>99</v>
      </c>
      <c r="E101" s="2"/>
      <c r="F101" s="2">
        <f t="shared" si="6"/>
        <v>2270.6345999999999</v>
      </c>
      <c r="G101" s="2">
        <f t="shared" si="7"/>
        <v>2743.0032000000001</v>
      </c>
    </row>
    <row r="102" spans="1:7" x14ac:dyDescent="0.25">
      <c r="A102" s="1">
        <v>43725</v>
      </c>
      <c r="B102" s="2">
        <f t="shared" si="5"/>
        <v>100</v>
      </c>
      <c r="E102" s="2"/>
      <c r="F102" s="2">
        <f t="shared" si="6"/>
        <v>2321.98</v>
      </c>
      <c r="G102" s="2">
        <f t="shared" si="7"/>
        <v>2824.55</v>
      </c>
    </row>
    <row r="103" spans="1:7" x14ac:dyDescent="0.25">
      <c r="A103" s="1">
        <v>43726</v>
      </c>
      <c r="B103" s="2">
        <f t="shared" si="5"/>
        <v>101</v>
      </c>
      <c r="E103" s="2"/>
      <c r="F103" s="2">
        <f t="shared" si="6"/>
        <v>2373.8941999999997</v>
      </c>
      <c r="G103" s="2">
        <f t="shared" si="7"/>
        <v>2907.7397999999998</v>
      </c>
    </row>
    <row r="104" spans="1:7" x14ac:dyDescent="0.25">
      <c r="A104" s="1">
        <v>43727</v>
      </c>
      <c r="B104" s="2">
        <f t="shared" si="5"/>
        <v>102</v>
      </c>
      <c r="E104" s="2"/>
      <c r="F104" s="2">
        <f t="shared" si="6"/>
        <v>2426.3771999999999</v>
      </c>
      <c r="G104" s="2">
        <f t="shared" si="7"/>
        <v>2992.5893999999998</v>
      </c>
    </row>
    <row r="105" spans="1:7" x14ac:dyDescent="0.25">
      <c r="A105" s="1">
        <v>43728</v>
      </c>
      <c r="B105" s="2">
        <f t="shared" si="5"/>
        <v>103</v>
      </c>
      <c r="E105" s="2"/>
      <c r="F105" s="2">
        <f t="shared" si="6"/>
        <v>2479.4290000000001</v>
      </c>
      <c r="G105" s="2">
        <f t="shared" si="7"/>
        <v>3079.1156000000001</v>
      </c>
    </row>
    <row r="106" spans="1:7" x14ac:dyDescent="0.25">
      <c r="A106" s="1">
        <v>43729</v>
      </c>
      <c r="B106" s="2">
        <f t="shared" si="5"/>
        <v>104</v>
      </c>
      <c r="E106" s="2"/>
      <c r="F106" s="2">
        <f t="shared" si="6"/>
        <v>2533.0496000000003</v>
      </c>
      <c r="G106" s="2">
        <f t="shared" si="7"/>
        <v>3167.3352</v>
      </c>
    </row>
    <row r="107" spans="1:7" x14ac:dyDescent="0.25">
      <c r="A107" s="1">
        <v>43730</v>
      </c>
      <c r="B107" s="2">
        <f t="shared" si="5"/>
        <v>105</v>
      </c>
      <c r="E107" s="2"/>
      <c r="F107" s="2">
        <f t="shared" si="6"/>
        <v>2587.2389999999996</v>
      </c>
      <c r="G107" s="2">
        <f t="shared" si="7"/>
        <v>3257.2649999999999</v>
      </c>
    </row>
    <row r="108" spans="1:7" x14ac:dyDescent="0.25">
      <c r="A108" s="1">
        <v>43731</v>
      </c>
      <c r="B108" s="2">
        <f t="shared" si="5"/>
        <v>106</v>
      </c>
      <c r="E108" s="2"/>
      <c r="F108" s="2">
        <f t="shared" si="6"/>
        <v>2641.9971999999998</v>
      </c>
      <c r="G108" s="2">
        <f t="shared" si="7"/>
        <v>3348.9218000000001</v>
      </c>
    </row>
    <row r="109" spans="1:7" x14ac:dyDescent="0.25">
      <c r="A109" s="1">
        <v>43732</v>
      </c>
      <c r="B109" s="2">
        <f t="shared" si="5"/>
        <v>107</v>
      </c>
      <c r="E109" s="2"/>
      <c r="F109" s="2">
        <f t="shared" si="6"/>
        <v>2697.3241999999996</v>
      </c>
      <c r="G109" s="2">
        <f t="shared" si="7"/>
        <v>3442.3223999999996</v>
      </c>
    </row>
    <row r="110" spans="1:7" x14ac:dyDescent="0.25">
      <c r="A110" s="1">
        <v>43733</v>
      </c>
      <c r="B110" s="2">
        <f t="shared" si="5"/>
        <v>108</v>
      </c>
      <c r="E110" s="2"/>
      <c r="F110" s="2">
        <f t="shared" si="6"/>
        <v>2753.22</v>
      </c>
      <c r="G110" s="2">
        <f t="shared" si="7"/>
        <v>3537.4836</v>
      </c>
    </row>
    <row r="111" spans="1:7" x14ac:dyDescent="0.25">
      <c r="A111" s="1">
        <v>43734</v>
      </c>
      <c r="B111" s="2">
        <f t="shared" si="5"/>
        <v>109</v>
      </c>
      <c r="E111" s="2"/>
      <c r="F111" s="2">
        <f t="shared" si="6"/>
        <v>2809.6846</v>
      </c>
      <c r="G111" s="2">
        <f t="shared" si="7"/>
        <v>3634.4222</v>
      </c>
    </row>
    <row r="112" spans="1:7" x14ac:dyDescent="0.25">
      <c r="A112" s="1">
        <v>43735</v>
      </c>
      <c r="B112" s="2">
        <f t="shared" si="5"/>
        <v>110</v>
      </c>
      <c r="E112" s="2"/>
      <c r="F112" s="2">
        <f t="shared" si="6"/>
        <v>2866.7179999999998</v>
      </c>
      <c r="G112" s="2">
        <f t="shared" si="7"/>
        <v>3733.1550000000002</v>
      </c>
    </row>
    <row r="113" spans="1:7" x14ac:dyDescent="0.25">
      <c r="A113" s="1">
        <v>43736</v>
      </c>
      <c r="B113" s="2">
        <f t="shared" si="5"/>
        <v>111</v>
      </c>
      <c r="E113" s="2"/>
      <c r="F113" s="2">
        <f t="shared" si="6"/>
        <v>2924.3202000000001</v>
      </c>
      <c r="G113" s="2">
        <f t="shared" si="7"/>
        <v>3833.6987999999997</v>
      </c>
    </row>
    <row r="114" spans="1:7" x14ac:dyDescent="0.25">
      <c r="A114" s="1">
        <v>43737</v>
      </c>
      <c r="B114" s="2">
        <f t="shared" si="5"/>
        <v>112</v>
      </c>
      <c r="E114" s="2"/>
      <c r="F114" s="2">
        <f t="shared" si="6"/>
        <v>2982.4911999999995</v>
      </c>
      <c r="G114" s="2">
        <f t="shared" si="7"/>
        <v>3936.0704000000005</v>
      </c>
    </row>
    <row r="115" spans="1:7" x14ac:dyDescent="0.25">
      <c r="A115" s="1">
        <v>43738</v>
      </c>
      <c r="B115" s="2">
        <f t="shared" si="5"/>
        <v>113</v>
      </c>
      <c r="E115" s="2"/>
      <c r="F115" s="2">
        <f t="shared" si="6"/>
        <v>3041.2309999999998</v>
      </c>
      <c r="G115" s="2">
        <f t="shared" si="7"/>
        <v>4040.2866000000004</v>
      </c>
    </row>
    <row r="116" spans="1:7" x14ac:dyDescent="0.25">
      <c r="A116" s="1">
        <v>43739</v>
      </c>
      <c r="B116" s="2">
        <f t="shared" si="5"/>
        <v>114</v>
      </c>
      <c r="F116" s="2">
        <f t="shared" si="6"/>
        <v>3100.5395999999996</v>
      </c>
      <c r="G116" s="2">
        <f t="shared" si="7"/>
        <v>4146.3642</v>
      </c>
    </row>
    <row r="117" spans="1:7" x14ac:dyDescent="0.25">
      <c r="A117" s="1">
        <v>43740</v>
      </c>
      <c r="B117" s="2">
        <f t="shared" si="5"/>
        <v>115</v>
      </c>
      <c r="F117" s="2">
        <f t="shared" si="6"/>
        <v>3160.4169999999995</v>
      </c>
      <c r="G117" s="2">
        <f t="shared" si="7"/>
        <v>4254.32</v>
      </c>
    </row>
    <row r="118" spans="1:7" x14ac:dyDescent="0.25">
      <c r="A118" s="1">
        <v>43741</v>
      </c>
      <c r="B118" s="2">
        <f t="shared" si="5"/>
        <v>116</v>
      </c>
      <c r="F118" s="2">
        <f t="shared" si="6"/>
        <v>3220.8631999999998</v>
      </c>
      <c r="G118" s="2">
        <f t="shared" si="7"/>
        <v>4364.1707999999999</v>
      </c>
    </row>
    <row r="119" spans="1:7" x14ac:dyDescent="0.25">
      <c r="A119" s="1">
        <v>43742</v>
      </c>
      <c r="B119" s="2">
        <f t="shared" si="5"/>
        <v>117</v>
      </c>
      <c r="F119" s="2">
        <f t="shared" si="6"/>
        <v>3281.8781999999997</v>
      </c>
      <c r="G119" s="2">
        <f t="shared" si="7"/>
        <v>4475.933399999999</v>
      </c>
    </row>
    <row r="120" spans="1:7" x14ac:dyDescent="0.25">
      <c r="A120" s="1">
        <v>43743</v>
      </c>
      <c r="B120" s="2">
        <f t="shared" si="5"/>
        <v>118</v>
      </c>
      <c r="F120" s="2">
        <f t="shared" si="6"/>
        <v>3343.462</v>
      </c>
      <c r="G120" s="2">
        <f t="shared" si="7"/>
        <v>4589.6246000000001</v>
      </c>
    </row>
    <row r="121" spans="1:7" x14ac:dyDescent="0.25">
      <c r="A121" s="1">
        <v>43744</v>
      </c>
      <c r="B121" s="2">
        <f t="shared" si="5"/>
        <v>119</v>
      </c>
      <c r="F121" s="2">
        <f t="shared" si="6"/>
        <v>3405.6145999999999</v>
      </c>
      <c r="G121" s="2">
        <f t="shared" si="7"/>
        <v>4705.2611999999999</v>
      </c>
    </row>
    <row r="122" spans="1:7" x14ac:dyDescent="0.25">
      <c r="A122" s="1">
        <v>43745</v>
      </c>
      <c r="B122" s="2">
        <f t="shared" si="5"/>
        <v>120</v>
      </c>
      <c r="F122" s="2">
        <f t="shared" si="6"/>
        <v>3468.3359999999998</v>
      </c>
      <c r="G122" s="2">
        <f t="shared" si="7"/>
        <v>4822.8599999999997</v>
      </c>
    </row>
    <row r="123" spans="1:7" x14ac:dyDescent="0.25">
      <c r="A123" s="1">
        <v>43746</v>
      </c>
      <c r="B123" s="2">
        <f t="shared" si="5"/>
        <v>121</v>
      </c>
      <c r="F123" s="2">
        <f t="shared" si="6"/>
        <v>3531.6261999999997</v>
      </c>
      <c r="G123" s="2">
        <f t="shared" si="7"/>
        <v>4942.4377999999997</v>
      </c>
    </row>
    <row r="124" spans="1:7" x14ac:dyDescent="0.25">
      <c r="A124" s="1">
        <v>43747</v>
      </c>
      <c r="B124" s="2">
        <f t="shared" si="5"/>
        <v>122</v>
      </c>
      <c r="F124" s="2">
        <f t="shared" si="6"/>
        <v>3595.4851999999992</v>
      </c>
      <c r="G124" s="2">
        <f t="shared" si="7"/>
        <v>5064.0113999999994</v>
      </c>
    </row>
    <row r="125" spans="1:7" x14ac:dyDescent="0.25">
      <c r="A125" s="1">
        <v>43748</v>
      </c>
      <c r="B125" s="2">
        <f t="shared" si="5"/>
        <v>123</v>
      </c>
      <c r="F125" s="2">
        <f t="shared" si="6"/>
        <v>3659.913</v>
      </c>
      <c r="G125" s="2">
        <f t="shared" si="7"/>
        <v>5187.5976000000001</v>
      </c>
    </row>
    <row r="126" spans="1:7" x14ac:dyDescent="0.25">
      <c r="A126" s="1">
        <v>43749</v>
      </c>
      <c r="B126" s="2">
        <f t="shared" si="5"/>
        <v>124</v>
      </c>
      <c r="F126" s="2">
        <f t="shared" si="6"/>
        <v>3724.9096</v>
      </c>
      <c r="G126" s="2">
        <f t="shared" si="7"/>
        <v>5313.2132000000001</v>
      </c>
    </row>
    <row r="127" spans="1:7" x14ac:dyDescent="0.25">
      <c r="A127" s="1">
        <v>43750</v>
      </c>
      <c r="B127" s="2">
        <f t="shared" si="5"/>
        <v>125</v>
      </c>
      <c r="F127" s="2">
        <f t="shared" si="6"/>
        <v>3790.4749999999999</v>
      </c>
      <c r="G127" s="2">
        <f t="shared" si="7"/>
        <v>5440.875</v>
      </c>
    </row>
    <row r="128" spans="1:7" x14ac:dyDescent="0.25">
      <c r="A128" s="1">
        <v>43751</v>
      </c>
      <c r="B128" s="2">
        <f t="shared" si="5"/>
        <v>126</v>
      </c>
      <c r="F128" s="2">
        <f t="shared" si="6"/>
        <v>3856.6091999999999</v>
      </c>
      <c r="G128" s="2">
        <f t="shared" si="7"/>
        <v>5570.5998</v>
      </c>
    </row>
    <row r="129" spans="1:7" x14ac:dyDescent="0.25">
      <c r="A129" s="1">
        <v>43752</v>
      </c>
      <c r="B129" s="2">
        <f t="shared" si="5"/>
        <v>127</v>
      </c>
      <c r="F129" s="2">
        <f t="shared" si="6"/>
        <v>3923.3121999999998</v>
      </c>
      <c r="G129" s="2">
        <f t="shared" si="7"/>
        <v>5702.4044000000004</v>
      </c>
    </row>
    <row r="130" spans="1:7" x14ac:dyDescent="0.25">
      <c r="A130" s="1">
        <v>43753</v>
      </c>
      <c r="B130" s="2">
        <f t="shared" si="5"/>
        <v>128</v>
      </c>
      <c r="F130" s="2">
        <f t="shared" si="6"/>
        <v>3990.5839999999998</v>
      </c>
      <c r="G130" s="2">
        <f t="shared" si="7"/>
        <v>5836.3055999999997</v>
      </c>
    </row>
    <row r="131" spans="1:7" x14ac:dyDescent="0.25">
      <c r="A131" s="1">
        <v>43754</v>
      </c>
      <c r="B131" s="2">
        <f t="shared" ref="B131:B146" si="10">B130+1</f>
        <v>129</v>
      </c>
      <c r="F131" s="2">
        <f t="shared" ref="F131:F146" si="11">0.2844*B131^2-5.2502*B131+3</f>
        <v>4058.4245999999998</v>
      </c>
      <c r="G131" s="2">
        <f t="shared" ref="G131:G146" si="12">0.0028*B131^3-0.0185*B131^2+2.0655*B131+3</f>
        <v>5972.3201999999992</v>
      </c>
    </row>
    <row r="132" spans="1:7" x14ac:dyDescent="0.25">
      <c r="A132" s="1">
        <v>43755</v>
      </c>
      <c r="B132" s="2">
        <f t="shared" si="10"/>
        <v>130</v>
      </c>
      <c r="F132" s="2">
        <f t="shared" si="11"/>
        <v>4126.8339999999998</v>
      </c>
      <c r="G132" s="2">
        <f t="shared" si="12"/>
        <v>6110.4650000000011</v>
      </c>
    </row>
    <row r="133" spans="1:7" x14ac:dyDescent="0.25">
      <c r="A133" s="1">
        <v>43756</v>
      </c>
      <c r="B133" s="2">
        <f t="shared" si="10"/>
        <v>131</v>
      </c>
      <c r="F133" s="2">
        <f t="shared" si="11"/>
        <v>4195.8121999999994</v>
      </c>
      <c r="G133" s="2">
        <f t="shared" si="12"/>
        <v>6250.7568000000001</v>
      </c>
    </row>
    <row r="134" spans="1:7" x14ac:dyDescent="0.25">
      <c r="A134" s="1">
        <v>43757</v>
      </c>
      <c r="B134" s="2">
        <f t="shared" si="10"/>
        <v>132</v>
      </c>
      <c r="F134" s="2">
        <f t="shared" si="11"/>
        <v>4265.3591999999999</v>
      </c>
      <c r="G134" s="2">
        <f t="shared" si="12"/>
        <v>6393.2123999999994</v>
      </c>
    </row>
    <row r="135" spans="1:7" x14ac:dyDescent="0.25">
      <c r="A135" s="1">
        <v>43758</v>
      </c>
      <c r="B135" s="2">
        <f t="shared" si="10"/>
        <v>133</v>
      </c>
      <c r="F135" s="2">
        <f t="shared" si="11"/>
        <v>4335.4749999999995</v>
      </c>
      <c r="G135" s="2">
        <f t="shared" si="12"/>
        <v>6537.8486000000003</v>
      </c>
    </row>
    <row r="136" spans="1:7" x14ac:dyDescent="0.25">
      <c r="A136" s="1">
        <v>43759</v>
      </c>
      <c r="B136" s="2">
        <f t="shared" si="10"/>
        <v>134</v>
      </c>
      <c r="F136" s="2">
        <f t="shared" si="11"/>
        <v>4406.159599999999</v>
      </c>
      <c r="G136" s="2">
        <f t="shared" si="12"/>
        <v>6684.6822000000002</v>
      </c>
    </row>
    <row r="137" spans="1:7" x14ac:dyDescent="0.25">
      <c r="A137" s="1">
        <v>43760</v>
      </c>
      <c r="B137" s="2">
        <f t="shared" si="10"/>
        <v>135</v>
      </c>
      <c r="F137" s="2">
        <f t="shared" si="11"/>
        <v>4477.4129999999996</v>
      </c>
      <c r="G137" s="2">
        <f t="shared" si="12"/>
        <v>6833.73</v>
      </c>
    </row>
    <row r="138" spans="1:7" x14ac:dyDescent="0.25">
      <c r="A138" s="1">
        <v>43761</v>
      </c>
      <c r="B138" s="2">
        <f t="shared" si="10"/>
        <v>136</v>
      </c>
      <c r="F138" s="2">
        <f t="shared" si="11"/>
        <v>4549.2351999999992</v>
      </c>
      <c r="G138" s="2">
        <f t="shared" si="12"/>
        <v>6985.0087999999996</v>
      </c>
    </row>
    <row r="139" spans="1:7" x14ac:dyDescent="0.25">
      <c r="A139" s="1">
        <v>43762</v>
      </c>
      <c r="B139" s="2">
        <f t="shared" si="10"/>
        <v>137</v>
      </c>
      <c r="F139" s="2">
        <f t="shared" si="11"/>
        <v>4621.6261999999997</v>
      </c>
      <c r="G139" s="2">
        <f t="shared" si="12"/>
        <v>7138.5354000000007</v>
      </c>
    </row>
    <row r="140" spans="1:7" x14ac:dyDescent="0.25">
      <c r="A140" s="1">
        <v>43763</v>
      </c>
      <c r="B140" s="2">
        <f t="shared" si="10"/>
        <v>138</v>
      </c>
      <c r="F140" s="2">
        <f t="shared" si="11"/>
        <v>4694.5859999999993</v>
      </c>
      <c r="G140" s="2">
        <f t="shared" si="12"/>
        <v>7294.3265999999994</v>
      </c>
    </row>
    <row r="141" spans="1:7" x14ac:dyDescent="0.25">
      <c r="A141" s="1">
        <v>43764</v>
      </c>
      <c r="B141" s="2">
        <f t="shared" si="10"/>
        <v>139</v>
      </c>
      <c r="F141" s="2">
        <f t="shared" si="11"/>
        <v>4768.1145999999999</v>
      </c>
      <c r="G141" s="2">
        <f t="shared" si="12"/>
        <v>7452.3991999999998</v>
      </c>
    </row>
    <row r="142" spans="1:7" x14ac:dyDescent="0.25">
      <c r="A142" s="1">
        <v>43765</v>
      </c>
      <c r="B142" s="2">
        <f t="shared" si="10"/>
        <v>140</v>
      </c>
      <c r="F142" s="2">
        <f t="shared" si="11"/>
        <v>4842.2119999999995</v>
      </c>
      <c r="G142" s="2">
        <f t="shared" si="12"/>
        <v>7612.7699999999995</v>
      </c>
    </row>
    <row r="143" spans="1:7" x14ac:dyDescent="0.25">
      <c r="A143" s="1">
        <v>43766</v>
      </c>
      <c r="B143" s="2">
        <f t="shared" si="10"/>
        <v>141</v>
      </c>
      <c r="F143" s="2">
        <f t="shared" si="11"/>
        <v>4916.8782000000001</v>
      </c>
      <c r="G143" s="2">
        <f t="shared" si="12"/>
        <v>7775.4557999999997</v>
      </c>
    </row>
    <row r="144" spans="1:7" x14ac:dyDescent="0.25">
      <c r="A144" s="1">
        <v>43767</v>
      </c>
      <c r="B144" s="2">
        <f t="shared" si="10"/>
        <v>142</v>
      </c>
      <c r="F144" s="2">
        <f t="shared" si="11"/>
        <v>4992.1131999999998</v>
      </c>
      <c r="G144" s="2">
        <f t="shared" si="12"/>
        <v>7940.4734000000008</v>
      </c>
    </row>
    <row r="145" spans="1:7" x14ac:dyDescent="0.25">
      <c r="A145" s="1">
        <v>43768</v>
      </c>
      <c r="B145" s="2">
        <f t="shared" si="10"/>
        <v>143</v>
      </c>
      <c r="F145" s="2">
        <f t="shared" si="11"/>
        <v>5067.9169999999995</v>
      </c>
      <c r="G145" s="2">
        <f t="shared" si="12"/>
        <v>8107.8396000000002</v>
      </c>
    </row>
    <row r="146" spans="1:7" x14ac:dyDescent="0.25">
      <c r="A146" s="1">
        <v>43769</v>
      </c>
      <c r="B146" s="2">
        <f t="shared" si="10"/>
        <v>144</v>
      </c>
      <c r="F146" s="2">
        <f t="shared" si="11"/>
        <v>5144.2896000000001</v>
      </c>
      <c r="G146" s="2">
        <f t="shared" si="12"/>
        <v>8277.5712000000003</v>
      </c>
    </row>
  </sheetData>
  <conditionalFormatting sqref="F1:G1048576">
    <cfRule type="cellIs" dxfId="2" priority="1" operator="greaterThan">
      <formula>$C1*1.25</formula>
    </cfRule>
    <cfRule type="cellIs" dxfId="1" priority="2" operator="between">
      <formula>$C1*0.75</formula>
      <formula>$C1*1.25</formula>
    </cfRule>
    <cfRule type="cellIs" dxfId="0" priority="3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2019-09-05T21:17:57Z</dcterms:modified>
</cp:coreProperties>
</file>