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67F06FF-7DE6-4703-818C-DA045FF8C171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8" i="1" l="1"/>
  <c r="D78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2" i="1"/>
  <c r="E72" i="1"/>
  <c r="E73" i="1"/>
  <c r="E74" i="1"/>
  <c r="E75" i="1"/>
  <c r="E76" i="1"/>
  <c r="E77" i="1"/>
  <c r="D72" i="1"/>
  <c r="D73" i="1"/>
  <c r="D74" i="1"/>
  <c r="D75" i="1"/>
  <c r="D76" i="1"/>
  <c r="D77" i="1"/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3" i="1"/>
  <c r="D2" i="1"/>
  <c r="E70" i="1"/>
  <c r="E71" i="1"/>
  <c r="E69" i="1" l="1"/>
  <c r="E65" i="1" l="1"/>
  <c r="E66" i="1"/>
  <c r="E67" i="1"/>
  <c r="E68" i="1"/>
  <c r="E61" i="1" l="1"/>
  <c r="E62" i="1"/>
  <c r="E63" i="1"/>
  <c r="E64" i="1"/>
  <c r="E58" i="1" l="1"/>
  <c r="E59" i="1"/>
  <c r="E60" i="1"/>
  <c r="E47" i="1" l="1"/>
  <c r="E48" i="1"/>
  <c r="E49" i="1"/>
  <c r="E50" i="1"/>
  <c r="E51" i="1"/>
  <c r="E52" i="1"/>
  <c r="E53" i="1"/>
  <c r="E54" i="1"/>
  <c r="E55" i="1"/>
  <c r="E56" i="1"/>
  <c r="E57" i="1"/>
  <c r="E10" i="1" l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8" i="1"/>
  <c r="E7" i="1"/>
  <c r="E6" i="1"/>
  <c r="E5" i="1"/>
  <c r="E4" i="1"/>
  <c r="E3" i="1"/>
  <c r="E9" i="1"/>
  <c r="B2" i="1" l="1"/>
  <c r="B3" i="1" l="1"/>
  <c r="B4" i="1"/>
  <c r="B5" i="1" l="1"/>
  <c r="B6" i="1" l="1"/>
  <c r="B7" i="1" l="1"/>
  <c r="B8" i="1" l="1"/>
  <c r="B9" i="1" l="1"/>
  <c r="B10" i="1" l="1"/>
  <c r="B11" i="1" l="1"/>
  <c r="B12" i="1" l="1"/>
  <c r="B13" i="1" l="1"/>
  <c r="B14" i="1" l="1"/>
  <c r="B15" i="1" l="1"/>
  <c r="B16" i="1" l="1"/>
  <c r="B17" i="1" l="1"/>
  <c r="B18" i="1" l="1"/>
  <c r="B19" i="1" l="1"/>
  <c r="B20" i="1" l="1"/>
  <c r="B21" i="1" l="1"/>
  <c r="B22" i="1" l="1"/>
  <c r="B23" i="1" l="1"/>
  <c r="B24" i="1" l="1"/>
  <c r="B25" i="1" l="1"/>
  <c r="B26" i="1" l="1"/>
  <c r="B27" i="1" l="1"/>
  <c r="B28" i="1" l="1"/>
  <c r="B29" i="1" l="1"/>
  <c r="B30" i="1" l="1"/>
  <c r="B31" i="1" l="1"/>
  <c r="B32" i="1" l="1"/>
  <c r="B33" i="1" l="1"/>
  <c r="B34" i="1" l="1"/>
  <c r="B35" i="1" l="1"/>
  <c r="B36" i="1" l="1"/>
  <c r="B37" i="1" l="1"/>
  <c r="B38" i="1" l="1"/>
  <c r="B39" i="1" l="1"/>
  <c r="B40" i="1" l="1"/>
  <c r="B41" i="1" l="1"/>
  <c r="B42" i="1" l="1"/>
  <c r="B43" i="1" l="1"/>
  <c r="B44" i="1" l="1"/>
  <c r="B45" i="1" l="1"/>
  <c r="B46" i="1" l="1"/>
  <c r="B47" i="1" l="1"/>
  <c r="B48" i="1" l="1"/>
  <c r="B49" i="1" l="1"/>
  <c r="B50" i="1" l="1"/>
  <c r="B51" i="1" l="1"/>
  <c r="B52" i="1" l="1"/>
  <c r="B53" i="1" l="1"/>
  <c r="B54" i="1" l="1"/>
  <c r="B55" i="1" l="1"/>
  <c r="B56" i="1" l="1"/>
  <c r="B57" i="1" l="1"/>
  <c r="B58" i="1" l="1"/>
  <c r="B59" i="1" l="1"/>
  <c r="B60" i="1" l="1"/>
  <c r="B61" i="1" l="1"/>
  <c r="B62" i="1" l="1"/>
  <c r="B63" i="1" l="1"/>
  <c r="B64" i="1" l="1"/>
  <c r="B65" i="1" l="1"/>
  <c r="B66" i="1" l="1"/>
  <c r="B67" i="1" l="1"/>
  <c r="B68" i="1" l="1"/>
  <c r="B69" i="1" l="1"/>
  <c r="B70" i="1" l="1"/>
  <c r="B71" i="1" l="1"/>
  <c r="B72" i="1" l="1"/>
  <c r="B73" i="1" l="1"/>
  <c r="B74" i="1" l="1"/>
  <c r="B75" i="1" l="1"/>
  <c r="B76" i="1" l="1"/>
  <c r="B77" i="1" l="1"/>
  <c r="B78" i="1" l="1"/>
  <c r="B79" i="1" l="1"/>
  <c r="B80" i="1" l="1"/>
  <c r="B81" i="1" l="1"/>
  <c r="B82" i="1" l="1"/>
  <c r="B83" i="1" l="1"/>
  <c r="B84" i="1" l="1"/>
  <c r="B85" i="1" l="1"/>
  <c r="B86" i="1" l="1"/>
  <c r="B87" i="1" l="1"/>
  <c r="B88" i="1" l="1"/>
  <c r="B89" i="1" l="1"/>
  <c r="B90" i="1" l="1"/>
  <c r="B91" i="1" l="1"/>
  <c r="B92" i="1" l="1"/>
  <c r="B93" i="1" l="1"/>
  <c r="B94" i="1" l="1"/>
  <c r="B95" i="1" l="1"/>
  <c r="B96" i="1" l="1"/>
  <c r="B97" i="1" l="1"/>
  <c r="B98" i="1" l="1"/>
  <c r="B99" i="1" l="1"/>
  <c r="B100" i="1" l="1"/>
  <c r="B101" i="1" l="1"/>
  <c r="B102" i="1" l="1"/>
  <c r="B103" i="1" l="1"/>
  <c r="B104" i="1" l="1"/>
  <c r="B105" i="1" l="1"/>
  <c r="B106" i="1" l="1"/>
  <c r="B107" i="1" l="1"/>
  <c r="B108" i="1" l="1"/>
  <c r="B109" i="1" l="1"/>
  <c r="B110" i="1" l="1"/>
  <c r="B111" i="1" l="1"/>
  <c r="B112" i="1" l="1"/>
  <c r="B113" i="1" l="1"/>
  <c r="B114" i="1" l="1"/>
  <c r="B115" i="1" l="1"/>
</calcChain>
</file>

<file path=xl/sharedStrings.xml><?xml version="1.0" encoding="utf-8"?>
<sst xmlns="http://schemas.openxmlformats.org/spreadsheetml/2006/main" count="9" uniqueCount="9">
  <si>
    <t>Days Since Release</t>
  </si>
  <si>
    <t>Actual</t>
  </si>
  <si>
    <t>Poly-2</t>
  </si>
  <si>
    <t>Poly-3</t>
  </si>
  <si>
    <t>Date</t>
  </si>
  <si>
    <t>Daily Growth</t>
  </si>
  <si>
    <t>Average Growth per day from last week</t>
  </si>
  <si>
    <t>Poly2 Expected to hit 1.5k - 8/21/19</t>
  </si>
  <si>
    <t>Poly3 Expected to hit 1.5k - 8/21/19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</si>
</sst>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3">
    <dxf>
      <fill>
        <patternFill>
          <bgColor rgb="FFFFC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Poly-2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3"/>
            <c:dispRSqr val="1"/>
            <c:dispEq val="1"/>
            <c:trendlineLbl>
              <c:layout>
                <c:manualLayout>
                  <c:x val="-0.19300174978127735"/>
                  <c:y val="0.143984762321376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647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791</c:v>
                </c:pt>
                <c:pt idx="65" formatCode="General">
                  <c:v>849</c:v>
                </c:pt>
                <c:pt idx="66" formatCode="General">
                  <c:v>885</c:v>
                </c:pt>
                <c:pt idx="67" formatCode="General">
                  <c:v>974</c:v>
                </c:pt>
                <c:pt idx="68" formatCode="#,##0">
                  <c:v>1046</c:v>
                </c:pt>
                <c:pt idx="69" formatCode="#,##0">
                  <c:v>1096</c:v>
                </c:pt>
                <c:pt idx="70" formatCode="#,##0">
                  <c:v>1160</c:v>
                </c:pt>
                <c:pt idx="71" formatCode="#,##0">
                  <c:v>1216</c:v>
                </c:pt>
                <c:pt idx="72" formatCode="#,##0">
                  <c:v>1246</c:v>
                </c:pt>
                <c:pt idx="73" formatCode="#,##0">
                  <c:v>1300</c:v>
                </c:pt>
                <c:pt idx="74" formatCode="#,##0">
                  <c:v>1318</c:v>
                </c:pt>
                <c:pt idx="75" formatCode="#,##0">
                  <c:v>1365</c:v>
                </c:pt>
                <c:pt idx="76" formatCode="#,##0">
                  <c:v>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7C-4492-A909-4D05524F6F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Poly-3 Estimation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intercept val="3"/>
            <c:dispRSqr val="1"/>
            <c:dispEq val="1"/>
            <c:trendlineLbl>
              <c:layout>
                <c:manualLayout>
                  <c:x val="-0.14743241469816273"/>
                  <c:y val="0.1431018518518518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Sheet1!$C$2:$C$83</c:f>
              <c:numCache>
                <c:formatCode>0</c:formatCode>
                <c:ptCount val="82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10</c:v>
                </c:pt>
                <c:pt idx="10">
                  <c:v>10</c:v>
                </c:pt>
                <c:pt idx="11">
                  <c:v>13</c:v>
                </c:pt>
                <c:pt idx="12">
                  <c:v>15</c:v>
                </c:pt>
                <c:pt idx="13">
                  <c:v>18</c:v>
                </c:pt>
                <c:pt idx="14">
                  <c:v>20</c:v>
                </c:pt>
                <c:pt idx="15">
                  <c:v>18</c:v>
                </c:pt>
                <c:pt idx="16">
                  <c:v>23</c:v>
                </c:pt>
                <c:pt idx="17">
                  <c:v>27</c:v>
                </c:pt>
                <c:pt idx="18">
                  <c:v>27</c:v>
                </c:pt>
                <c:pt idx="19">
                  <c:v>31</c:v>
                </c:pt>
                <c:pt idx="20">
                  <c:v>34</c:v>
                </c:pt>
                <c:pt idx="21">
                  <c:v>43</c:v>
                </c:pt>
                <c:pt idx="22">
                  <c:v>44</c:v>
                </c:pt>
                <c:pt idx="23">
                  <c:v>47</c:v>
                </c:pt>
                <c:pt idx="24">
                  <c:v>47</c:v>
                </c:pt>
                <c:pt idx="25">
                  <c:v>57</c:v>
                </c:pt>
                <c:pt idx="26" formatCode="General">
                  <c:v>63</c:v>
                </c:pt>
                <c:pt idx="27" formatCode="General">
                  <c:v>66</c:v>
                </c:pt>
                <c:pt idx="28" formatCode="General">
                  <c:v>72</c:v>
                </c:pt>
                <c:pt idx="29" formatCode="General">
                  <c:v>127</c:v>
                </c:pt>
                <c:pt idx="30" formatCode="General">
                  <c:v>183</c:v>
                </c:pt>
                <c:pt idx="31" formatCode="General">
                  <c:v>195</c:v>
                </c:pt>
                <c:pt idx="32" formatCode="General">
                  <c:v>191</c:v>
                </c:pt>
                <c:pt idx="33" formatCode="General">
                  <c:v>211</c:v>
                </c:pt>
                <c:pt idx="34" formatCode="General">
                  <c:v>206</c:v>
                </c:pt>
                <c:pt idx="35" formatCode="General">
                  <c:v>219</c:v>
                </c:pt>
                <c:pt idx="36" formatCode="General">
                  <c:v>227</c:v>
                </c:pt>
                <c:pt idx="37" formatCode="General">
                  <c:v>238</c:v>
                </c:pt>
                <c:pt idx="38" formatCode="General">
                  <c:v>252</c:v>
                </c:pt>
                <c:pt idx="39" formatCode="General">
                  <c:v>261</c:v>
                </c:pt>
                <c:pt idx="40" formatCode="General">
                  <c:v>268</c:v>
                </c:pt>
                <c:pt idx="41" formatCode="General">
                  <c:v>287</c:v>
                </c:pt>
                <c:pt idx="42" formatCode="General">
                  <c:v>289</c:v>
                </c:pt>
                <c:pt idx="43" formatCode="General">
                  <c:v>301</c:v>
                </c:pt>
                <c:pt idx="44" formatCode="General">
                  <c:v>315</c:v>
                </c:pt>
                <c:pt idx="45" formatCode="General">
                  <c:v>334</c:v>
                </c:pt>
                <c:pt idx="46" formatCode="General">
                  <c:v>331</c:v>
                </c:pt>
                <c:pt idx="47" formatCode="General">
                  <c:v>356</c:v>
                </c:pt>
                <c:pt idx="48" formatCode="General">
                  <c:v>386</c:v>
                </c:pt>
                <c:pt idx="49" formatCode="General">
                  <c:v>385</c:v>
                </c:pt>
                <c:pt idx="50" formatCode="General">
                  <c:v>398</c:v>
                </c:pt>
                <c:pt idx="51" formatCode="General">
                  <c:v>414</c:v>
                </c:pt>
                <c:pt idx="52" formatCode="General">
                  <c:v>423</c:v>
                </c:pt>
                <c:pt idx="53" formatCode="General">
                  <c:v>453</c:v>
                </c:pt>
                <c:pt idx="54" formatCode="General">
                  <c:v>484</c:v>
                </c:pt>
                <c:pt idx="55" formatCode="General">
                  <c:v>522</c:v>
                </c:pt>
                <c:pt idx="56" formatCode="General">
                  <c:v>546</c:v>
                </c:pt>
                <c:pt idx="57" formatCode="General">
                  <c:v>573</c:v>
                </c:pt>
                <c:pt idx="58" formatCode="General">
                  <c:v>593</c:v>
                </c:pt>
                <c:pt idx="59" formatCode="General">
                  <c:v>604</c:v>
                </c:pt>
                <c:pt idx="60" formatCode="General">
                  <c:v>647</c:v>
                </c:pt>
                <c:pt idx="61" formatCode="General">
                  <c:v>687</c:v>
                </c:pt>
                <c:pt idx="62" formatCode="General">
                  <c:v>717</c:v>
                </c:pt>
                <c:pt idx="63" formatCode="General">
                  <c:v>775</c:v>
                </c:pt>
                <c:pt idx="64" formatCode="General">
                  <c:v>791</c:v>
                </c:pt>
                <c:pt idx="65" formatCode="General">
                  <c:v>849</c:v>
                </c:pt>
                <c:pt idx="66" formatCode="General">
                  <c:v>885</c:v>
                </c:pt>
                <c:pt idx="67" formatCode="General">
                  <c:v>974</c:v>
                </c:pt>
                <c:pt idx="68" formatCode="#,##0">
                  <c:v>1046</c:v>
                </c:pt>
                <c:pt idx="69" formatCode="#,##0">
                  <c:v>1096</c:v>
                </c:pt>
                <c:pt idx="70" formatCode="#,##0">
                  <c:v>1160</c:v>
                </c:pt>
                <c:pt idx="71" formatCode="#,##0">
                  <c:v>1216</c:v>
                </c:pt>
                <c:pt idx="72" formatCode="#,##0">
                  <c:v>1246</c:v>
                </c:pt>
                <c:pt idx="73" formatCode="#,##0">
                  <c:v>1300</c:v>
                </c:pt>
                <c:pt idx="74" formatCode="#,##0">
                  <c:v>1318</c:v>
                </c:pt>
                <c:pt idx="75" formatCode="#,##0">
                  <c:v>1365</c:v>
                </c:pt>
                <c:pt idx="76" formatCode="#,##0">
                  <c:v>1397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12-4893-9228-B5D142FFF8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1995608"/>
        <c:axId val="681994296"/>
      </c:scatterChart>
      <c:valAx>
        <c:axId val="681995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4296"/>
        <c:crosses val="autoZero"/>
        <c:crossBetween val="midCat"/>
      </c:valAx>
      <c:valAx>
        <c:axId val="681994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Users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995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Growth</a:t>
            </a:r>
            <a:r>
              <a:rPr lang="en-US" baseline="0"/>
              <a:t> per day from Weekly Growth</a:t>
            </a:r>
            <a:endParaRPr lang="en-US"/>
          </a:p>
        </c:rich>
      </c:tx>
      <c:layout>
        <c:manualLayout>
          <c:xMode val="edge"/>
          <c:yMode val="edge"/>
          <c:x val="0.16509711286089238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0.37881430446194225"/>
                  <c:y val="-4.61803732866725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Sheet1!$B$2:$B$83</c:f>
              <c:numCache>
                <c:formatCode>0</c:formatCode>
                <c:ptCount val="8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</c:numCache>
            </c:numRef>
          </c:xVal>
          <c:yVal>
            <c:numRef>
              <c:f>Sheet1!$E$2:$E$83</c:f>
              <c:numCache>
                <c:formatCode>0</c:formatCode>
                <c:ptCount val="82"/>
                <c:pt idx="0">
                  <c:v>0</c:v>
                </c:pt>
                <c:pt idx="1">
                  <c:v>0.14285714285714285</c:v>
                </c:pt>
                <c:pt idx="2">
                  <c:v>0.14285714285714285</c:v>
                </c:pt>
                <c:pt idx="3">
                  <c:v>0.2857142857142857</c:v>
                </c:pt>
                <c:pt idx="4">
                  <c:v>0.2857142857142857</c:v>
                </c:pt>
                <c:pt idx="5">
                  <c:v>0.5714285714285714</c:v>
                </c:pt>
                <c:pt idx="6">
                  <c:v>0.42857142857142855</c:v>
                </c:pt>
                <c:pt idx="7">
                  <c:v>0.5714285714285714</c:v>
                </c:pt>
                <c:pt idx="8">
                  <c:v>0.5714285714285714</c:v>
                </c:pt>
                <c:pt idx="9">
                  <c:v>0.8571428571428571</c:v>
                </c:pt>
                <c:pt idx="10">
                  <c:v>0.7142857142857143</c:v>
                </c:pt>
                <c:pt idx="11">
                  <c:v>1.1428571428571428</c:v>
                </c:pt>
                <c:pt idx="12">
                  <c:v>1.1428571428571428</c:v>
                </c:pt>
                <c:pt idx="13">
                  <c:v>1.7142857142857142</c:v>
                </c:pt>
                <c:pt idx="14">
                  <c:v>1.8571428571428572</c:v>
                </c:pt>
                <c:pt idx="15">
                  <c:v>1.4285714285714286</c:v>
                </c:pt>
                <c:pt idx="16">
                  <c:v>1.8571428571428572</c:v>
                </c:pt>
                <c:pt idx="17">
                  <c:v>2.4285714285714284</c:v>
                </c:pt>
                <c:pt idx="18">
                  <c:v>2</c:v>
                </c:pt>
                <c:pt idx="19">
                  <c:v>2.2857142857142856</c:v>
                </c:pt>
                <c:pt idx="20">
                  <c:v>2.2857142857142856</c:v>
                </c:pt>
                <c:pt idx="21">
                  <c:v>3.2857142857142856</c:v>
                </c:pt>
                <c:pt idx="22">
                  <c:v>3.7142857142857144</c:v>
                </c:pt>
                <c:pt idx="23">
                  <c:v>3.4285714285714284</c:v>
                </c:pt>
                <c:pt idx="24">
                  <c:v>2.8571428571428572</c:v>
                </c:pt>
                <c:pt idx="25">
                  <c:v>4.2857142857142856</c:v>
                </c:pt>
                <c:pt idx="26">
                  <c:v>4.5714285714285712</c:v>
                </c:pt>
                <c:pt idx="27">
                  <c:v>4.5714285714285712</c:v>
                </c:pt>
                <c:pt idx="28">
                  <c:v>4.1428571428571432</c:v>
                </c:pt>
                <c:pt idx="29">
                  <c:v>11.857142857142858</c:v>
                </c:pt>
                <c:pt idx="30">
                  <c:v>19.428571428571427</c:v>
                </c:pt>
                <c:pt idx="31">
                  <c:v>21.142857142857142</c:v>
                </c:pt>
                <c:pt idx="32">
                  <c:v>19.142857142857142</c:v>
                </c:pt>
                <c:pt idx="33">
                  <c:v>21.142857142857142</c:v>
                </c:pt>
                <c:pt idx="34">
                  <c:v>20</c:v>
                </c:pt>
                <c:pt idx="35">
                  <c:v>21</c:v>
                </c:pt>
                <c:pt idx="36">
                  <c:v>14.285714285714286</c:v>
                </c:pt>
                <c:pt idx="37">
                  <c:v>7.8571428571428568</c:v>
                </c:pt>
                <c:pt idx="38">
                  <c:v>8.1428571428571423</c:v>
                </c:pt>
                <c:pt idx="39">
                  <c:v>10</c:v>
                </c:pt>
                <c:pt idx="40">
                  <c:v>8.1428571428571423</c:v>
                </c:pt>
                <c:pt idx="41">
                  <c:v>11.571428571428571</c:v>
                </c:pt>
                <c:pt idx="42">
                  <c:v>10</c:v>
                </c:pt>
                <c:pt idx="43">
                  <c:v>10.571428571428571</c:v>
                </c:pt>
                <c:pt idx="44">
                  <c:v>11</c:v>
                </c:pt>
                <c:pt idx="45">
                  <c:v>11.714285714285714</c:v>
                </c:pt>
                <c:pt idx="46">
                  <c:v>10</c:v>
                </c:pt>
                <c:pt idx="47">
                  <c:v>12.571428571428571</c:v>
                </c:pt>
                <c:pt idx="48">
                  <c:v>14.142857142857142</c:v>
                </c:pt>
                <c:pt idx="49">
                  <c:v>13.714285714285714</c:v>
                </c:pt>
                <c:pt idx="50">
                  <c:v>13.857142857142858</c:v>
                </c:pt>
                <c:pt idx="51">
                  <c:v>14.142857142857142</c:v>
                </c:pt>
                <c:pt idx="52">
                  <c:v>12.714285714285714</c:v>
                </c:pt>
                <c:pt idx="53">
                  <c:v>17.428571428571427</c:v>
                </c:pt>
                <c:pt idx="54">
                  <c:v>18.285714285714285</c:v>
                </c:pt>
                <c:pt idx="55">
                  <c:v>19.428571428571427</c:v>
                </c:pt>
                <c:pt idx="56">
                  <c:v>23</c:v>
                </c:pt>
                <c:pt idx="57">
                  <c:v>25</c:v>
                </c:pt>
                <c:pt idx="58">
                  <c:v>25.571428571428573</c:v>
                </c:pt>
                <c:pt idx="59">
                  <c:v>25.857142857142858</c:v>
                </c:pt>
                <c:pt idx="60">
                  <c:v>27.714285714285715</c:v>
                </c:pt>
                <c:pt idx="61">
                  <c:v>29</c:v>
                </c:pt>
                <c:pt idx="62">
                  <c:v>27.857142857142858</c:v>
                </c:pt>
                <c:pt idx="63">
                  <c:v>32.714285714285715</c:v>
                </c:pt>
                <c:pt idx="64">
                  <c:v>31.142857142857142</c:v>
                </c:pt>
                <c:pt idx="65">
                  <c:v>36.571428571428569</c:v>
                </c:pt>
                <c:pt idx="66">
                  <c:v>40.142857142857146</c:v>
                </c:pt>
                <c:pt idx="67">
                  <c:v>46.714285714285715</c:v>
                </c:pt>
                <c:pt idx="68">
                  <c:v>51.285714285714285</c:v>
                </c:pt>
                <c:pt idx="69">
                  <c:v>54.142857142857146</c:v>
                </c:pt>
                <c:pt idx="70">
                  <c:v>55</c:v>
                </c:pt>
                <c:pt idx="71">
                  <c:v>60.714285714285715</c:v>
                </c:pt>
                <c:pt idx="72">
                  <c:v>56.714285714285715</c:v>
                </c:pt>
                <c:pt idx="73">
                  <c:v>59.285714285714285</c:v>
                </c:pt>
                <c:pt idx="74">
                  <c:v>49.142857142857146</c:v>
                </c:pt>
                <c:pt idx="75">
                  <c:v>45.571428571428569</c:v>
                </c:pt>
                <c:pt idx="76">
                  <c:v>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72-4D1D-974A-0F662C90ED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0983080"/>
        <c:axId val="670979472"/>
      </c:scatterChart>
      <c:valAx>
        <c:axId val="670983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79472"/>
        <c:crosses val="autoZero"/>
        <c:crossBetween val="midCat"/>
      </c:valAx>
      <c:valAx>
        <c:axId val="670979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0983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Daily Growth</a:t>
            </a:r>
          </a:p>
        </c:rich>
      </c:tx>
      <c:layout>
        <c:manualLayout>
          <c:xMode val="edge"/>
          <c:yMode val="edge"/>
          <c:x val="0.4094930008748907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forward val="15"/>
            <c:intercept val="0"/>
            <c:dispRSqr val="1"/>
            <c:dispEq val="1"/>
            <c:trendlineLbl>
              <c:layout>
                <c:manualLayout>
                  <c:x val="-0.40934142607174101"/>
                  <c:y val="-3.386300670749489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Sheet1!$B$2:$B$115</c:f>
              <c:numCache>
                <c:formatCode>0</c:formatCode>
                <c:ptCount val="11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</c:numCache>
            </c:numRef>
          </c:xVal>
          <c:yVal>
            <c:numRef>
              <c:f>Sheet1!$D$2:$D$71</c:f>
              <c:numCache>
                <c:formatCode>0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2</c:v>
                </c:pt>
                <c:pt idx="6">
                  <c:v>-1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2</c:v>
                </c:pt>
                <c:pt idx="13">
                  <c:v>3</c:v>
                </c:pt>
                <c:pt idx="14">
                  <c:v>2</c:v>
                </c:pt>
                <c:pt idx="15">
                  <c:v>-2</c:v>
                </c:pt>
                <c:pt idx="16">
                  <c:v>5</c:v>
                </c:pt>
                <c:pt idx="17">
                  <c:v>4</c:v>
                </c:pt>
                <c:pt idx="18">
                  <c:v>0</c:v>
                </c:pt>
                <c:pt idx="19">
                  <c:v>4</c:v>
                </c:pt>
                <c:pt idx="20">
                  <c:v>3</c:v>
                </c:pt>
                <c:pt idx="21">
                  <c:v>9</c:v>
                </c:pt>
                <c:pt idx="22">
                  <c:v>1</c:v>
                </c:pt>
                <c:pt idx="23">
                  <c:v>3</c:v>
                </c:pt>
                <c:pt idx="24">
                  <c:v>0</c:v>
                </c:pt>
                <c:pt idx="25">
                  <c:v>10</c:v>
                </c:pt>
                <c:pt idx="26">
                  <c:v>6</c:v>
                </c:pt>
                <c:pt idx="27">
                  <c:v>3</c:v>
                </c:pt>
                <c:pt idx="28">
                  <c:v>6</c:v>
                </c:pt>
                <c:pt idx="29">
                  <c:v>55</c:v>
                </c:pt>
                <c:pt idx="30">
                  <c:v>56</c:v>
                </c:pt>
                <c:pt idx="31">
                  <c:v>12</c:v>
                </c:pt>
                <c:pt idx="32">
                  <c:v>-4</c:v>
                </c:pt>
                <c:pt idx="33">
                  <c:v>20</c:v>
                </c:pt>
                <c:pt idx="34">
                  <c:v>-5</c:v>
                </c:pt>
                <c:pt idx="35">
                  <c:v>13</c:v>
                </c:pt>
                <c:pt idx="36">
                  <c:v>8</c:v>
                </c:pt>
                <c:pt idx="37">
                  <c:v>11</c:v>
                </c:pt>
                <c:pt idx="38">
                  <c:v>14</c:v>
                </c:pt>
                <c:pt idx="39">
                  <c:v>9</c:v>
                </c:pt>
                <c:pt idx="40">
                  <c:v>7</c:v>
                </c:pt>
                <c:pt idx="41">
                  <c:v>19</c:v>
                </c:pt>
                <c:pt idx="42">
                  <c:v>2</c:v>
                </c:pt>
                <c:pt idx="43">
                  <c:v>12</c:v>
                </c:pt>
                <c:pt idx="44">
                  <c:v>14</c:v>
                </c:pt>
                <c:pt idx="45">
                  <c:v>19</c:v>
                </c:pt>
                <c:pt idx="46">
                  <c:v>-3</c:v>
                </c:pt>
                <c:pt idx="47">
                  <c:v>25</c:v>
                </c:pt>
                <c:pt idx="48">
                  <c:v>30</c:v>
                </c:pt>
                <c:pt idx="49">
                  <c:v>-1</c:v>
                </c:pt>
                <c:pt idx="50">
                  <c:v>13</c:v>
                </c:pt>
                <c:pt idx="51">
                  <c:v>16</c:v>
                </c:pt>
                <c:pt idx="52">
                  <c:v>9</c:v>
                </c:pt>
                <c:pt idx="53">
                  <c:v>30</c:v>
                </c:pt>
                <c:pt idx="54">
                  <c:v>31</c:v>
                </c:pt>
                <c:pt idx="55">
                  <c:v>38</c:v>
                </c:pt>
                <c:pt idx="56">
                  <c:v>24</c:v>
                </c:pt>
                <c:pt idx="57">
                  <c:v>27</c:v>
                </c:pt>
                <c:pt idx="58">
                  <c:v>20</c:v>
                </c:pt>
                <c:pt idx="59">
                  <c:v>11</c:v>
                </c:pt>
                <c:pt idx="60">
                  <c:v>43</c:v>
                </c:pt>
                <c:pt idx="61">
                  <c:v>40</c:v>
                </c:pt>
                <c:pt idx="62">
                  <c:v>30</c:v>
                </c:pt>
                <c:pt idx="63">
                  <c:v>58</c:v>
                </c:pt>
                <c:pt idx="64">
                  <c:v>16</c:v>
                </c:pt>
                <c:pt idx="65">
                  <c:v>58</c:v>
                </c:pt>
                <c:pt idx="66">
                  <c:v>36</c:v>
                </c:pt>
                <c:pt idx="67">
                  <c:v>89</c:v>
                </c:pt>
                <c:pt idx="68">
                  <c:v>72</c:v>
                </c:pt>
                <c:pt idx="6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7-412B-8E2D-99A698D0C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2007232"/>
        <c:axId val="732012480"/>
      </c:scatterChart>
      <c:valAx>
        <c:axId val="732007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  <a:r>
                  <a:rPr lang="en-US" baseline="0"/>
                  <a:t> since Release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12480"/>
        <c:crosses val="autoZero"/>
        <c:crossBetween val="midCat"/>
      </c:valAx>
      <c:valAx>
        <c:axId val="732012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Daily Growth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007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9525</xdr:rowOff>
    </xdr:from>
    <xdr:to>
      <xdr:col>14</xdr:col>
      <xdr:colOff>504825</xdr:colOff>
      <xdr:row>15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72F6A90-AB51-4135-9177-0535433706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76200</xdr:colOff>
      <xdr:row>1</xdr:row>
      <xdr:rowOff>28575</xdr:rowOff>
    </xdr:from>
    <xdr:to>
      <xdr:col>22</xdr:col>
      <xdr:colOff>381000</xdr:colOff>
      <xdr:row>15</xdr:row>
      <xdr:rowOff>104775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70009B-AD6F-430C-8AF2-E82DB5C9A2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16</xdr:row>
      <xdr:rowOff>71437</xdr:rowOff>
    </xdr:from>
    <xdr:to>
      <xdr:col>14</xdr:col>
      <xdr:colOff>504825</xdr:colOff>
      <xdr:row>30</xdr:row>
      <xdr:rowOff>147637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C737D75-4491-49EB-A1A0-031CECB31D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80962</xdr:colOff>
      <xdr:row>16</xdr:row>
      <xdr:rowOff>52387</xdr:rowOff>
    </xdr:from>
    <xdr:to>
      <xdr:col>22</xdr:col>
      <xdr:colOff>385762</xdr:colOff>
      <xdr:row>30</xdr:row>
      <xdr:rowOff>128587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4C7806-35A6-4B66-B836-99A2757FD8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5"/>
  <sheetViews>
    <sheetView tabSelected="1" workbookViewId="0">
      <pane ySplit="1" topLeftCell="A2" activePane="bottomLeft" state="frozen"/>
      <selection pane="bottomLeft" activeCell="M33" sqref="M33"/>
    </sheetView>
  </sheetViews>
  <sheetFormatPr defaultRowHeight="15" x14ac:dyDescent="0.25"/>
  <cols>
    <col min="1" max="1" width="9.7109375" bestFit="1" customWidth="1"/>
    <col min="2" max="2" width="18" bestFit="1" customWidth="1"/>
    <col min="3" max="3" width="6.5703125" bestFit="1" customWidth="1"/>
    <col min="4" max="4" width="12.42578125" bestFit="1" customWidth="1"/>
    <col min="5" max="5" width="10.7109375" customWidth="1"/>
    <col min="6" max="7" width="6.5703125" bestFit="1" customWidth="1"/>
    <col min="8" max="8" width="11.5703125" bestFit="1" customWidth="1"/>
  </cols>
  <sheetData>
    <row r="1" spans="1:9" x14ac:dyDescent="0.25">
      <c r="A1" t="s">
        <v>4</v>
      </c>
      <c r="B1" t="s">
        <v>0</v>
      </c>
      <c r="C1" t="s">
        <v>1</v>
      </c>
      <c r="D1" t="s">
        <v>5</v>
      </c>
      <c r="E1" t="s">
        <v>6</v>
      </c>
      <c r="F1" t="s">
        <v>2</v>
      </c>
      <c r="G1" t="s">
        <v>3</v>
      </c>
    </row>
    <row r="2" spans="1:9" x14ac:dyDescent="0.25">
      <c r="A2" s="1">
        <v>43625</v>
      </c>
      <c r="B2" s="2">
        <f>0</f>
        <v>0</v>
      </c>
      <c r="C2" s="2">
        <v>3</v>
      </c>
      <c r="D2" s="2">
        <f>0</f>
        <v>0</v>
      </c>
      <c r="E2" s="2">
        <v>0</v>
      </c>
      <c r="F2" s="2">
        <f>0.2998*B2^2-5.7535*B2+3</f>
        <v>3</v>
      </c>
      <c r="G2" s="2">
        <f>0.0041*B2^3-0.1105*B2^2+3.5372*B2+3</f>
        <v>3</v>
      </c>
      <c r="H2" s="2"/>
      <c r="I2" s="1"/>
    </row>
    <row r="3" spans="1:9" x14ac:dyDescent="0.25">
      <c r="A3" s="1">
        <v>43626</v>
      </c>
      <c r="B3" s="2">
        <f t="shared" ref="B3:B66" si="0">B2+1</f>
        <v>1</v>
      </c>
      <c r="C3" s="2">
        <v>4</v>
      </c>
      <c r="D3" s="2">
        <f>C3-C2</f>
        <v>1</v>
      </c>
      <c r="E3" s="2">
        <f>(C3-C2)/7</f>
        <v>0.14285714285714285</v>
      </c>
      <c r="F3" s="2">
        <f t="shared" ref="F3:F66" si="1">0.2998*B3^2-5.7535*B3+3</f>
        <v>-2.4536999999999995</v>
      </c>
      <c r="G3" s="2">
        <f t="shared" ref="G3:G66" si="2">0.0041*B3^3-0.1105*B3^2+3.5372*B3+3</f>
        <v>6.4307999999999996</v>
      </c>
      <c r="H3" s="2"/>
    </row>
    <row r="4" spans="1:9" x14ac:dyDescent="0.25">
      <c r="A4" s="1">
        <v>43627</v>
      </c>
      <c r="B4" s="2">
        <f t="shared" si="0"/>
        <v>2</v>
      </c>
      <c r="C4" s="2">
        <v>4</v>
      </c>
      <c r="D4" s="2">
        <f t="shared" ref="D4:D67" si="3">C4-C3</f>
        <v>0</v>
      </c>
      <c r="E4" s="2">
        <f>(C4-C2)/7</f>
        <v>0.14285714285714285</v>
      </c>
      <c r="F4" s="2">
        <f t="shared" si="1"/>
        <v>-7.3078000000000003</v>
      </c>
      <c r="G4" s="2">
        <f t="shared" si="2"/>
        <v>9.6651999999999987</v>
      </c>
      <c r="H4" s="2"/>
    </row>
    <row r="5" spans="1:9" x14ac:dyDescent="0.25">
      <c r="A5" s="1">
        <v>43628</v>
      </c>
      <c r="B5" s="2">
        <f t="shared" si="0"/>
        <v>3</v>
      </c>
      <c r="C5" s="2">
        <v>5</v>
      </c>
      <c r="D5" s="2">
        <f t="shared" si="3"/>
        <v>1</v>
      </c>
      <c r="E5" s="2">
        <f>(C5-C2)/7</f>
        <v>0.2857142857142857</v>
      </c>
      <c r="F5" s="2">
        <f t="shared" si="1"/>
        <v>-11.5623</v>
      </c>
      <c r="G5" s="2">
        <f t="shared" si="2"/>
        <v>12.727799999999998</v>
      </c>
      <c r="H5" s="2"/>
    </row>
    <row r="6" spans="1:9" x14ac:dyDescent="0.25">
      <c r="A6" s="1">
        <v>43629</v>
      </c>
      <c r="B6" s="2">
        <f t="shared" si="0"/>
        <v>4</v>
      </c>
      <c r="C6" s="2">
        <v>5</v>
      </c>
      <c r="D6" s="2">
        <f t="shared" si="3"/>
        <v>0</v>
      </c>
      <c r="E6" s="2">
        <f>(C6-C2)/7</f>
        <v>0.2857142857142857</v>
      </c>
      <c r="F6" s="2">
        <f t="shared" si="1"/>
        <v>-15.217199999999998</v>
      </c>
      <c r="G6" s="2">
        <f t="shared" si="2"/>
        <v>15.6432</v>
      </c>
      <c r="H6" s="2"/>
    </row>
    <row r="7" spans="1:9" x14ac:dyDescent="0.25">
      <c r="A7" s="1">
        <v>43630</v>
      </c>
      <c r="B7" s="2">
        <f t="shared" si="0"/>
        <v>5</v>
      </c>
      <c r="C7" s="2">
        <v>7</v>
      </c>
      <c r="D7" s="2">
        <f t="shared" si="3"/>
        <v>2</v>
      </c>
      <c r="E7" s="2">
        <f>(C7-C2)/7</f>
        <v>0.5714285714285714</v>
      </c>
      <c r="F7" s="2">
        <f t="shared" si="1"/>
        <v>-18.272499999999997</v>
      </c>
      <c r="G7" s="2">
        <f t="shared" si="2"/>
        <v>18.436</v>
      </c>
      <c r="H7" s="2"/>
    </row>
    <row r="8" spans="1:9" x14ac:dyDescent="0.25">
      <c r="A8" s="1">
        <v>43631</v>
      </c>
      <c r="B8" s="2">
        <f t="shared" si="0"/>
        <v>6</v>
      </c>
      <c r="C8" s="2">
        <v>6</v>
      </c>
      <c r="D8" s="2">
        <f t="shared" si="3"/>
        <v>-1</v>
      </c>
      <c r="E8" s="2">
        <f>(C8-C2)/7</f>
        <v>0.42857142857142855</v>
      </c>
      <c r="F8" s="2">
        <f t="shared" si="1"/>
        <v>-20.728200000000001</v>
      </c>
      <c r="G8" s="2">
        <f t="shared" si="2"/>
        <v>21.130799999999997</v>
      </c>
      <c r="H8" s="2"/>
    </row>
    <row r="9" spans="1:9" x14ac:dyDescent="0.25">
      <c r="A9" s="1">
        <v>43632</v>
      </c>
      <c r="B9" s="2">
        <f t="shared" si="0"/>
        <v>7</v>
      </c>
      <c r="C9" s="2">
        <v>7</v>
      </c>
      <c r="D9" s="2">
        <f t="shared" si="3"/>
        <v>1</v>
      </c>
      <c r="E9" s="2">
        <f>(C9-C2)/7</f>
        <v>0.5714285714285714</v>
      </c>
      <c r="F9" s="2">
        <f t="shared" si="1"/>
        <v>-22.584299999999995</v>
      </c>
      <c r="G9" s="2">
        <f t="shared" si="2"/>
        <v>23.752200000000002</v>
      </c>
      <c r="H9" s="2"/>
    </row>
    <row r="10" spans="1:9" x14ac:dyDescent="0.25">
      <c r="A10" s="1">
        <v>43633</v>
      </c>
      <c r="B10" s="2">
        <f t="shared" si="0"/>
        <v>8</v>
      </c>
      <c r="C10" s="2">
        <v>8</v>
      </c>
      <c r="D10" s="2">
        <f t="shared" si="3"/>
        <v>1</v>
      </c>
      <c r="E10" s="2">
        <f t="shared" ref="E10:E73" si="4">(C10-C3)/7</f>
        <v>0.5714285714285714</v>
      </c>
      <c r="F10" s="2">
        <f t="shared" si="1"/>
        <v>-23.840799999999998</v>
      </c>
      <c r="G10" s="2">
        <f t="shared" si="2"/>
        <v>26.3248</v>
      </c>
      <c r="H10" s="2"/>
    </row>
    <row r="11" spans="1:9" x14ac:dyDescent="0.25">
      <c r="A11" s="1">
        <v>43634</v>
      </c>
      <c r="B11" s="2">
        <f t="shared" si="0"/>
        <v>9</v>
      </c>
      <c r="C11" s="2">
        <v>10</v>
      </c>
      <c r="D11" s="2">
        <f t="shared" si="3"/>
        <v>2</v>
      </c>
      <c r="E11" s="2">
        <f t="shared" si="4"/>
        <v>0.8571428571428571</v>
      </c>
      <c r="F11" s="2">
        <f t="shared" si="1"/>
        <v>-24.497700000000002</v>
      </c>
      <c r="G11" s="2">
        <f t="shared" si="2"/>
        <v>28.873199999999997</v>
      </c>
      <c r="H11" s="2"/>
    </row>
    <row r="12" spans="1:9" x14ac:dyDescent="0.25">
      <c r="A12" s="1">
        <v>43635</v>
      </c>
      <c r="B12" s="2">
        <f t="shared" si="0"/>
        <v>10</v>
      </c>
      <c r="C12" s="2">
        <v>10</v>
      </c>
      <c r="D12" s="2">
        <f t="shared" si="3"/>
        <v>0</v>
      </c>
      <c r="E12" s="2">
        <f t="shared" si="4"/>
        <v>0.7142857142857143</v>
      </c>
      <c r="F12" s="2">
        <f t="shared" si="1"/>
        <v>-24.554999999999996</v>
      </c>
      <c r="G12" s="2">
        <f t="shared" si="2"/>
        <v>31.422000000000001</v>
      </c>
      <c r="H12" s="2"/>
    </row>
    <row r="13" spans="1:9" x14ac:dyDescent="0.25">
      <c r="A13" s="1">
        <v>43636</v>
      </c>
      <c r="B13" s="2">
        <f t="shared" si="0"/>
        <v>11</v>
      </c>
      <c r="C13" s="2">
        <v>13</v>
      </c>
      <c r="D13" s="2">
        <f t="shared" si="3"/>
        <v>3</v>
      </c>
      <c r="E13" s="2">
        <f t="shared" si="4"/>
        <v>1.1428571428571428</v>
      </c>
      <c r="F13" s="2">
        <f t="shared" si="1"/>
        <v>-24.012699999999995</v>
      </c>
      <c r="G13" s="2">
        <f t="shared" si="2"/>
        <v>33.995800000000003</v>
      </c>
      <c r="H13" s="2"/>
    </row>
    <row r="14" spans="1:9" x14ac:dyDescent="0.25">
      <c r="A14" s="1">
        <v>43637</v>
      </c>
      <c r="B14" s="2">
        <f t="shared" si="0"/>
        <v>12</v>
      </c>
      <c r="C14" s="2">
        <v>15</v>
      </c>
      <c r="D14" s="2">
        <f t="shared" si="3"/>
        <v>2</v>
      </c>
      <c r="E14" s="2">
        <f t="shared" si="4"/>
        <v>1.1428571428571428</v>
      </c>
      <c r="F14" s="2">
        <f t="shared" si="1"/>
        <v>-22.870800000000003</v>
      </c>
      <c r="G14" s="2">
        <f t="shared" si="2"/>
        <v>36.619199999999992</v>
      </c>
      <c r="H14" s="2"/>
    </row>
    <row r="15" spans="1:9" x14ac:dyDescent="0.25">
      <c r="A15" s="1">
        <v>43638</v>
      </c>
      <c r="B15" s="2">
        <f t="shared" si="0"/>
        <v>13</v>
      </c>
      <c r="C15" s="2">
        <v>18</v>
      </c>
      <c r="D15" s="2">
        <f t="shared" si="3"/>
        <v>3</v>
      </c>
      <c r="E15" s="2">
        <f t="shared" si="4"/>
        <v>1.7142857142857142</v>
      </c>
      <c r="F15" s="2">
        <f t="shared" si="1"/>
        <v>-21.129300000000001</v>
      </c>
      <c r="G15" s="2">
        <f t="shared" si="2"/>
        <v>39.316799999999994</v>
      </c>
      <c r="H15" s="2"/>
    </row>
    <row r="16" spans="1:9" x14ac:dyDescent="0.25">
      <c r="A16" s="1">
        <v>43639</v>
      </c>
      <c r="B16" s="2">
        <f t="shared" si="0"/>
        <v>14</v>
      </c>
      <c r="C16" s="2">
        <v>20</v>
      </c>
      <c r="D16" s="2">
        <f t="shared" si="3"/>
        <v>2</v>
      </c>
      <c r="E16" s="2">
        <f t="shared" si="4"/>
        <v>1.8571428571428572</v>
      </c>
      <c r="F16" s="2">
        <f t="shared" si="1"/>
        <v>-18.788199999999989</v>
      </c>
      <c r="G16" s="2">
        <f t="shared" si="2"/>
        <v>42.113199999999999</v>
      </c>
      <c r="H16" s="2"/>
    </row>
    <row r="17" spans="1:8" x14ac:dyDescent="0.25">
      <c r="A17" s="1">
        <v>43640</v>
      </c>
      <c r="B17" s="2">
        <f t="shared" si="0"/>
        <v>15</v>
      </c>
      <c r="C17" s="2">
        <v>18</v>
      </c>
      <c r="D17" s="2">
        <f t="shared" si="3"/>
        <v>-2</v>
      </c>
      <c r="E17" s="2">
        <f t="shared" si="4"/>
        <v>1.4285714285714286</v>
      </c>
      <c r="F17" s="2">
        <f t="shared" si="1"/>
        <v>-15.847499999999997</v>
      </c>
      <c r="G17" s="2">
        <f t="shared" si="2"/>
        <v>45.033000000000001</v>
      </c>
      <c r="H17" s="2"/>
    </row>
    <row r="18" spans="1:8" x14ac:dyDescent="0.25">
      <c r="A18" s="1">
        <v>43641</v>
      </c>
      <c r="B18" s="2">
        <f t="shared" si="0"/>
        <v>16</v>
      </c>
      <c r="C18" s="2">
        <v>23</v>
      </c>
      <c r="D18" s="2">
        <f t="shared" si="3"/>
        <v>5</v>
      </c>
      <c r="E18" s="2">
        <f t="shared" si="4"/>
        <v>1.8571428571428572</v>
      </c>
      <c r="F18" s="2">
        <f t="shared" si="1"/>
        <v>-12.307199999999995</v>
      </c>
      <c r="G18" s="2">
        <f t="shared" si="2"/>
        <v>48.1008</v>
      </c>
      <c r="H18" s="2"/>
    </row>
    <row r="19" spans="1:8" x14ac:dyDescent="0.25">
      <c r="A19" s="1">
        <v>43642</v>
      </c>
      <c r="B19" s="2">
        <f t="shared" si="0"/>
        <v>17</v>
      </c>
      <c r="C19" s="2">
        <v>27</v>
      </c>
      <c r="D19" s="2">
        <f t="shared" si="3"/>
        <v>4</v>
      </c>
      <c r="E19" s="2">
        <f t="shared" si="4"/>
        <v>2.4285714285714284</v>
      </c>
      <c r="F19" s="2">
        <f t="shared" si="1"/>
        <v>-8.1672999999999973</v>
      </c>
      <c r="G19" s="2">
        <f t="shared" si="2"/>
        <v>51.341200000000001</v>
      </c>
      <c r="H19" s="2"/>
    </row>
    <row r="20" spans="1:8" x14ac:dyDescent="0.25">
      <c r="A20" s="1">
        <v>43643</v>
      </c>
      <c r="B20" s="2">
        <f>B19+1</f>
        <v>18</v>
      </c>
      <c r="C20" s="2">
        <v>27</v>
      </c>
      <c r="D20" s="2">
        <f t="shared" si="3"/>
        <v>0</v>
      </c>
      <c r="E20" s="2">
        <f t="shared" si="4"/>
        <v>2</v>
      </c>
      <c r="F20" s="2">
        <f t="shared" si="1"/>
        <v>-3.4278000000000048</v>
      </c>
      <c r="G20" s="2">
        <f t="shared" si="2"/>
        <v>54.778799999999997</v>
      </c>
      <c r="H20" s="2"/>
    </row>
    <row r="21" spans="1:8" x14ac:dyDescent="0.25">
      <c r="A21" s="1">
        <v>43644</v>
      </c>
      <c r="B21" s="2">
        <f t="shared" si="0"/>
        <v>19</v>
      </c>
      <c r="C21" s="2">
        <v>31</v>
      </c>
      <c r="D21" s="2">
        <f t="shared" si="3"/>
        <v>4</v>
      </c>
      <c r="E21" s="2">
        <f t="shared" si="4"/>
        <v>2.2857142857142856</v>
      </c>
      <c r="F21" s="2">
        <f t="shared" si="1"/>
        <v>1.9113000000000113</v>
      </c>
      <c r="G21" s="2">
        <f t="shared" si="2"/>
        <v>58.438200000000002</v>
      </c>
      <c r="H21" s="2"/>
    </row>
    <row r="22" spans="1:8" x14ac:dyDescent="0.25">
      <c r="A22" s="1">
        <v>43645</v>
      </c>
      <c r="B22" s="2">
        <f t="shared" si="0"/>
        <v>20</v>
      </c>
      <c r="C22" s="2">
        <v>34</v>
      </c>
      <c r="D22" s="2">
        <f t="shared" si="3"/>
        <v>3</v>
      </c>
      <c r="E22" s="2">
        <f t="shared" si="4"/>
        <v>2.2857142857142856</v>
      </c>
      <c r="F22" s="2">
        <f t="shared" si="1"/>
        <v>7.8500000000000085</v>
      </c>
      <c r="G22" s="2">
        <f t="shared" si="2"/>
        <v>62.344000000000001</v>
      </c>
      <c r="H22" s="2"/>
    </row>
    <row r="23" spans="1:8" x14ac:dyDescent="0.25">
      <c r="A23" s="1">
        <v>43646</v>
      </c>
      <c r="B23" s="2">
        <f t="shared" si="0"/>
        <v>21</v>
      </c>
      <c r="C23" s="2">
        <v>43</v>
      </c>
      <c r="D23" s="2">
        <f t="shared" si="3"/>
        <v>9</v>
      </c>
      <c r="E23" s="2">
        <f t="shared" si="4"/>
        <v>3.2857142857142856</v>
      </c>
      <c r="F23" s="2">
        <f t="shared" si="1"/>
        <v>14.388300000000015</v>
      </c>
      <c r="G23" s="2">
        <f t="shared" si="2"/>
        <v>66.520800000000008</v>
      </c>
      <c r="H23" s="2"/>
    </row>
    <row r="24" spans="1:8" x14ac:dyDescent="0.25">
      <c r="A24" s="1">
        <v>43647</v>
      </c>
      <c r="B24" s="2">
        <f t="shared" si="0"/>
        <v>22</v>
      </c>
      <c r="C24" s="2">
        <v>44</v>
      </c>
      <c r="D24" s="2">
        <f t="shared" si="3"/>
        <v>1</v>
      </c>
      <c r="E24" s="2">
        <f t="shared" si="4"/>
        <v>3.7142857142857144</v>
      </c>
      <c r="F24" s="2">
        <f t="shared" si="1"/>
        <v>21.526200000000017</v>
      </c>
      <c r="G24" s="2">
        <f t="shared" si="2"/>
        <v>70.993200000000002</v>
      </c>
      <c r="H24" s="2"/>
    </row>
    <row r="25" spans="1:8" x14ac:dyDescent="0.25">
      <c r="A25" s="1">
        <v>43648</v>
      </c>
      <c r="B25" s="2">
        <f t="shared" si="0"/>
        <v>23</v>
      </c>
      <c r="C25" s="2">
        <v>47</v>
      </c>
      <c r="D25" s="2">
        <f t="shared" si="3"/>
        <v>3</v>
      </c>
      <c r="E25" s="2">
        <f t="shared" si="4"/>
        <v>3.4285714285714284</v>
      </c>
      <c r="F25" s="2">
        <f t="shared" si="1"/>
        <v>29.2637</v>
      </c>
      <c r="G25" s="2">
        <f t="shared" si="2"/>
        <v>75.785799999999995</v>
      </c>
      <c r="H25" s="2"/>
    </row>
    <row r="26" spans="1:8" x14ac:dyDescent="0.25">
      <c r="A26" s="1">
        <v>43649</v>
      </c>
      <c r="B26" s="2">
        <f t="shared" si="0"/>
        <v>24</v>
      </c>
      <c r="C26" s="2">
        <v>47</v>
      </c>
      <c r="D26" s="2">
        <f t="shared" si="3"/>
        <v>0</v>
      </c>
      <c r="E26" s="2">
        <f t="shared" si="4"/>
        <v>2.8571428571428572</v>
      </c>
      <c r="F26" s="2">
        <f t="shared" si="1"/>
        <v>37.600799999999992</v>
      </c>
      <c r="G26" s="2">
        <f t="shared" si="2"/>
        <v>80.923199999999994</v>
      </c>
      <c r="H26" s="2"/>
    </row>
    <row r="27" spans="1:8" x14ac:dyDescent="0.25">
      <c r="A27" s="1">
        <v>43650</v>
      </c>
      <c r="B27" s="2">
        <f t="shared" si="0"/>
        <v>25</v>
      </c>
      <c r="C27" s="2">
        <v>57</v>
      </c>
      <c r="D27" s="2">
        <f t="shared" si="3"/>
        <v>10</v>
      </c>
      <c r="E27" s="2">
        <f t="shared" si="4"/>
        <v>4.2857142857142856</v>
      </c>
      <c r="F27" s="2">
        <f t="shared" si="1"/>
        <v>46.537499999999994</v>
      </c>
      <c r="G27" s="2">
        <f t="shared" si="2"/>
        <v>86.429999999999993</v>
      </c>
      <c r="H27" s="2"/>
    </row>
    <row r="28" spans="1:8" x14ac:dyDescent="0.25">
      <c r="A28" s="1">
        <v>43651</v>
      </c>
      <c r="B28" s="2">
        <f t="shared" si="0"/>
        <v>26</v>
      </c>
      <c r="C28">
        <v>63</v>
      </c>
      <c r="D28" s="2">
        <f t="shared" si="3"/>
        <v>6</v>
      </c>
      <c r="E28" s="2">
        <f t="shared" si="4"/>
        <v>4.5714285714285712</v>
      </c>
      <c r="F28" s="2">
        <f t="shared" si="1"/>
        <v>56.073800000000006</v>
      </c>
      <c r="G28" s="2">
        <f t="shared" si="2"/>
        <v>92.330799999999996</v>
      </c>
      <c r="H28" s="2"/>
    </row>
    <row r="29" spans="1:8" x14ac:dyDescent="0.25">
      <c r="A29" s="1">
        <v>43652</v>
      </c>
      <c r="B29" s="2">
        <f t="shared" si="0"/>
        <v>27</v>
      </c>
      <c r="C29">
        <v>66</v>
      </c>
      <c r="D29" s="2">
        <f t="shared" si="3"/>
        <v>3</v>
      </c>
      <c r="E29" s="2">
        <f t="shared" si="4"/>
        <v>4.5714285714285712</v>
      </c>
      <c r="F29" s="2">
        <f t="shared" si="1"/>
        <v>66.209700000000026</v>
      </c>
      <c r="G29" s="2">
        <f t="shared" si="2"/>
        <v>98.650200000000012</v>
      </c>
      <c r="H29" s="2"/>
    </row>
    <row r="30" spans="1:8" x14ac:dyDescent="0.25">
      <c r="A30" s="1">
        <v>43653</v>
      </c>
      <c r="B30" s="2">
        <f t="shared" si="0"/>
        <v>28</v>
      </c>
      <c r="C30">
        <v>72</v>
      </c>
      <c r="D30" s="2">
        <f t="shared" si="3"/>
        <v>6</v>
      </c>
      <c r="E30" s="2">
        <f t="shared" si="4"/>
        <v>4.1428571428571432</v>
      </c>
      <c r="F30" s="2">
        <f t="shared" si="1"/>
        <v>76.945200000000028</v>
      </c>
      <c r="G30" s="2">
        <f t="shared" si="2"/>
        <v>105.4128</v>
      </c>
      <c r="H30" s="2"/>
    </row>
    <row r="31" spans="1:8" x14ac:dyDescent="0.25">
      <c r="A31" s="1">
        <v>43654</v>
      </c>
      <c r="B31" s="2">
        <f t="shared" si="0"/>
        <v>29</v>
      </c>
      <c r="C31">
        <v>127</v>
      </c>
      <c r="D31" s="2">
        <f t="shared" si="3"/>
        <v>55</v>
      </c>
      <c r="E31" s="2">
        <f t="shared" si="4"/>
        <v>11.857142857142858</v>
      </c>
      <c r="F31" s="2">
        <f t="shared" si="1"/>
        <v>88.280300000000011</v>
      </c>
      <c r="G31" s="2">
        <f t="shared" si="2"/>
        <v>112.64320000000002</v>
      </c>
      <c r="H31" s="2"/>
    </row>
    <row r="32" spans="1:8" x14ac:dyDescent="0.25">
      <c r="A32" s="1">
        <v>43655</v>
      </c>
      <c r="B32" s="2">
        <f t="shared" si="0"/>
        <v>30</v>
      </c>
      <c r="C32">
        <v>183</v>
      </c>
      <c r="D32" s="2">
        <f t="shared" si="3"/>
        <v>56</v>
      </c>
      <c r="E32" s="2">
        <f t="shared" si="4"/>
        <v>19.428571428571427</v>
      </c>
      <c r="F32" s="2">
        <f t="shared" si="1"/>
        <v>100.215</v>
      </c>
      <c r="G32" s="2">
        <f t="shared" si="2"/>
        <v>120.366</v>
      </c>
      <c r="H32" s="2"/>
    </row>
    <row r="33" spans="1:8" x14ac:dyDescent="0.25">
      <c r="A33" s="1">
        <v>43656</v>
      </c>
      <c r="B33" s="2">
        <f t="shared" si="0"/>
        <v>31</v>
      </c>
      <c r="C33">
        <v>195</v>
      </c>
      <c r="D33" s="2">
        <f t="shared" si="3"/>
        <v>12</v>
      </c>
      <c r="E33" s="2">
        <f t="shared" si="4"/>
        <v>21.142857142857142</v>
      </c>
      <c r="F33" s="2">
        <f t="shared" si="1"/>
        <v>112.74930000000001</v>
      </c>
      <c r="G33" s="2">
        <f t="shared" si="2"/>
        <v>128.60579999999999</v>
      </c>
      <c r="H33" s="2"/>
    </row>
    <row r="34" spans="1:8" x14ac:dyDescent="0.25">
      <c r="A34" s="1">
        <v>43657</v>
      </c>
      <c r="B34" s="2">
        <f t="shared" si="0"/>
        <v>32</v>
      </c>
      <c r="C34">
        <v>191</v>
      </c>
      <c r="D34" s="2">
        <f t="shared" si="3"/>
        <v>-4</v>
      </c>
      <c r="E34" s="2">
        <f t="shared" si="4"/>
        <v>19.142857142857142</v>
      </c>
      <c r="F34" s="2">
        <f t="shared" si="1"/>
        <v>125.88320000000002</v>
      </c>
      <c r="G34" s="2">
        <f t="shared" si="2"/>
        <v>137.38720000000001</v>
      </c>
      <c r="H34" s="2"/>
    </row>
    <row r="35" spans="1:8" x14ac:dyDescent="0.25">
      <c r="A35" s="1">
        <v>43658</v>
      </c>
      <c r="B35" s="2">
        <f t="shared" si="0"/>
        <v>33</v>
      </c>
      <c r="C35">
        <v>211</v>
      </c>
      <c r="D35" s="2">
        <f t="shared" si="3"/>
        <v>20</v>
      </c>
      <c r="E35" s="2">
        <f t="shared" si="4"/>
        <v>21.142857142857142</v>
      </c>
      <c r="F35" s="2">
        <f t="shared" si="1"/>
        <v>139.61670000000004</v>
      </c>
      <c r="G35" s="2">
        <f t="shared" si="2"/>
        <v>146.73480000000001</v>
      </c>
      <c r="H35" s="2"/>
    </row>
    <row r="36" spans="1:8" x14ac:dyDescent="0.25">
      <c r="A36" s="1">
        <v>43659</v>
      </c>
      <c r="B36" s="2">
        <f t="shared" si="0"/>
        <v>34</v>
      </c>
      <c r="C36">
        <v>206</v>
      </c>
      <c r="D36" s="2">
        <f t="shared" si="3"/>
        <v>-5</v>
      </c>
      <c r="E36" s="2">
        <f t="shared" si="4"/>
        <v>20</v>
      </c>
      <c r="F36" s="2">
        <f t="shared" si="1"/>
        <v>153.94980000000001</v>
      </c>
      <c r="G36" s="2">
        <f t="shared" si="2"/>
        <v>156.67320000000001</v>
      </c>
      <c r="H36" s="2"/>
    </row>
    <row r="37" spans="1:8" x14ac:dyDescent="0.25">
      <c r="A37" s="1">
        <v>43660</v>
      </c>
      <c r="B37" s="2">
        <f>B36+1</f>
        <v>35</v>
      </c>
      <c r="C37">
        <v>219</v>
      </c>
      <c r="D37" s="2">
        <f t="shared" si="3"/>
        <v>13</v>
      </c>
      <c r="E37" s="2">
        <f t="shared" si="4"/>
        <v>21</v>
      </c>
      <c r="F37" s="2">
        <f t="shared" si="1"/>
        <v>168.88249999999999</v>
      </c>
      <c r="G37" s="2">
        <f t="shared" si="2"/>
        <v>167.227</v>
      </c>
      <c r="H37" s="2"/>
    </row>
    <row r="38" spans="1:8" x14ac:dyDescent="0.25">
      <c r="A38" s="1">
        <v>43661</v>
      </c>
      <c r="B38" s="2">
        <f t="shared" si="0"/>
        <v>36</v>
      </c>
      <c r="C38">
        <v>227</v>
      </c>
      <c r="D38" s="2">
        <f t="shared" si="3"/>
        <v>8</v>
      </c>
      <c r="E38" s="2">
        <f t="shared" si="4"/>
        <v>14.285714285714286</v>
      </c>
      <c r="F38" s="2">
        <f t="shared" si="1"/>
        <v>184.41479999999999</v>
      </c>
      <c r="G38" s="2">
        <f t="shared" si="2"/>
        <v>178.42079999999999</v>
      </c>
      <c r="H38" s="2"/>
    </row>
    <row r="39" spans="1:8" x14ac:dyDescent="0.25">
      <c r="A39" s="1">
        <v>43662</v>
      </c>
      <c r="B39" s="2">
        <f t="shared" si="0"/>
        <v>37</v>
      </c>
      <c r="C39">
        <v>238</v>
      </c>
      <c r="D39" s="2">
        <f t="shared" si="3"/>
        <v>11</v>
      </c>
      <c r="E39" s="2">
        <f t="shared" si="4"/>
        <v>7.8571428571428568</v>
      </c>
      <c r="F39" s="2">
        <f t="shared" si="1"/>
        <v>200.54669999999999</v>
      </c>
      <c r="G39" s="2">
        <f t="shared" si="2"/>
        <v>190.27920000000003</v>
      </c>
      <c r="H39" s="2"/>
    </row>
    <row r="40" spans="1:8" x14ac:dyDescent="0.25">
      <c r="A40" s="1">
        <v>43663</v>
      </c>
      <c r="B40" s="2">
        <f t="shared" si="0"/>
        <v>38</v>
      </c>
      <c r="C40">
        <v>252</v>
      </c>
      <c r="D40" s="2">
        <f t="shared" si="3"/>
        <v>14</v>
      </c>
      <c r="E40" s="2">
        <f t="shared" si="4"/>
        <v>8.1428571428571423</v>
      </c>
      <c r="F40" s="2">
        <f t="shared" si="1"/>
        <v>217.27820000000003</v>
      </c>
      <c r="G40" s="2">
        <f t="shared" si="2"/>
        <v>202.82680000000002</v>
      </c>
      <c r="H40" s="2"/>
    </row>
    <row r="41" spans="1:8" x14ac:dyDescent="0.25">
      <c r="A41" s="1">
        <v>43664</v>
      </c>
      <c r="B41" s="2">
        <f t="shared" si="0"/>
        <v>39</v>
      </c>
      <c r="C41">
        <v>261</v>
      </c>
      <c r="D41" s="2">
        <f t="shared" si="3"/>
        <v>9</v>
      </c>
      <c r="E41" s="2">
        <f t="shared" si="4"/>
        <v>10</v>
      </c>
      <c r="F41" s="2">
        <f t="shared" si="1"/>
        <v>234.60930000000005</v>
      </c>
      <c r="G41" s="2">
        <f t="shared" si="2"/>
        <v>216.0882</v>
      </c>
      <c r="H41" s="2"/>
    </row>
    <row r="42" spans="1:8" x14ac:dyDescent="0.25">
      <c r="A42" s="1">
        <v>43665</v>
      </c>
      <c r="B42" s="2">
        <f t="shared" si="0"/>
        <v>40</v>
      </c>
      <c r="C42">
        <v>268</v>
      </c>
      <c r="D42" s="2">
        <f t="shared" si="3"/>
        <v>7</v>
      </c>
      <c r="E42" s="2">
        <f t="shared" si="4"/>
        <v>8.1428571428571423</v>
      </c>
      <c r="F42" s="2">
        <f t="shared" si="1"/>
        <v>252.54000000000002</v>
      </c>
      <c r="G42" s="2">
        <f t="shared" si="2"/>
        <v>230.08800000000002</v>
      </c>
      <c r="H42" s="2"/>
    </row>
    <row r="43" spans="1:8" x14ac:dyDescent="0.25">
      <c r="A43" s="1">
        <v>43666</v>
      </c>
      <c r="B43" s="2">
        <f t="shared" si="0"/>
        <v>41</v>
      </c>
      <c r="C43">
        <v>287</v>
      </c>
      <c r="D43" s="2">
        <f t="shared" si="3"/>
        <v>19</v>
      </c>
      <c r="E43" s="2">
        <f t="shared" si="4"/>
        <v>11.571428571428571</v>
      </c>
      <c r="F43" s="2">
        <f t="shared" si="1"/>
        <v>271.07029999999997</v>
      </c>
      <c r="G43" s="2">
        <f t="shared" si="2"/>
        <v>244.85079999999999</v>
      </c>
      <c r="H43" s="2"/>
    </row>
    <row r="44" spans="1:8" x14ac:dyDescent="0.25">
      <c r="A44" s="1">
        <v>43667</v>
      </c>
      <c r="B44" s="2">
        <f t="shared" si="0"/>
        <v>42</v>
      </c>
      <c r="C44">
        <v>289</v>
      </c>
      <c r="D44" s="2">
        <f t="shared" si="3"/>
        <v>2</v>
      </c>
      <c r="E44" s="2">
        <f t="shared" si="4"/>
        <v>10</v>
      </c>
      <c r="F44" s="2">
        <f t="shared" si="1"/>
        <v>290.20020000000005</v>
      </c>
      <c r="G44" s="2">
        <f t="shared" si="2"/>
        <v>260.40120000000002</v>
      </c>
      <c r="H44" s="2"/>
    </row>
    <row r="45" spans="1:8" x14ac:dyDescent="0.25">
      <c r="A45" s="1">
        <v>43668</v>
      </c>
      <c r="B45" s="2">
        <f t="shared" si="0"/>
        <v>43</v>
      </c>
      <c r="C45">
        <v>301</v>
      </c>
      <c r="D45" s="2">
        <f t="shared" si="3"/>
        <v>12</v>
      </c>
      <c r="E45" s="2">
        <f t="shared" si="4"/>
        <v>10.571428571428571</v>
      </c>
      <c r="F45" s="2">
        <f t="shared" si="1"/>
        <v>309.92970000000003</v>
      </c>
      <c r="G45" s="2">
        <f t="shared" si="2"/>
        <v>276.7638</v>
      </c>
      <c r="H45" s="2"/>
    </row>
    <row r="46" spans="1:8" x14ac:dyDescent="0.25">
      <c r="A46" s="1">
        <v>43669</v>
      </c>
      <c r="B46" s="2">
        <f t="shared" si="0"/>
        <v>44</v>
      </c>
      <c r="C46">
        <v>315</v>
      </c>
      <c r="D46" s="2">
        <f t="shared" si="3"/>
        <v>14</v>
      </c>
      <c r="E46" s="2">
        <f t="shared" si="4"/>
        <v>11</v>
      </c>
      <c r="F46" s="2">
        <f t="shared" si="1"/>
        <v>330.25880000000006</v>
      </c>
      <c r="G46" s="2">
        <f t="shared" si="2"/>
        <v>293.96320000000003</v>
      </c>
      <c r="H46" s="2"/>
    </row>
    <row r="47" spans="1:8" x14ac:dyDescent="0.25">
      <c r="A47" s="1">
        <v>43670</v>
      </c>
      <c r="B47" s="2">
        <f t="shared" si="0"/>
        <v>45</v>
      </c>
      <c r="C47">
        <v>334</v>
      </c>
      <c r="D47" s="2">
        <f t="shared" si="3"/>
        <v>19</v>
      </c>
      <c r="E47" s="2">
        <f t="shared" si="4"/>
        <v>11.714285714285714</v>
      </c>
      <c r="F47" s="2">
        <f t="shared" si="1"/>
        <v>351.18750000000006</v>
      </c>
      <c r="G47" s="2">
        <f t="shared" si="2"/>
        <v>312.024</v>
      </c>
      <c r="H47" s="2"/>
    </row>
    <row r="48" spans="1:8" x14ac:dyDescent="0.25">
      <c r="A48" s="1">
        <v>43671</v>
      </c>
      <c r="B48" s="2">
        <f t="shared" si="0"/>
        <v>46</v>
      </c>
      <c r="C48">
        <v>331</v>
      </c>
      <c r="D48" s="2">
        <f t="shared" si="3"/>
        <v>-3</v>
      </c>
      <c r="E48" s="2">
        <f t="shared" si="4"/>
        <v>10</v>
      </c>
      <c r="F48" s="2">
        <f t="shared" si="1"/>
        <v>372.7158</v>
      </c>
      <c r="G48" s="2">
        <f t="shared" si="2"/>
        <v>330.9708</v>
      </c>
      <c r="H48" s="2"/>
    </row>
    <row r="49" spans="1:8" x14ac:dyDescent="0.25">
      <c r="A49" s="1">
        <v>43672</v>
      </c>
      <c r="B49" s="2">
        <f t="shared" si="0"/>
        <v>47</v>
      </c>
      <c r="C49">
        <v>356</v>
      </c>
      <c r="D49" s="2">
        <f t="shared" si="3"/>
        <v>25</v>
      </c>
      <c r="E49" s="2">
        <f t="shared" si="4"/>
        <v>12.571428571428571</v>
      </c>
      <c r="F49" s="2">
        <f t="shared" si="1"/>
        <v>394.84370000000001</v>
      </c>
      <c r="G49" s="2">
        <f t="shared" si="2"/>
        <v>350.82820000000004</v>
      </c>
      <c r="H49" s="2"/>
    </row>
    <row r="50" spans="1:8" x14ac:dyDescent="0.25">
      <c r="A50" s="1">
        <v>43673</v>
      </c>
      <c r="B50" s="2">
        <f t="shared" si="0"/>
        <v>48</v>
      </c>
      <c r="C50">
        <v>386</v>
      </c>
      <c r="D50" s="2">
        <f t="shared" si="3"/>
        <v>30</v>
      </c>
      <c r="E50" s="2">
        <f t="shared" si="4"/>
        <v>14.142857142857142</v>
      </c>
      <c r="F50" s="2">
        <f t="shared" si="1"/>
        <v>417.57119999999998</v>
      </c>
      <c r="G50" s="2">
        <f t="shared" si="2"/>
        <v>371.62080000000003</v>
      </c>
      <c r="H50" s="2"/>
    </row>
    <row r="51" spans="1:8" x14ac:dyDescent="0.25">
      <c r="A51" s="1">
        <v>43674</v>
      </c>
      <c r="B51" s="2">
        <f t="shared" si="0"/>
        <v>49</v>
      </c>
      <c r="C51">
        <v>385</v>
      </c>
      <c r="D51" s="2">
        <f t="shared" si="3"/>
        <v>-1</v>
      </c>
      <c r="E51" s="2">
        <f t="shared" si="4"/>
        <v>13.714285714285714</v>
      </c>
      <c r="F51" s="2">
        <f t="shared" si="1"/>
        <v>440.89830000000001</v>
      </c>
      <c r="G51" s="2">
        <f t="shared" si="2"/>
        <v>393.3732</v>
      </c>
      <c r="H51" s="2"/>
    </row>
    <row r="52" spans="1:8" x14ac:dyDescent="0.25">
      <c r="A52" s="1">
        <v>43675</v>
      </c>
      <c r="B52" s="2">
        <f t="shared" si="0"/>
        <v>50</v>
      </c>
      <c r="C52">
        <v>398</v>
      </c>
      <c r="D52" s="2">
        <f t="shared" si="3"/>
        <v>13</v>
      </c>
      <c r="E52" s="2">
        <f t="shared" si="4"/>
        <v>13.857142857142858</v>
      </c>
      <c r="F52" s="2">
        <f t="shared" si="1"/>
        <v>464.82499999999999</v>
      </c>
      <c r="G52" s="2">
        <f t="shared" si="2"/>
        <v>416.11</v>
      </c>
      <c r="H52" s="2"/>
    </row>
    <row r="53" spans="1:8" x14ac:dyDescent="0.25">
      <c r="A53" s="1">
        <v>43676</v>
      </c>
      <c r="B53" s="2">
        <f t="shared" si="0"/>
        <v>51</v>
      </c>
      <c r="C53">
        <v>414</v>
      </c>
      <c r="D53" s="2">
        <f t="shared" si="3"/>
        <v>16</v>
      </c>
      <c r="E53" s="2">
        <f t="shared" si="4"/>
        <v>14.142857142857142</v>
      </c>
      <c r="F53" s="2">
        <f t="shared" si="1"/>
        <v>489.35130000000004</v>
      </c>
      <c r="G53" s="2">
        <f t="shared" si="2"/>
        <v>439.85579999999999</v>
      </c>
      <c r="H53" s="2"/>
    </row>
    <row r="54" spans="1:8" x14ac:dyDescent="0.25">
      <c r="A54" s="1">
        <v>43677</v>
      </c>
      <c r="B54" s="2">
        <f t="shared" si="0"/>
        <v>52</v>
      </c>
      <c r="C54">
        <v>423</v>
      </c>
      <c r="D54" s="2">
        <f t="shared" si="3"/>
        <v>9</v>
      </c>
      <c r="E54" s="2">
        <f t="shared" si="4"/>
        <v>12.714285714285714</v>
      </c>
      <c r="F54" s="2">
        <f t="shared" si="1"/>
        <v>514.47720000000004</v>
      </c>
      <c r="G54" s="2">
        <f t="shared" si="2"/>
        <v>464.63520000000005</v>
      </c>
      <c r="H54" s="2"/>
    </row>
    <row r="55" spans="1:8" x14ac:dyDescent="0.25">
      <c r="A55" s="1">
        <v>43678</v>
      </c>
      <c r="B55" s="2">
        <f t="shared" si="0"/>
        <v>53</v>
      </c>
      <c r="C55">
        <v>453</v>
      </c>
      <c r="D55" s="2">
        <f t="shared" si="3"/>
        <v>30</v>
      </c>
      <c r="E55" s="2">
        <f t="shared" si="4"/>
        <v>17.428571428571427</v>
      </c>
      <c r="F55" s="2">
        <f t="shared" si="1"/>
        <v>540.20270000000005</v>
      </c>
      <c r="G55" s="2">
        <f t="shared" si="2"/>
        <v>490.47280000000001</v>
      </c>
      <c r="H55" s="2"/>
    </row>
    <row r="56" spans="1:8" x14ac:dyDescent="0.25">
      <c r="A56" s="1">
        <v>43679</v>
      </c>
      <c r="B56" s="2">
        <f t="shared" si="0"/>
        <v>54</v>
      </c>
      <c r="C56">
        <v>484</v>
      </c>
      <c r="D56" s="2">
        <f t="shared" si="3"/>
        <v>31</v>
      </c>
      <c r="E56" s="2">
        <f t="shared" si="4"/>
        <v>18.285714285714285</v>
      </c>
      <c r="F56" s="2">
        <f t="shared" si="1"/>
        <v>566.52780000000007</v>
      </c>
      <c r="G56" s="2">
        <f t="shared" si="2"/>
        <v>517.39320000000009</v>
      </c>
      <c r="H56" s="2"/>
    </row>
    <row r="57" spans="1:8" x14ac:dyDescent="0.25">
      <c r="A57" s="1">
        <v>43680</v>
      </c>
      <c r="B57" s="2">
        <f t="shared" si="0"/>
        <v>55</v>
      </c>
      <c r="C57">
        <v>522</v>
      </c>
      <c r="D57" s="2">
        <f t="shared" si="3"/>
        <v>38</v>
      </c>
      <c r="E57" s="2">
        <f t="shared" si="4"/>
        <v>19.428571428571427</v>
      </c>
      <c r="F57" s="2">
        <f t="shared" si="1"/>
        <v>593.45249999999999</v>
      </c>
      <c r="G57" s="2">
        <f t="shared" si="2"/>
        <v>545.42100000000005</v>
      </c>
      <c r="H57" s="2"/>
    </row>
    <row r="58" spans="1:8" x14ac:dyDescent="0.25">
      <c r="A58" s="1">
        <v>43681</v>
      </c>
      <c r="B58" s="2">
        <f t="shared" si="0"/>
        <v>56</v>
      </c>
      <c r="C58">
        <v>546</v>
      </c>
      <c r="D58" s="2">
        <f t="shared" si="3"/>
        <v>24</v>
      </c>
      <c r="E58" s="2">
        <f t="shared" si="4"/>
        <v>23</v>
      </c>
      <c r="F58" s="2">
        <f t="shared" si="1"/>
        <v>620.97680000000014</v>
      </c>
      <c r="G58" s="2">
        <f t="shared" si="2"/>
        <v>574.58080000000007</v>
      </c>
      <c r="H58" s="2"/>
    </row>
    <row r="59" spans="1:8" x14ac:dyDescent="0.25">
      <c r="A59" s="1">
        <v>43682</v>
      </c>
      <c r="B59" s="2">
        <f t="shared" si="0"/>
        <v>57</v>
      </c>
      <c r="C59">
        <v>573</v>
      </c>
      <c r="D59" s="2">
        <f t="shared" si="3"/>
        <v>27</v>
      </c>
      <c r="E59" s="2">
        <f t="shared" si="4"/>
        <v>25</v>
      </c>
      <c r="F59" s="2">
        <f t="shared" si="1"/>
        <v>649.10069999999996</v>
      </c>
      <c r="G59" s="2">
        <f t="shared" si="2"/>
        <v>604.89720000000011</v>
      </c>
    </row>
    <row r="60" spans="1:8" x14ac:dyDescent="0.25">
      <c r="A60" s="1">
        <v>43683</v>
      </c>
      <c r="B60" s="2">
        <f t="shared" si="0"/>
        <v>58</v>
      </c>
      <c r="C60">
        <v>593</v>
      </c>
      <c r="D60" s="2">
        <f t="shared" si="3"/>
        <v>20</v>
      </c>
      <c r="E60" s="2">
        <f t="shared" si="4"/>
        <v>25.571428571428573</v>
      </c>
      <c r="F60" s="2">
        <f t="shared" si="1"/>
        <v>677.82420000000002</v>
      </c>
      <c r="G60" s="2">
        <f t="shared" si="2"/>
        <v>636.39480000000015</v>
      </c>
    </row>
    <row r="61" spans="1:8" x14ac:dyDescent="0.25">
      <c r="A61" s="1">
        <v>43684</v>
      </c>
      <c r="B61" s="2">
        <f t="shared" si="0"/>
        <v>59</v>
      </c>
      <c r="C61">
        <v>604</v>
      </c>
      <c r="D61" s="2">
        <f t="shared" si="3"/>
        <v>11</v>
      </c>
      <c r="E61" s="2">
        <f t="shared" si="4"/>
        <v>25.857142857142858</v>
      </c>
      <c r="F61" s="2">
        <f t="shared" si="1"/>
        <v>707.14730000000009</v>
      </c>
      <c r="G61" s="2">
        <f t="shared" si="2"/>
        <v>669.09820000000013</v>
      </c>
    </row>
    <row r="62" spans="1:8" x14ac:dyDescent="0.25">
      <c r="A62" s="1">
        <v>43685</v>
      </c>
      <c r="B62" s="2">
        <f t="shared" si="0"/>
        <v>60</v>
      </c>
      <c r="C62">
        <v>647</v>
      </c>
      <c r="D62" s="2">
        <f t="shared" si="3"/>
        <v>43</v>
      </c>
      <c r="E62" s="2">
        <f t="shared" si="4"/>
        <v>27.714285714285715</v>
      </c>
      <c r="F62" s="2">
        <f t="shared" si="1"/>
        <v>737.06999999999994</v>
      </c>
      <c r="G62" s="2">
        <f t="shared" si="2"/>
        <v>703.03200000000004</v>
      </c>
    </row>
    <row r="63" spans="1:8" x14ac:dyDescent="0.25">
      <c r="A63" s="1">
        <v>43686</v>
      </c>
      <c r="B63" s="2">
        <f t="shared" si="0"/>
        <v>61</v>
      </c>
      <c r="C63">
        <v>687</v>
      </c>
      <c r="D63" s="2">
        <f t="shared" si="3"/>
        <v>40</v>
      </c>
      <c r="E63" s="2">
        <f t="shared" si="4"/>
        <v>29</v>
      </c>
      <c r="F63" s="2">
        <f t="shared" si="1"/>
        <v>767.59230000000002</v>
      </c>
      <c r="G63" s="2">
        <f t="shared" si="2"/>
        <v>738.22080000000005</v>
      </c>
    </row>
    <row r="64" spans="1:8" x14ac:dyDescent="0.25">
      <c r="A64" s="1">
        <v>43687</v>
      </c>
      <c r="B64" s="2">
        <f t="shared" si="0"/>
        <v>62</v>
      </c>
      <c r="C64">
        <v>717</v>
      </c>
      <c r="D64" s="2">
        <f t="shared" si="3"/>
        <v>30</v>
      </c>
      <c r="E64" s="2">
        <f t="shared" si="4"/>
        <v>27.857142857142858</v>
      </c>
      <c r="F64" s="2">
        <f t="shared" si="1"/>
        <v>798.71420000000001</v>
      </c>
      <c r="G64" s="2">
        <f t="shared" si="2"/>
        <v>774.68920000000003</v>
      </c>
    </row>
    <row r="65" spans="1:7" x14ac:dyDescent="0.25">
      <c r="A65" s="1">
        <v>43688</v>
      </c>
      <c r="B65" s="2">
        <f t="shared" si="0"/>
        <v>63</v>
      </c>
      <c r="C65">
        <v>775</v>
      </c>
      <c r="D65" s="2">
        <f t="shared" si="3"/>
        <v>58</v>
      </c>
      <c r="E65" s="2">
        <f t="shared" si="4"/>
        <v>32.714285714285715</v>
      </c>
      <c r="F65" s="2">
        <f t="shared" si="1"/>
        <v>830.43570000000011</v>
      </c>
      <c r="G65" s="2">
        <f t="shared" si="2"/>
        <v>812.46180000000004</v>
      </c>
    </row>
    <row r="66" spans="1:7" x14ac:dyDescent="0.25">
      <c r="A66" s="1">
        <v>43689</v>
      </c>
      <c r="B66" s="2">
        <f t="shared" si="0"/>
        <v>64</v>
      </c>
      <c r="C66">
        <v>791</v>
      </c>
      <c r="D66" s="2">
        <f t="shared" si="3"/>
        <v>16</v>
      </c>
      <c r="E66" s="2">
        <f t="shared" si="4"/>
        <v>31.142857142857142</v>
      </c>
      <c r="F66" s="2">
        <f t="shared" si="1"/>
        <v>862.75680000000011</v>
      </c>
      <c r="G66" s="2">
        <f t="shared" si="2"/>
        <v>851.56320000000017</v>
      </c>
    </row>
    <row r="67" spans="1:7" x14ac:dyDescent="0.25">
      <c r="A67" s="1">
        <v>43690</v>
      </c>
      <c r="B67" s="2">
        <f t="shared" ref="B67:B115" si="5">B66+1</f>
        <v>65</v>
      </c>
      <c r="C67">
        <v>849</v>
      </c>
      <c r="D67" s="2">
        <f t="shared" si="3"/>
        <v>58</v>
      </c>
      <c r="E67" s="2">
        <f t="shared" si="4"/>
        <v>36.571428571428569</v>
      </c>
      <c r="F67" s="2">
        <f t="shared" ref="F67:F115" si="6">0.2998*B67^2-5.7535*B67+3</f>
        <v>895.67750000000001</v>
      </c>
      <c r="G67" s="2">
        <f t="shared" ref="G67:G115" si="7">0.0041*B67^3-0.1105*B67^2+3.5372*B67+3</f>
        <v>892.01800000000014</v>
      </c>
    </row>
    <row r="68" spans="1:7" x14ac:dyDescent="0.25">
      <c r="A68" s="1">
        <v>43691</v>
      </c>
      <c r="B68" s="2">
        <f t="shared" si="5"/>
        <v>66</v>
      </c>
      <c r="C68">
        <v>885</v>
      </c>
      <c r="D68" s="2">
        <f t="shared" ref="D68:D78" si="8">C68-C67</f>
        <v>36</v>
      </c>
      <c r="E68" s="2">
        <f t="shared" si="4"/>
        <v>40.142857142857146</v>
      </c>
      <c r="F68" s="2">
        <f t="shared" si="6"/>
        <v>929.19780000000014</v>
      </c>
      <c r="G68" s="2">
        <f t="shared" si="7"/>
        <v>933.85080000000005</v>
      </c>
    </row>
    <row r="69" spans="1:7" x14ac:dyDescent="0.25">
      <c r="A69" s="1">
        <v>43692</v>
      </c>
      <c r="B69" s="2">
        <f t="shared" si="5"/>
        <v>67</v>
      </c>
      <c r="C69">
        <v>974</v>
      </c>
      <c r="D69" s="2">
        <f t="shared" si="8"/>
        <v>89</v>
      </c>
      <c r="E69" s="2">
        <f t="shared" si="4"/>
        <v>46.714285714285715</v>
      </c>
      <c r="F69" s="2">
        <f t="shared" si="6"/>
        <v>963.31770000000006</v>
      </c>
      <c r="G69" s="2">
        <f t="shared" si="7"/>
        <v>977.08620000000008</v>
      </c>
    </row>
    <row r="70" spans="1:7" x14ac:dyDescent="0.25">
      <c r="A70" s="1">
        <v>43693</v>
      </c>
      <c r="B70" s="2">
        <f t="shared" si="5"/>
        <v>68</v>
      </c>
      <c r="C70" s="3">
        <v>1046</v>
      </c>
      <c r="D70" s="2">
        <f t="shared" si="8"/>
        <v>72</v>
      </c>
      <c r="E70" s="2">
        <f t="shared" si="4"/>
        <v>51.285714285714285</v>
      </c>
      <c r="F70" s="2">
        <f t="shared" si="6"/>
        <v>998.03719999999998</v>
      </c>
      <c r="G70" s="2">
        <f t="shared" si="7"/>
        <v>1021.7488</v>
      </c>
    </row>
    <row r="71" spans="1:7" x14ac:dyDescent="0.25">
      <c r="A71" s="1">
        <v>43694</v>
      </c>
      <c r="B71" s="2">
        <f t="shared" si="5"/>
        <v>69</v>
      </c>
      <c r="C71" s="3">
        <v>1096</v>
      </c>
      <c r="D71" s="2">
        <f t="shared" si="8"/>
        <v>50</v>
      </c>
      <c r="E71" s="2">
        <f t="shared" si="4"/>
        <v>54.142857142857146</v>
      </c>
      <c r="F71" s="2">
        <f t="shared" si="6"/>
        <v>1033.3562999999999</v>
      </c>
      <c r="G71" s="2">
        <f t="shared" si="7"/>
        <v>1067.8632000000002</v>
      </c>
    </row>
    <row r="72" spans="1:7" x14ac:dyDescent="0.25">
      <c r="A72" s="1">
        <v>43695</v>
      </c>
      <c r="B72" s="2">
        <f t="shared" si="5"/>
        <v>70</v>
      </c>
      <c r="C72" s="3">
        <v>1160</v>
      </c>
      <c r="D72" s="2">
        <f t="shared" si="8"/>
        <v>64</v>
      </c>
      <c r="E72" s="2">
        <f t="shared" si="4"/>
        <v>55</v>
      </c>
      <c r="F72" s="2">
        <f t="shared" si="6"/>
        <v>1069.2750000000001</v>
      </c>
      <c r="G72" s="2">
        <f t="shared" si="7"/>
        <v>1115.4540000000002</v>
      </c>
    </row>
    <row r="73" spans="1:7" x14ac:dyDescent="0.25">
      <c r="A73" s="1">
        <v>43696</v>
      </c>
      <c r="B73" s="2">
        <f t="shared" si="5"/>
        <v>71</v>
      </c>
      <c r="C73" s="3">
        <v>1216</v>
      </c>
      <c r="D73" s="2">
        <f t="shared" si="8"/>
        <v>56</v>
      </c>
      <c r="E73" s="2">
        <f t="shared" si="4"/>
        <v>60.714285714285715</v>
      </c>
      <c r="F73" s="2">
        <f t="shared" si="6"/>
        <v>1105.7933</v>
      </c>
      <c r="G73" s="2">
        <f t="shared" si="7"/>
        <v>1164.5458000000001</v>
      </c>
    </row>
    <row r="74" spans="1:7" x14ac:dyDescent="0.25">
      <c r="A74" s="1">
        <v>43697</v>
      </c>
      <c r="B74" s="2">
        <f t="shared" si="5"/>
        <v>72</v>
      </c>
      <c r="C74" s="3">
        <v>1246</v>
      </c>
      <c r="D74" s="2">
        <f t="shared" si="8"/>
        <v>30</v>
      </c>
      <c r="E74" s="2">
        <f t="shared" ref="E74:E78" si="9">(C74-C67)/7</f>
        <v>56.714285714285715</v>
      </c>
      <c r="F74" s="2">
        <f t="shared" si="6"/>
        <v>1142.9112</v>
      </c>
      <c r="G74" s="2">
        <f t="shared" si="7"/>
        <v>1215.1632</v>
      </c>
    </row>
    <row r="75" spans="1:7" x14ac:dyDescent="0.25">
      <c r="A75" s="1">
        <v>43698</v>
      </c>
      <c r="B75" s="2">
        <f t="shared" si="5"/>
        <v>73</v>
      </c>
      <c r="C75" s="3">
        <v>1300</v>
      </c>
      <c r="D75" s="2">
        <f t="shared" si="8"/>
        <v>54</v>
      </c>
      <c r="E75" s="2">
        <f t="shared" si="9"/>
        <v>59.285714285714285</v>
      </c>
      <c r="F75" s="2">
        <f t="shared" si="6"/>
        <v>1180.6287</v>
      </c>
      <c r="G75" s="2">
        <f t="shared" si="7"/>
        <v>1267.3308000000002</v>
      </c>
    </row>
    <row r="76" spans="1:7" x14ac:dyDescent="0.25">
      <c r="A76" s="1">
        <v>43699</v>
      </c>
      <c r="B76" s="2">
        <f t="shared" si="5"/>
        <v>74</v>
      </c>
      <c r="C76" s="3">
        <v>1318</v>
      </c>
      <c r="D76" s="2">
        <f t="shared" si="8"/>
        <v>18</v>
      </c>
      <c r="E76" s="2">
        <f t="shared" si="9"/>
        <v>49.142857142857146</v>
      </c>
      <c r="F76" s="2">
        <f t="shared" si="6"/>
        <v>1218.9458</v>
      </c>
      <c r="G76" s="2">
        <f t="shared" si="7"/>
        <v>1321.0732000000003</v>
      </c>
    </row>
    <row r="77" spans="1:7" x14ac:dyDescent="0.25">
      <c r="A77" s="1">
        <v>43700</v>
      </c>
      <c r="B77" s="2">
        <f t="shared" si="5"/>
        <v>75</v>
      </c>
      <c r="C77" s="3">
        <v>1365</v>
      </c>
      <c r="D77" s="2">
        <f t="shared" si="8"/>
        <v>47</v>
      </c>
      <c r="E77" s="2">
        <f t="shared" si="9"/>
        <v>45.571428571428569</v>
      </c>
      <c r="F77" s="2">
        <f t="shared" si="6"/>
        <v>1257.8625</v>
      </c>
      <c r="G77" s="2">
        <f t="shared" si="7"/>
        <v>1376.4150000000002</v>
      </c>
    </row>
    <row r="78" spans="1:7" x14ac:dyDescent="0.25">
      <c r="A78" s="1">
        <v>43701</v>
      </c>
      <c r="B78" s="2">
        <f t="shared" si="5"/>
        <v>76</v>
      </c>
      <c r="C78" s="3">
        <v>1397</v>
      </c>
      <c r="D78" s="2">
        <f t="shared" si="8"/>
        <v>32</v>
      </c>
      <c r="E78" s="2">
        <f t="shared" si="9"/>
        <v>43</v>
      </c>
      <c r="F78" s="2">
        <f t="shared" si="6"/>
        <v>1297.3788</v>
      </c>
      <c r="G78" s="2">
        <f t="shared" si="7"/>
        <v>1433.3808000000001</v>
      </c>
    </row>
    <row r="79" spans="1:7" x14ac:dyDescent="0.25">
      <c r="A79" s="1">
        <v>43702</v>
      </c>
      <c r="B79" s="2">
        <f t="shared" si="5"/>
        <v>77</v>
      </c>
      <c r="E79" s="2"/>
      <c r="F79" s="2">
        <f t="shared" si="6"/>
        <v>1337.4947000000002</v>
      </c>
      <c r="G79" s="2">
        <f t="shared" si="7"/>
        <v>1491.9952000000003</v>
      </c>
    </row>
    <row r="80" spans="1:7" x14ac:dyDescent="0.25">
      <c r="A80" s="1">
        <v>43703</v>
      </c>
      <c r="B80" s="2">
        <f t="shared" si="5"/>
        <v>78</v>
      </c>
      <c r="E80" s="2"/>
      <c r="F80" s="2">
        <f t="shared" si="6"/>
        <v>1378.2102000000002</v>
      </c>
      <c r="G80" s="2">
        <f t="shared" si="7"/>
        <v>1552.2828000000002</v>
      </c>
    </row>
    <row r="81" spans="1:8" x14ac:dyDescent="0.25">
      <c r="A81" s="1">
        <v>43704</v>
      </c>
      <c r="B81" s="2">
        <f t="shared" si="5"/>
        <v>79</v>
      </c>
      <c r="E81" s="2"/>
      <c r="F81" s="2">
        <f t="shared" si="6"/>
        <v>1419.5253</v>
      </c>
      <c r="G81" s="2">
        <f t="shared" si="7"/>
        <v>1614.2682</v>
      </c>
    </row>
    <row r="82" spans="1:8" x14ac:dyDescent="0.25">
      <c r="A82" s="1">
        <v>43705</v>
      </c>
      <c r="B82" s="2">
        <f t="shared" si="5"/>
        <v>80</v>
      </c>
      <c r="E82" s="2"/>
      <c r="F82" s="2">
        <f t="shared" si="6"/>
        <v>1461.44</v>
      </c>
      <c r="G82" s="2">
        <f t="shared" si="7"/>
        <v>1677.9760000000001</v>
      </c>
      <c r="H82" t="s">
        <v>8</v>
      </c>
    </row>
    <row r="83" spans="1:8" x14ac:dyDescent="0.25">
      <c r="A83" s="1">
        <v>43706</v>
      </c>
      <c r="B83" s="2">
        <f t="shared" si="5"/>
        <v>81</v>
      </c>
      <c r="E83" s="2"/>
      <c r="F83" s="2">
        <f t="shared" si="6"/>
        <v>1503.9543000000001</v>
      </c>
      <c r="G83" s="2">
        <f t="shared" si="7"/>
        <v>1743.4308000000001</v>
      </c>
    </row>
    <row r="84" spans="1:8" x14ac:dyDescent="0.25">
      <c r="A84" s="1">
        <v>43707</v>
      </c>
      <c r="B84" s="2">
        <f t="shared" si="5"/>
        <v>82</v>
      </c>
      <c r="E84" s="2"/>
      <c r="F84" s="2">
        <f t="shared" si="6"/>
        <v>1547.0681999999999</v>
      </c>
      <c r="G84" s="2">
        <f t="shared" si="7"/>
        <v>1810.6572000000001</v>
      </c>
    </row>
    <row r="85" spans="1:8" x14ac:dyDescent="0.25">
      <c r="A85" s="1">
        <v>43708</v>
      </c>
      <c r="B85" s="2">
        <f t="shared" si="5"/>
        <v>83</v>
      </c>
      <c r="E85" s="2"/>
      <c r="F85" s="2">
        <f t="shared" si="6"/>
        <v>1590.7817</v>
      </c>
      <c r="G85" s="2">
        <f t="shared" si="7"/>
        <v>1879.6798000000001</v>
      </c>
    </row>
    <row r="86" spans="1:8" x14ac:dyDescent="0.25">
      <c r="A86" s="1">
        <v>43709</v>
      </c>
      <c r="B86" s="2">
        <f t="shared" si="5"/>
        <v>84</v>
      </c>
      <c r="E86" s="2"/>
      <c r="F86" s="2">
        <f t="shared" si="6"/>
        <v>1635.0948000000003</v>
      </c>
      <c r="G86" s="2">
        <f t="shared" si="7"/>
        <v>1950.5232000000001</v>
      </c>
    </row>
    <row r="87" spans="1:8" x14ac:dyDescent="0.25">
      <c r="A87" s="1">
        <v>43710</v>
      </c>
      <c r="B87" s="2">
        <f t="shared" si="5"/>
        <v>85</v>
      </c>
      <c r="E87" s="2"/>
      <c r="F87" s="2">
        <f t="shared" si="6"/>
        <v>1680.0075000000002</v>
      </c>
      <c r="G87" s="2">
        <f t="shared" si="7"/>
        <v>2023.2120000000004</v>
      </c>
      <c r="H87" t="s">
        <v>7</v>
      </c>
    </row>
    <row r="88" spans="1:8" x14ac:dyDescent="0.25">
      <c r="A88" s="1">
        <v>43711</v>
      </c>
      <c r="B88" s="2">
        <f t="shared" si="5"/>
        <v>86</v>
      </c>
      <c r="E88" s="2"/>
      <c r="F88" s="2">
        <f t="shared" si="6"/>
        <v>1725.5198</v>
      </c>
      <c r="G88" s="2">
        <f t="shared" si="7"/>
        <v>2097.7708000000002</v>
      </c>
    </row>
    <row r="89" spans="1:8" x14ac:dyDescent="0.25">
      <c r="A89" s="1">
        <v>43712</v>
      </c>
      <c r="B89" s="2">
        <f t="shared" si="5"/>
        <v>87</v>
      </c>
      <c r="E89" s="2"/>
      <c r="F89" s="2">
        <f t="shared" si="6"/>
        <v>1771.6317000000001</v>
      </c>
      <c r="G89" s="2">
        <f t="shared" si="7"/>
        <v>2174.2242000000006</v>
      </c>
    </row>
    <row r="90" spans="1:8" x14ac:dyDescent="0.25">
      <c r="A90" s="1">
        <v>43713</v>
      </c>
      <c r="B90" s="2">
        <f t="shared" si="5"/>
        <v>88</v>
      </c>
      <c r="E90" s="2"/>
      <c r="F90" s="2">
        <f t="shared" si="6"/>
        <v>1818.3432000000003</v>
      </c>
      <c r="G90" s="2">
        <f t="shared" si="7"/>
        <v>2252.5968000000003</v>
      </c>
    </row>
    <row r="91" spans="1:8" x14ac:dyDescent="0.25">
      <c r="A91" s="1">
        <v>43714</v>
      </c>
      <c r="B91" s="2">
        <f t="shared" si="5"/>
        <v>89</v>
      </c>
      <c r="E91" s="2"/>
      <c r="F91" s="2">
        <f t="shared" si="6"/>
        <v>1865.6542999999999</v>
      </c>
      <c r="G91" s="2">
        <f t="shared" si="7"/>
        <v>2332.9132</v>
      </c>
    </row>
    <row r="92" spans="1:8" x14ac:dyDescent="0.25">
      <c r="A92" s="1">
        <v>43715</v>
      </c>
      <c r="B92" s="2">
        <f t="shared" si="5"/>
        <v>90</v>
      </c>
      <c r="E92" s="2"/>
      <c r="F92" s="2">
        <f t="shared" si="6"/>
        <v>1913.5650000000001</v>
      </c>
      <c r="G92" s="2">
        <f t="shared" si="7"/>
        <v>2415.1980000000003</v>
      </c>
    </row>
    <row r="93" spans="1:8" x14ac:dyDescent="0.25">
      <c r="A93" s="1">
        <v>43716</v>
      </c>
      <c r="B93" s="2">
        <f t="shared" si="5"/>
        <v>91</v>
      </c>
      <c r="E93" s="2"/>
      <c r="F93" s="2">
        <f t="shared" si="6"/>
        <v>1962.0753000000004</v>
      </c>
      <c r="G93" s="2">
        <f t="shared" si="7"/>
        <v>2499.4758000000006</v>
      </c>
    </row>
    <row r="94" spans="1:8" x14ac:dyDescent="0.25">
      <c r="A94" s="1">
        <v>43717</v>
      </c>
      <c r="B94" s="2">
        <f t="shared" si="5"/>
        <v>92</v>
      </c>
      <c r="E94" s="2"/>
      <c r="F94" s="2">
        <f t="shared" si="6"/>
        <v>2011.1851999999999</v>
      </c>
      <c r="G94" s="2">
        <f t="shared" si="7"/>
        <v>2585.7712000000001</v>
      </c>
    </row>
    <row r="95" spans="1:8" x14ac:dyDescent="0.25">
      <c r="A95" s="1">
        <v>43718</v>
      </c>
      <c r="B95" s="2">
        <f t="shared" si="5"/>
        <v>93</v>
      </c>
      <c r="E95" s="2"/>
      <c r="F95" s="2">
        <f t="shared" si="6"/>
        <v>2060.8947000000003</v>
      </c>
      <c r="G95" s="2">
        <f t="shared" si="7"/>
        <v>2674.1088000000004</v>
      </c>
    </row>
    <row r="96" spans="1:8" x14ac:dyDescent="0.25">
      <c r="A96" s="1">
        <v>43719</v>
      </c>
      <c r="B96" s="2">
        <f t="shared" si="5"/>
        <v>94</v>
      </c>
      <c r="E96" s="2"/>
      <c r="F96" s="2">
        <f t="shared" si="6"/>
        <v>2111.2038000000002</v>
      </c>
      <c r="G96" s="2">
        <f t="shared" si="7"/>
        <v>2764.5131999999999</v>
      </c>
    </row>
    <row r="97" spans="1:7" x14ac:dyDescent="0.25">
      <c r="A97" s="1">
        <v>43720</v>
      </c>
      <c r="B97" s="2">
        <f t="shared" si="5"/>
        <v>95</v>
      </c>
      <c r="E97" s="2"/>
      <c r="F97" s="2">
        <f t="shared" si="6"/>
        <v>2162.1125000000002</v>
      </c>
      <c r="G97" s="2">
        <f t="shared" si="7"/>
        <v>2857.0090000000005</v>
      </c>
    </row>
    <row r="98" spans="1:7" x14ac:dyDescent="0.25">
      <c r="A98" s="1">
        <v>43721</v>
      </c>
      <c r="B98" s="2">
        <f t="shared" si="5"/>
        <v>96</v>
      </c>
      <c r="E98" s="2"/>
      <c r="F98" s="2">
        <f t="shared" si="6"/>
        <v>2213.6207999999997</v>
      </c>
      <c r="G98" s="2">
        <f t="shared" si="7"/>
        <v>2951.6208000000001</v>
      </c>
    </row>
    <row r="99" spans="1:7" x14ac:dyDescent="0.25">
      <c r="A99" s="1">
        <v>43722</v>
      </c>
      <c r="B99" s="2">
        <f t="shared" si="5"/>
        <v>97</v>
      </c>
      <c r="E99" s="2"/>
      <c r="F99" s="2">
        <f t="shared" si="6"/>
        <v>2265.7287000000001</v>
      </c>
      <c r="G99" s="2">
        <f t="shared" si="7"/>
        <v>3048.3732000000005</v>
      </c>
    </row>
    <row r="100" spans="1:7" x14ac:dyDescent="0.25">
      <c r="A100" s="1">
        <v>43723</v>
      </c>
      <c r="B100" s="2">
        <f t="shared" si="5"/>
        <v>98</v>
      </c>
      <c r="E100" s="2"/>
      <c r="F100" s="2">
        <f t="shared" si="6"/>
        <v>2318.4362000000001</v>
      </c>
      <c r="G100" s="2">
        <f t="shared" si="7"/>
        <v>3147.2907999999998</v>
      </c>
    </row>
    <row r="101" spans="1:7" x14ac:dyDescent="0.25">
      <c r="A101" s="1">
        <v>43724</v>
      </c>
      <c r="B101" s="2">
        <f t="shared" si="5"/>
        <v>99</v>
      </c>
      <c r="E101" s="2"/>
      <c r="F101" s="2">
        <f t="shared" si="6"/>
        <v>2371.7433000000001</v>
      </c>
      <c r="G101" s="2">
        <f t="shared" si="7"/>
        <v>3248.3982000000001</v>
      </c>
    </row>
    <row r="102" spans="1:7" x14ac:dyDescent="0.25">
      <c r="A102" s="1">
        <v>43725</v>
      </c>
      <c r="B102" s="2">
        <f t="shared" si="5"/>
        <v>100</v>
      </c>
      <c r="E102" s="2"/>
      <c r="F102" s="2">
        <f t="shared" si="6"/>
        <v>2425.65</v>
      </c>
      <c r="G102" s="2">
        <f t="shared" si="7"/>
        <v>3351.72</v>
      </c>
    </row>
    <row r="103" spans="1:7" x14ac:dyDescent="0.25">
      <c r="A103" s="1">
        <v>43726</v>
      </c>
      <c r="B103" s="2">
        <f t="shared" si="5"/>
        <v>101</v>
      </c>
      <c r="E103" s="2"/>
      <c r="F103" s="2">
        <f t="shared" si="6"/>
        <v>2480.1563000000006</v>
      </c>
      <c r="G103" s="2">
        <f t="shared" si="7"/>
        <v>3457.2808000000005</v>
      </c>
    </row>
    <row r="104" spans="1:7" x14ac:dyDescent="0.25">
      <c r="A104" s="1">
        <v>43727</v>
      </c>
      <c r="B104" s="2">
        <f t="shared" si="5"/>
        <v>102</v>
      </c>
      <c r="E104" s="2"/>
      <c r="F104" s="2">
        <f t="shared" si="6"/>
        <v>2535.2622000000001</v>
      </c>
      <c r="G104" s="2">
        <f t="shared" si="7"/>
        <v>3565.1052</v>
      </c>
    </row>
    <row r="105" spans="1:7" x14ac:dyDescent="0.25">
      <c r="A105" s="1">
        <v>43728</v>
      </c>
      <c r="B105" s="2">
        <f t="shared" si="5"/>
        <v>103</v>
      </c>
      <c r="E105" s="2"/>
      <c r="F105" s="2">
        <f t="shared" si="6"/>
        <v>2590.9677000000001</v>
      </c>
      <c r="G105" s="2">
        <f t="shared" si="7"/>
        <v>3675.2178000000008</v>
      </c>
    </row>
    <row r="106" spans="1:7" x14ac:dyDescent="0.25">
      <c r="A106" s="1">
        <v>43729</v>
      </c>
      <c r="B106" s="2">
        <f t="shared" si="5"/>
        <v>104</v>
      </c>
      <c r="E106" s="2"/>
      <c r="F106" s="2">
        <f t="shared" si="6"/>
        <v>2647.2728000000002</v>
      </c>
      <c r="G106" s="2">
        <f t="shared" si="7"/>
        <v>3787.6432000000004</v>
      </c>
    </row>
    <row r="107" spans="1:7" x14ac:dyDescent="0.25">
      <c r="A107" s="1">
        <v>43730</v>
      </c>
      <c r="B107" s="2">
        <f t="shared" si="5"/>
        <v>105</v>
      </c>
      <c r="E107" s="2"/>
      <c r="F107" s="2">
        <f t="shared" si="6"/>
        <v>2704.1775000000002</v>
      </c>
      <c r="G107" s="2">
        <f t="shared" si="7"/>
        <v>3902.4060000000009</v>
      </c>
    </row>
    <row r="108" spans="1:7" x14ac:dyDescent="0.25">
      <c r="A108" s="1">
        <v>43731</v>
      </c>
      <c r="B108" s="2">
        <f t="shared" si="5"/>
        <v>106</v>
      </c>
      <c r="E108" s="2"/>
      <c r="F108" s="2">
        <f t="shared" si="6"/>
        <v>2761.6817999999998</v>
      </c>
      <c r="G108" s="2">
        <f t="shared" si="7"/>
        <v>4019.5308000000005</v>
      </c>
    </row>
    <row r="109" spans="1:7" x14ac:dyDescent="0.25">
      <c r="A109" s="1">
        <v>43732</v>
      </c>
      <c r="B109" s="2">
        <f t="shared" si="5"/>
        <v>107</v>
      </c>
      <c r="E109" s="2"/>
      <c r="F109" s="2">
        <f t="shared" si="6"/>
        <v>2819.7857000000004</v>
      </c>
      <c r="G109" s="2">
        <f t="shared" si="7"/>
        <v>4139.0422000000008</v>
      </c>
    </row>
    <row r="110" spans="1:7" x14ac:dyDescent="0.25">
      <c r="A110" s="1">
        <v>43733</v>
      </c>
      <c r="B110" s="2">
        <f t="shared" si="5"/>
        <v>108</v>
      </c>
      <c r="E110" s="2"/>
      <c r="F110" s="2">
        <f t="shared" si="6"/>
        <v>2878.4892</v>
      </c>
      <c r="G110" s="2">
        <f t="shared" si="7"/>
        <v>4260.9648000000007</v>
      </c>
    </row>
    <row r="111" spans="1:7" x14ac:dyDescent="0.25">
      <c r="A111" s="1">
        <v>43734</v>
      </c>
      <c r="B111" s="2">
        <f t="shared" si="5"/>
        <v>109</v>
      </c>
      <c r="E111" s="2"/>
      <c r="F111" s="2">
        <f t="shared" si="6"/>
        <v>2937.7923000000001</v>
      </c>
      <c r="G111" s="2">
        <f t="shared" si="7"/>
        <v>4385.3232000000007</v>
      </c>
    </row>
    <row r="112" spans="1:7" x14ac:dyDescent="0.25">
      <c r="A112" s="1">
        <v>43735</v>
      </c>
      <c r="B112" s="2">
        <f t="shared" si="5"/>
        <v>110</v>
      </c>
      <c r="E112" s="2"/>
      <c r="F112" s="2">
        <f t="shared" si="6"/>
        <v>2997.6949999999997</v>
      </c>
      <c r="G112" s="2">
        <f t="shared" si="7"/>
        <v>4512.1419999999998</v>
      </c>
    </row>
    <row r="113" spans="1:7" x14ac:dyDescent="0.25">
      <c r="A113" s="1">
        <v>43736</v>
      </c>
      <c r="B113" s="2">
        <f t="shared" si="5"/>
        <v>111</v>
      </c>
      <c r="E113" s="2"/>
      <c r="F113" s="2">
        <f t="shared" si="6"/>
        <v>3058.1973000000003</v>
      </c>
      <c r="G113" s="2">
        <f t="shared" si="7"/>
        <v>4641.4458000000004</v>
      </c>
    </row>
    <row r="114" spans="1:7" x14ac:dyDescent="0.25">
      <c r="A114" s="1">
        <v>43737</v>
      </c>
      <c r="B114" s="2">
        <f t="shared" si="5"/>
        <v>112</v>
      </c>
      <c r="E114" s="2"/>
      <c r="F114" s="2">
        <f t="shared" si="6"/>
        <v>3119.2992000000004</v>
      </c>
      <c r="G114" s="2">
        <f t="shared" si="7"/>
        <v>4773.2592000000004</v>
      </c>
    </row>
    <row r="115" spans="1:7" x14ac:dyDescent="0.25">
      <c r="A115" s="1">
        <v>43738</v>
      </c>
      <c r="B115" s="2">
        <f t="shared" si="5"/>
        <v>113</v>
      </c>
      <c r="E115" s="2"/>
      <c r="F115" s="2">
        <f t="shared" si="6"/>
        <v>3181.0007000000001</v>
      </c>
      <c r="G115" s="2">
        <f t="shared" si="7"/>
        <v>4907.6068000000005</v>
      </c>
    </row>
  </sheetData>
  <conditionalFormatting sqref="F1:G1048576">
    <cfRule type="cellIs" dxfId="2" priority="1" operator="greaterThan">
      <formula>$C1*1.25</formula>
    </cfRule>
    <cfRule type="cellIs" dxfId="1" priority="2" operator="between">
      <formula>$C1*0.75</formula>
      <formula>$C1*1.25</formula>
    </cfRule>
    <cfRule type="cellIs" dxfId="0" priority="3" operator="lessThan">
      <formula>$C1*0.75</formula>
    </cfRule>
  </conditionalFormatting>
  <pageMargins left="0.7" right="0.7" top="0.75" bottom="0.75" header="0.3" footer="0.3"/>
  <pageSetup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2019-08-28T21:13:31Z</dcterms:modified>
</cp:coreProperties>
</file>