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8755" windowHeight="11955" firstSheet="6" activeTab="10"/>
  </bookViews>
  <sheets>
    <sheet name="PercissionSoundFont" sheetId="21" r:id="rId1"/>
    <sheet name="scales" sheetId="15" r:id="rId2"/>
    <sheet name="MidiNoteNumbers" sheetId="14" r:id="rId3"/>
    <sheet name="Sheet18" sheetId="18" r:id="rId4"/>
    <sheet name="Sheet1" sheetId="1" r:id="rId5"/>
    <sheet name="Sheet2" sheetId="2" r:id="rId6"/>
    <sheet name="Sheet3" sheetId="3" r:id="rId7"/>
    <sheet name="Sheet4" sheetId="4" r:id="rId8"/>
    <sheet name="Sheet5" sheetId="5" r:id="rId9"/>
    <sheet name="Sheet6" sheetId="6" r:id="rId10"/>
    <sheet name="Sheet7 (2)" sheetId="20" r:id="rId11"/>
    <sheet name="Sheet7" sheetId="7" r:id="rId12"/>
    <sheet name="Sheet8" sheetId="8" r:id="rId13"/>
    <sheet name="Sheet9" sheetId="9" r:id="rId14"/>
    <sheet name="Sheet10" sheetId="10" r:id="rId15"/>
    <sheet name="Sheet13" sheetId="13" r:id="rId16"/>
    <sheet name="Sheet16" sheetId="16" r:id="rId17"/>
    <sheet name="lastNote" sheetId="22" r:id="rId18"/>
    <sheet name="lastNote (2)" sheetId="23" r:id="rId19"/>
    <sheet name="Sheet15" sheetId="24" r:id="rId20"/>
    <sheet name="Sheet17" sheetId="25" r:id="rId21"/>
  </sheets>
  <calcPr calcId="125725"/>
</workbook>
</file>

<file path=xl/calcChain.xml><?xml version="1.0" encoding="utf-8"?>
<calcChain xmlns="http://schemas.openxmlformats.org/spreadsheetml/2006/main">
  <c r="M26" i="25"/>
  <c r="L30"/>
  <c r="I5"/>
  <c r="I6"/>
  <c r="I7"/>
  <c r="I8"/>
  <c r="I9"/>
  <c r="I10"/>
  <c r="I3"/>
  <c r="G10"/>
  <c r="H10"/>
  <c r="E10"/>
  <c r="AR16" i="24"/>
  <c r="AR15"/>
  <c r="K112" i="23"/>
  <c r="I112"/>
  <c r="K113"/>
  <c r="I113"/>
  <c r="K114"/>
  <c r="I114"/>
  <c r="K115"/>
  <c r="I115"/>
  <c r="K116"/>
  <c r="I116"/>
  <c r="K117"/>
  <c r="I117"/>
  <c r="K118"/>
  <c r="I118"/>
  <c r="K119"/>
  <c r="I119"/>
  <c r="K120"/>
  <c r="I120"/>
  <c r="K121"/>
  <c r="I121"/>
  <c r="K122"/>
  <c r="I122"/>
  <c r="K123"/>
  <c r="I123"/>
  <c r="K124"/>
  <c r="I124"/>
  <c r="K125"/>
  <c r="I125"/>
  <c r="K126"/>
  <c r="I126"/>
  <c r="K94"/>
  <c r="I94"/>
  <c r="K95"/>
  <c r="I95"/>
  <c r="K96"/>
  <c r="I96"/>
  <c r="K97"/>
  <c r="I97"/>
  <c r="K98"/>
  <c r="I98"/>
  <c r="K99"/>
  <c r="I99"/>
  <c r="K100"/>
  <c r="I100"/>
  <c r="K101"/>
  <c r="I101"/>
  <c r="K102"/>
  <c r="I102"/>
  <c r="K103"/>
  <c r="I103"/>
  <c r="K104"/>
  <c r="I104"/>
  <c r="K105"/>
  <c r="I105"/>
  <c r="K106"/>
  <c r="I106"/>
  <c r="K107"/>
  <c r="I107"/>
  <c r="K108"/>
  <c r="I108"/>
  <c r="K76"/>
  <c r="I76"/>
  <c r="K77"/>
  <c r="I77"/>
  <c r="K78"/>
  <c r="I78"/>
  <c r="K79"/>
  <c r="I79"/>
  <c r="K80"/>
  <c r="I80"/>
  <c r="K81"/>
  <c r="I81"/>
  <c r="K82"/>
  <c r="I82"/>
  <c r="K83"/>
  <c r="I83"/>
  <c r="K84"/>
  <c r="I84"/>
  <c r="K85"/>
  <c r="I85"/>
  <c r="K86"/>
  <c r="I86"/>
  <c r="K87"/>
  <c r="I87"/>
  <c r="K88"/>
  <c r="I88"/>
  <c r="K89"/>
  <c r="I89"/>
  <c r="K90"/>
  <c r="I90"/>
  <c r="K58"/>
  <c r="I58"/>
  <c r="K59"/>
  <c r="I59"/>
  <c r="K60"/>
  <c r="I60"/>
  <c r="K61"/>
  <c r="I61"/>
  <c r="K62"/>
  <c r="I62"/>
  <c r="K63"/>
  <c r="I63"/>
  <c r="K64"/>
  <c r="I64"/>
  <c r="K65"/>
  <c r="I65"/>
  <c r="K66"/>
  <c r="I66"/>
  <c r="K67"/>
  <c r="I67"/>
  <c r="K68"/>
  <c r="I68"/>
  <c r="K69"/>
  <c r="I69"/>
  <c r="K70"/>
  <c r="I70"/>
  <c r="K71"/>
  <c r="I71"/>
  <c r="K72"/>
  <c r="I72"/>
  <c r="K39"/>
  <c r="I39"/>
  <c r="K40"/>
  <c r="I40"/>
  <c r="K41"/>
  <c r="I41"/>
  <c r="K42"/>
  <c r="I42"/>
  <c r="K43"/>
  <c r="I43"/>
  <c r="K44"/>
  <c r="I44"/>
  <c r="K45"/>
  <c r="I45"/>
  <c r="K46"/>
  <c r="I46"/>
  <c r="K47"/>
  <c r="I47"/>
  <c r="K48"/>
  <c r="I48"/>
  <c r="K49"/>
  <c r="I49"/>
  <c r="K50"/>
  <c r="I50"/>
  <c r="K51"/>
  <c r="I51"/>
  <c r="K52"/>
  <c r="I52"/>
  <c r="K53"/>
  <c r="I53"/>
  <c r="K22"/>
  <c r="I22"/>
  <c r="K23"/>
  <c r="I23"/>
  <c r="K24"/>
  <c r="I24"/>
  <c r="K25"/>
  <c r="I25"/>
  <c r="K26"/>
  <c r="I26"/>
  <c r="K27"/>
  <c r="I27"/>
  <c r="K28"/>
  <c r="I28"/>
  <c r="K29"/>
  <c r="I29"/>
  <c r="K30"/>
  <c r="I30"/>
  <c r="K31"/>
  <c r="I31"/>
  <c r="K32"/>
  <c r="I32"/>
  <c r="K33"/>
  <c r="I33"/>
  <c r="K34"/>
  <c r="I34"/>
  <c r="K35"/>
  <c r="I35"/>
  <c r="K36"/>
  <c r="I36"/>
  <c r="K4"/>
  <c r="I4"/>
  <c r="K5"/>
  <c r="I5"/>
  <c r="K6"/>
  <c r="I6"/>
  <c r="K7"/>
  <c r="I7"/>
  <c r="K8"/>
  <c r="I8"/>
  <c r="K9"/>
  <c r="I9"/>
  <c r="K10"/>
  <c r="I10"/>
  <c r="K11"/>
  <c r="I11"/>
  <c r="K12"/>
  <c r="I12"/>
  <c r="K13"/>
  <c r="I13"/>
  <c r="K14"/>
  <c r="I14"/>
  <c r="K15"/>
  <c r="I15"/>
  <c r="K16"/>
  <c r="I16"/>
  <c r="K17"/>
  <c r="I17"/>
  <c r="K18"/>
  <c r="I18"/>
  <c r="I4" i="22"/>
  <c r="M4" s="1"/>
  <c r="K4"/>
  <c r="I5"/>
  <c r="K5"/>
  <c r="I6"/>
  <c r="M6" s="1"/>
  <c r="K6"/>
  <c r="I7"/>
  <c r="M7" s="1"/>
  <c r="K7"/>
  <c r="I8"/>
  <c r="K8"/>
  <c r="I9"/>
  <c r="K9"/>
  <c r="M9" s="1"/>
  <c r="I10"/>
  <c r="K10"/>
  <c r="I11"/>
  <c r="M11" s="1"/>
  <c r="K11"/>
  <c r="I12"/>
  <c r="M12" s="1"/>
  <c r="K12"/>
  <c r="I13"/>
  <c r="K13"/>
  <c r="I14"/>
  <c r="M14" s="1"/>
  <c r="K14"/>
  <c r="I15"/>
  <c r="M15" s="1"/>
  <c r="K15"/>
  <c r="I16"/>
  <c r="M16" s="1"/>
  <c r="K16"/>
  <c r="I17"/>
  <c r="K17"/>
  <c r="I18"/>
  <c r="M18" s="1"/>
  <c r="K18"/>
  <c r="I22"/>
  <c r="M22" s="1"/>
  <c r="K22"/>
  <c r="I23"/>
  <c r="M23" s="1"/>
  <c r="K23"/>
  <c r="I24"/>
  <c r="K24"/>
  <c r="I25"/>
  <c r="M25" s="1"/>
  <c r="K25"/>
  <c r="I26"/>
  <c r="M26" s="1"/>
  <c r="K26"/>
  <c r="I27"/>
  <c r="K27"/>
  <c r="I28"/>
  <c r="K28"/>
  <c r="I29"/>
  <c r="M29" s="1"/>
  <c r="K29"/>
  <c r="I30"/>
  <c r="M30" s="1"/>
  <c r="K30"/>
  <c r="I31"/>
  <c r="K31"/>
  <c r="I32"/>
  <c r="K32"/>
  <c r="I33"/>
  <c r="M33" s="1"/>
  <c r="K33"/>
  <c r="I34"/>
  <c r="M34" s="1"/>
  <c r="K34"/>
  <c r="I35"/>
  <c r="M35" s="1"/>
  <c r="K35"/>
  <c r="I36"/>
  <c r="K36"/>
  <c r="I40"/>
  <c r="M40" s="1"/>
  <c r="K40"/>
  <c r="I41"/>
  <c r="M41" s="1"/>
  <c r="K41"/>
  <c r="I42"/>
  <c r="M42" s="1"/>
  <c r="K42"/>
  <c r="I43"/>
  <c r="K43"/>
  <c r="I44"/>
  <c r="M44" s="1"/>
  <c r="K44"/>
  <c r="I45"/>
  <c r="K45"/>
  <c r="I46"/>
  <c r="M46" s="1"/>
  <c r="K46"/>
  <c r="I47"/>
  <c r="K47"/>
  <c r="I48"/>
  <c r="M48" s="1"/>
  <c r="K48"/>
  <c r="I49"/>
  <c r="K49"/>
  <c r="I50"/>
  <c r="M50" s="1"/>
  <c r="K50"/>
  <c r="I51"/>
  <c r="K51"/>
  <c r="I52"/>
  <c r="M52" s="1"/>
  <c r="K52"/>
  <c r="I53"/>
  <c r="M53" s="1"/>
  <c r="K53"/>
  <c r="I54"/>
  <c r="M54" s="1"/>
  <c r="K54"/>
  <c r="I58"/>
  <c r="K58"/>
  <c r="I59"/>
  <c r="M59" s="1"/>
  <c r="K59"/>
  <c r="I60"/>
  <c r="M60" s="1"/>
  <c r="K60"/>
  <c r="I61"/>
  <c r="M61" s="1"/>
  <c r="K61"/>
  <c r="I62"/>
  <c r="K62"/>
  <c r="I63"/>
  <c r="M63" s="1"/>
  <c r="K63"/>
  <c r="I64"/>
  <c r="K64"/>
  <c r="I65"/>
  <c r="M65" s="1"/>
  <c r="K65"/>
  <c r="I66"/>
  <c r="K66"/>
  <c r="I67"/>
  <c r="K67"/>
  <c r="I68"/>
  <c r="M68" s="1"/>
  <c r="K68"/>
  <c r="I69"/>
  <c r="M69" s="1"/>
  <c r="K69"/>
  <c r="I70"/>
  <c r="K70"/>
  <c r="I71"/>
  <c r="K71"/>
  <c r="I72"/>
  <c r="M72" s="1"/>
  <c r="K72"/>
  <c r="I76"/>
  <c r="M76" s="1"/>
  <c r="K76"/>
  <c r="I77"/>
  <c r="K77"/>
  <c r="I78"/>
  <c r="K78"/>
  <c r="I79"/>
  <c r="M79" s="1"/>
  <c r="K79"/>
  <c r="I80"/>
  <c r="M80" s="1"/>
  <c r="K80"/>
  <c r="I81"/>
  <c r="K81"/>
  <c r="I82"/>
  <c r="K82"/>
  <c r="I83"/>
  <c r="M83" s="1"/>
  <c r="K83"/>
  <c r="I84"/>
  <c r="M84" s="1"/>
  <c r="K84"/>
  <c r="I85"/>
  <c r="K85"/>
  <c r="M85" s="1"/>
  <c r="I86"/>
  <c r="K86"/>
  <c r="I87"/>
  <c r="M87" s="1"/>
  <c r="K87"/>
  <c r="I88"/>
  <c r="M88" s="1"/>
  <c r="K88"/>
  <c r="I89"/>
  <c r="K89"/>
  <c r="I90"/>
  <c r="K90"/>
  <c r="I94"/>
  <c r="M94" s="1"/>
  <c r="K94"/>
  <c r="I95"/>
  <c r="M95" s="1"/>
  <c r="K95"/>
  <c r="I96"/>
  <c r="K96"/>
  <c r="I97"/>
  <c r="K97"/>
  <c r="I98"/>
  <c r="M98" s="1"/>
  <c r="K98"/>
  <c r="I99"/>
  <c r="M99" s="1"/>
  <c r="K99"/>
  <c r="I100"/>
  <c r="K100"/>
  <c r="I101"/>
  <c r="K101"/>
  <c r="I102"/>
  <c r="M102" s="1"/>
  <c r="K102"/>
  <c r="I103"/>
  <c r="K103"/>
  <c r="I104"/>
  <c r="K104"/>
  <c r="I105"/>
  <c r="K105"/>
  <c r="I106"/>
  <c r="M106" s="1"/>
  <c r="K106"/>
  <c r="I107"/>
  <c r="K107"/>
  <c r="I108"/>
  <c r="K108"/>
  <c r="I112"/>
  <c r="K112"/>
  <c r="I113"/>
  <c r="M113" s="1"/>
  <c r="K113"/>
  <c r="I114"/>
  <c r="M114" s="1"/>
  <c r="K114"/>
  <c r="I115"/>
  <c r="K115"/>
  <c r="I116"/>
  <c r="K116"/>
  <c r="I117"/>
  <c r="M117" s="1"/>
  <c r="K117"/>
  <c r="I118"/>
  <c r="M118" s="1"/>
  <c r="K118"/>
  <c r="I119"/>
  <c r="K119"/>
  <c r="I120"/>
  <c r="K120"/>
  <c r="I121"/>
  <c r="K121"/>
  <c r="I122"/>
  <c r="M122" s="1"/>
  <c r="K122"/>
  <c r="I123"/>
  <c r="K123"/>
  <c r="I124"/>
  <c r="K124"/>
  <c r="I125"/>
  <c r="K125"/>
  <c r="I126"/>
  <c r="M126" s="1"/>
  <c r="K126"/>
  <c r="H4" i="21"/>
  <c r="J4"/>
  <c r="N41" i="18"/>
  <c r="M71" i="22" l="1"/>
  <c r="M5"/>
  <c r="M62"/>
  <c r="M51"/>
  <c r="M43"/>
  <c r="M32"/>
  <c r="M24"/>
  <c r="M119"/>
  <c r="M108"/>
  <c r="M100"/>
  <c r="M81"/>
  <c r="M70"/>
  <c r="M124"/>
  <c r="M120"/>
  <c r="M116"/>
  <c r="M112"/>
  <c r="M105"/>
  <c r="M101"/>
  <c r="M97"/>
  <c r="M90"/>
  <c r="M86"/>
  <c r="M82"/>
  <c r="M78"/>
  <c r="M64"/>
  <c r="M8"/>
  <c r="M10"/>
  <c r="M96"/>
  <c r="M17"/>
  <c r="M104"/>
  <c r="M28"/>
  <c r="M115"/>
  <c r="M36"/>
  <c r="M123"/>
  <c r="M47"/>
  <c r="M58"/>
  <c r="M66"/>
  <c r="M125"/>
  <c r="M121"/>
  <c r="M107"/>
  <c r="M103"/>
  <c r="M89"/>
  <c r="M77"/>
  <c r="M67"/>
  <c r="M49"/>
  <c r="M45"/>
  <c r="M31"/>
  <c r="M27"/>
  <c r="M13"/>
  <c r="M113" i="23"/>
  <c r="M126"/>
  <c r="M58"/>
  <c r="M122"/>
  <c r="M25"/>
  <c r="M59"/>
  <c r="M123"/>
  <c r="M7"/>
  <c r="M108"/>
  <c r="M96"/>
  <c r="M94"/>
  <c r="M120"/>
  <c r="M16"/>
  <c r="M8"/>
  <c r="M22"/>
  <c r="M46"/>
  <c r="M72"/>
  <c r="M64"/>
  <c r="M117"/>
  <c r="M61"/>
  <c r="M10"/>
  <c r="M48"/>
  <c r="M44"/>
  <c r="M40"/>
  <c r="M70"/>
  <c r="M66"/>
  <c r="M26"/>
  <c r="M87"/>
  <c r="M83"/>
  <c r="M13"/>
  <c r="M51"/>
  <c r="M47"/>
  <c r="M43"/>
  <c r="M112"/>
  <c r="M62"/>
  <c r="M84"/>
  <c r="M76"/>
  <c r="M89"/>
  <c r="M81"/>
  <c r="M15"/>
  <c r="M53"/>
  <c r="M67"/>
  <c r="M95"/>
  <c r="M121"/>
  <c r="M28"/>
  <c r="M86"/>
  <c r="M78"/>
  <c r="M118"/>
  <c r="M11"/>
  <c r="M33"/>
  <c r="M29"/>
  <c r="M103"/>
  <c r="M125"/>
  <c r="M5"/>
  <c r="M30"/>
  <c r="M23"/>
  <c r="M104"/>
  <c r="M100"/>
  <c r="M119"/>
  <c r="M27"/>
  <c r="M52"/>
  <c r="M41"/>
  <c r="M116"/>
  <c r="M35"/>
  <c r="M24"/>
  <c r="M49"/>
  <c r="M79"/>
  <c r="M101"/>
  <c r="M97"/>
  <c r="M36"/>
  <c r="M32"/>
  <c r="M50"/>
  <c r="M69"/>
  <c r="M106"/>
  <c r="M98"/>
  <c r="M124"/>
  <c r="M18"/>
  <c r="M71"/>
  <c r="M68"/>
  <c r="M65"/>
  <c r="M115"/>
  <c r="M80"/>
  <c r="M77"/>
  <c r="M107"/>
  <c r="M31"/>
  <c r="M105"/>
  <c r="M99"/>
  <c r="M45"/>
  <c r="M42"/>
  <c r="M39"/>
  <c r="M63"/>
  <c r="M60"/>
  <c r="M90"/>
  <c r="M34"/>
  <c r="M102"/>
  <c r="M17"/>
  <c r="M88"/>
  <c r="M85"/>
  <c r="M82"/>
  <c r="M114"/>
  <c r="M9"/>
  <c r="M6"/>
  <c r="M4"/>
  <c r="M12"/>
  <c r="M14"/>
  <c r="AE27" i="14"/>
  <c r="I10" i="16"/>
  <c r="I14"/>
  <c r="I8"/>
  <c r="I9"/>
  <c r="I11"/>
  <c r="I12"/>
  <c r="I13"/>
  <c r="I15"/>
  <c r="I16"/>
  <c r="I17"/>
  <c r="I18"/>
  <c r="I19"/>
  <c r="I20"/>
  <c r="I21"/>
  <c r="I22"/>
  <c r="I23"/>
  <c r="I24"/>
  <c r="I25"/>
  <c r="I7"/>
  <c r="G4" i="14"/>
  <c r="H4" s="1"/>
  <c r="I4" s="1"/>
  <c r="J4" s="1"/>
  <c r="K4" s="1"/>
  <c r="L4" s="1"/>
  <c r="M4" s="1"/>
  <c r="N4" s="1"/>
  <c r="O4" s="1"/>
  <c r="P4" s="1"/>
  <c r="Q4" s="1"/>
  <c r="F5" s="1"/>
  <c r="G5" s="1"/>
  <c r="H5" s="1"/>
  <c r="I5" s="1"/>
  <c r="J5" s="1"/>
  <c r="K5" s="1"/>
  <c r="L5" s="1"/>
  <c r="M5" s="1"/>
  <c r="N5" s="1"/>
  <c r="O5" s="1"/>
  <c r="P5" s="1"/>
  <c r="Q5" s="1"/>
  <c r="F6" s="1"/>
  <c r="G6" s="1"/>
  <c r="H6" s="1"/>
  <c r="I6" s="1"/>
  <c r="J6" s="1"/>
  <c r="K6" s="1"/>
  <c r="L6" s="1"/>
  <c r="M6" s="1"/>
  <c r="N6" s="1"/>
  <c r="O6" s="1"/>
  <c r="P6" s="1"/>
  <c r="Q6" s="1"/>
  <c r="F7" s="1"/>
  <c r="G7" s="1"/>
  <c r="H7" s="1"/>
  <c r="I7" s="1"/>
  <c r="J7" s="1"/>
  <c r="K7" s="1"/>
  <c r="L7" s="1"/>
  <c r="M7" s="1"/>
  <c r="N7" s="1"/>
  <c r="O7" s="1"/>
  <c r="P7" s="1"/>
  <c r="Q7" s="1"/>
  <c r="F8" s="1"/>
  <c r="G8" s="1"/>
  <c r="H8" s="1"/>
  <c r="I8" s="1"/>
  <c r="J8" s="1"/>
  <c r="K8" s="1"/>
  <c r="L8" s="1"/>
  <c r="M8" s="1"/>
  <c r="N8" s="1"/>
  <c r="O8" s="1"/>
  <c r="P8" s="1"/>
  <c r="Q8" s="1"/>
  <c r="F9" s="1"/>
  <c r="G9" s="1"/>
  <c r="H9" s="1"/>
  <c r="I9" s="1"/>
  <c r="J9" s="1"/>
  <c r="K9" s="1"/>
  <c r="L9" s="1"/>
  <c r="M9" s="1"/>
  <c r="N9" s="1"/>
  <c r="O9" s="1"/>
  <c r="P9" s="1"/>
  <c r="Q9" s="1"/>
  <c r="F10" s="1"/>
  <c r="G10" s="1"/>
  <c r="H10" s="1"/>
  <c r="I10" s="1"/>
  <c r="J10" s="1"/>
  <c r="K10" s="1"/>
  <c r="L10" s="1"/>
  <c r="M10" s="1"/>
  <c r="N10" s="1"/>
  <c r="O10" s="1"/>
  <c r="P10" s="1"/>
  <c r="Q10" s="1"/>
  <c r="F11" s="1"/>
  <c r="G11" s="1"/>
  <c r="H11" s="1"/>
  <c r="I11" s="1"/>
  <c r="J11" s="1"/>
  <c r="K11" s="1"/>
  <c r="L11" s="1"/>
  <c r="M11" s="1"/>
  <c r="N11" s="1"/>
  <c r="O11" s="1"/>
  <c r="P11" s="1"/>
  <c r="Q11" s="1"/>
  <c r="F12" s="1"/>
  <c r="G12" s="1"/>
  <c r="H12" s="1"/>
  <c r="I12" s="1"/>
  <c r="J12" s="1"/>
  <c r="K12" s="1"/>
  <c r="L12" s="1"/>
  <c r="M12" s="1"/>
  <c r="N12" s="1"/>
  <c r="O12" s="1"/>
  <c r="P12" s="1"/>
  <c r="Q12" s="1"/>
  <c r="F13" s="1"/>
  <c r="G13" s="1"/>
  <c r="H13" s="1"/>
  <c r="I13" s="1"/>
  <c r="J13" s="1"/>
  <c r="K13" s="1"/>
  <c r="L13" s="1"/>
  <c r="M13" s="1"/>
  <c r="N13" s="1"/>
  <c r="O13" s="1"/>
  <c r="P13" s="1"/>
  <c r="Q13" s="1"/>
  <c r="F14" s="1"/>
  <c r="G14" s="1"/>
  <c r="H14" s="1"/>
  <c r="I14" s="1"/>
  <c r="J14" s="1"/>
  <c r="K14" s="1"/>
  <c r="L14" s="1"/>
  <c r="M14" s="1"/>
  <c r="E5"/>
  <c r="E6" s="1"/>
  <c r="E7" s="1"/>
  <c r="E8" s="1"/>
  <c r="E9" s="1"/>
  <c r="E10" s="1"/>
  <c r="E11" s="1"/>
  <c r="E12" s="1"/>
  <c r="E13" s="1"/>
  <c r="E14" s="1"/>
  <c r="AE21"/>
  <c r="AE22"/>
  <c r="AE23"/>
  <c r="AE24"/>
  <c r="AE25"/>
  <c r="AE26"/>
  <c r="AE28"/>
  <c r="AE29"/>
  <c r="AE30"/>
  <c r="AE31"/>
  <c r="AE32"/>
  <c r="AE33"/>
  <c r="T26" i="3"/>
  <c r="T25"/>
  <c r="T24"/>
  <c r="T23"/>
  <c r="T21"/>
  <c r="T20"/>
  <c r="Y10"/>
  <c r="Y11"/>
  <c r="Y12"/>
  <c r="Y13"/>
  <c r="Y14"/>
  <c r="Y15"/>
  <c r="Y9"/>
  <c r="H3"/>
  <c r="H4"/>
  <c r="H5"/>
  <c r="H6"/>
  <c r="H7"/>
  <c r="H8"/>
  <c r="H9"/>
  <c r="H10"/>
  <c r="H11"/>
  <c r="H12"/>
  <c r="H13"/>
  <c r="H14"/>
  <c r="H15"/>
  <c r="H16"/>
  <c r="H2"/>
</calcChain>
</file>

<file path=xl/sharedStrings.xml><?xml version="1.0" encoding="utf-8"?>
<sst xmlns="http://schemas.openxmlformats.org/spreadsheetml/2006/main" count="2665" uniqueCount="479">
  <si>
    <t>DATA</t>
  </si>
  <si>
    <t>CHARTS</t>
  </si>
  <si>
    <t>TABLES</t>
  </si>
  <si>
    <t>MAPS</t>
  </si>
  <si>
    <t>DOM</t>
  </si>
  <si>
    <t>a</t>
  </si>
  <si>
    <t>A</t>
  </si>
  <si>
    <t>G3</t>
  </si>
  <si>
    <t>A3</t>
  </si>
  <si>
    <t>B3</t>
  </si>
  <si>
    <t>C4</t>
  </si>
  <si>
    <t>D4</t>
  </si>
  <si>
    <t>E4</t>
  </si>
  <si>
    <t>F4</t>
  </si>
  <si>
    <t>G4</t>
  </si>
  <si>
    <t>A4</t>
  </si>
  <si>
    <t>B4</t>
  </si>
  <si>
    <t>C5</t>
  </si>
  <si>
    <t>D5</t>
  </si>
  <si>
    <t>E5</t>
  </si>
  <si>
    <t>F5</t>
  </si>
  <si>
    <t>G5</t>
  </si>
  <si>
    <t>do</t>
  </si>
  <si>
    <t>re</t>
  </si>
  <si>
    <t>mi</t>
  </si>
  <si>
    <t>fa</t>
  </si>
  <si>
    <t>so</t>
  </si>
  <si>
    <t>la</t>
  </si>
  <si>
    <t>ti</t>
  </si>
  <si>
    <t>F</t>
  </si>
  <si>
    <t>E</t>
  </si>
  <si>
    <t>D</t>
  </si>
  <si>
    <t>C</t>
  </si>
  <si>
    <t>B</t>
  </si>
  <si>
    <t>G</t>
  </si>
  <si>
    <t>minor</t>
  </si>
  <si>
    <t>te</t>
  </si>
  <si>
    <t>le</t>
  </si>
  <si>
    <t>me</t>
  </si>
  <si>
    <t>w</t>
  </si>
  <si>
    <t>h</t>
  </si>
  <si>
    <t>"</t>
  </si>
  <si>
    <t>",</t>
  </si>
  <si>
    <t>/</t>
  </si>
  <si>
    <t>"G/3",</t>
  </si>
  <si>
    <t>"A/3",</t>
  </si>
  <si>
    <t>"B/3",</t>
  </si>
  <si>
    <t>"C/4",</t>
  </si>
  <si>
    <t>"D/4",</t>
  </si>
  <si>
    <t>"E/4",</t>
  </si>
  <si>
    <t>"F/4",</t>
  </si>
  <si>
    <t>"G/4",</t>
  </si>
  <si>
    <t>"A/4",</t>
  </si>
  <si>
    <t>"B/4",</t>
  </si>
  <si>
    <t>"C/5",</t>
  </si>
  <si>
    <t>"D/5",</t>
  </si>
  <si>
    <t>"E/5",</t>
  </si>
  <si>
    <t>"F/5",</t>
  </si>
  <si>
    <t>"G/5",</t>
  </si>
  <si>
    <t>","oneOctive":</t>
  </si>
  <si>
    <t>],</t>
  </si>
  <si>
    <t>},</t>
  </si>
  <si>
    <t>":"twoOctive":"</t>
  </si>
  <si>
    <t xml:space="preserve">Random </t>
  </si>
  <si>
    <t>One octive</t>
  </si>
  <si>
    <t>two octive</t>
  </si>
  <si>
    <t>create one octive notes</t>
  </si>
  <si>
    <t>get notes from entire SolfegeRange array</t>
  </si>
  <si>
    <t>make array with solfegeNames</t>
  </si>
  <si>
    <t>get solfege from the entrie solfegeNames array</t>
  </si>
  <si>
    <t>major minor</t>
  </si>
  <si>
    <t>if minor change la ti and mi</t>
  </si>
  <si>
    <t>2/2</t>
  </si>
  <si>
    <t>2/4</t>
  </si>
  <si>
    <t>3/2</t>
  </si>
  <si>
    <t>4/2</t>
  </si>
  <si>
    <t>3/4</t>
  </si>
  <si>
    <t>4/4</t>
  </si>
  <si>
    <t>5/4</t>
  </si>
  <si>
    <t>3/8</t>
  </si>
  <si>
    <t>6/8</t>
  </si>
  <si>
    <t>9/8</t>
  </si>
  <si>
    <t>12/8</t>
  </si>
  <si>
    <t>fragType</t>
  </si>
  <si>
    <t>quarter</t>
  </si>
  <si>
    <t>half</t>
  </si>
  <si>
    <t>eight</t>
  </si>
  <si>
    <t>dquarter</t>
  </si>
  <si>
    <t>frqags per measure</t>
  </si>
  <si>
    <t>rhy1</t>
  </si>
  <si>
    <t>rhy2</t>
  </si>
  <si>
    <t>rhy3</t>
  </si>
  <si>
    <t>rhy4</t>
  </si>
  <si>
    <t>rhy5</t>
  </si>
  <si>
    <t>rhy6</t>
  </si>
  <si>
    <t>rhy7</t>
  </si>
  <si>
    <t>rhy8</t>
  </si>
  <si>
    <t>rhy9</t>
  </si>
  <si>
    <t>input type</t>
  </si>
  <si>
    <t>1 = Solfege Centricty Formula</t>
  </si>
  <si>
    <t>2 = Randomized Fragments of the Solfage Formula</t>
  </si>
  <si>
    <t>3 = Random notes around the pitch centre</t>
  </si>
  <si>
    <t>4 = Random notes  two octives</t>
  </si>
  <si>
    <t>G♭</t>
  </si>
  <si>
    <t>Gb</t>
  </si>
  <si>
    <t>2nd</t>
  </si>
  <si>
    <t>3rd</t>
  </si>
  <si>
    <t>4th</t>
  </si>
  <si>
    <t>5th</t>
  </si>
  <si>
    <t>6th</t>
  </si>
  <si>
    <t>7th</t>
  </si>
  <si>
    <t>un</t>
  </si>
  <si>
    <t>tonic</t>
  </si>
  <si>
    <t>]</t>
  </si>
  <si>
    <t>77,</t>
  </si>
  <si>
    <t>76,</t>
  </si>
  <si>
    <t>74,</t>
  </si>
  <si>
    <t>72,</t>
  </si>
  <si>
    <t>70,</t>
  </si>
  <si>
    <t>69,</t>
  </si>
  <si>
    <t>67,</t>
  </si>
  <si>
    <t>65,</t>
  </si>
  <si>
    <t>64,</t>
  </si>
  <si>
    <t>62,</t>
  </si>
  <si>
    <t>60,</t>
  </si>
  <si>
    <t>58,</t>
  </si>
  <si>
    <t>57,</t>
  </si>
  <si>
    <t>55,</t>
  </si>
  <si>
    <t>[</t>
  </si>
  <si>
    <t xml:space="preserve">" : </t>
  </si>
  <si>
    <t>"midi</t>
  </si>
  <si>
    <t>75,</t>
  </si>
  <si>
    <t>63,</t>
  </si>
  <si>
    <t>Bb</t>
  </si>
  <si>
    <t>68,</t>
  </si>
  <si>
    <t>56,</t>
  </si>
  <si>
    <t>Eb</t>
  </si>
  <si>
    <t>73,</t>
  </si>
  <si>
    <t>61,</t>
  </si>
  <si>
    <t>Ab</t>
  </si>
  <si>
    <t>66,</t>
  </si>
  <si>
    <t>Db</t>
  </si>
  <si>
    <t>71,</t>
  </si>
  <si>
    <t>59,</t>
  </si>
  <si>
    <t>78,</t>
  </si>
  <si>
    <t>F#Gb</t>
  </si>
  <si>
    <t>D#Eb</t>
  </si>
  <si>
    <t>C#Db</t>
  </si>
  <si>
    <t>A#Bb</t>
  </si>
  <si>
    <t>G#/Ab</t>
  </si>
  <si>
    <t>Note Names / Numbers</t>
  </si>
  <si>
    <t>Octave</t>
  </si>
  <si>
    <t>G/5</t>
  </si>
  <si>
    <t>F/5</t>
  </si>
  <si>
    <t>E/5</t>
  </si>
  <si>
    <t>D/5</t>
  </si>
  <si>
    <t>C/5</t>
  </si>
  <si>
    <t>B/4</t>
  </si>
  <si>
    <t>A/4</t>
  </si>
  <si>
    <t>G/4</t>
  </si>
  <si>
    <t>F/4</t>
  </si>
  <si>
    <t>E/4</t>
  </si>
  <si>
    <t>EFGC</t>
  </si>
  <si>
    <t>D/4</t>
  </si>
  <si>
    <t>DEFB</t>
  </si>
  <si>
    <t>C/4</t>
  </si>
  <si>
    <t>CDEA</t>
  </si>
  <si>
    <t>B/3</t>
  </si>
  <si>
    <t>BCDG</t>
  </si>
  <si>
    <t>A/3</t>
  </si>
  <si>
    <t>G/3</t>
  </si>
  <si>
    <t>GAB E</t>
  </si>
  <si>
    <t>radius</t>
  </si>
  <si>
    <t>outer 1</t>
  </si>
  <si>
    <t>inner 1</t>
  </si>
  <si>
    <t>outer 2</t>
  </si>
  <si>
    <t>inner 2</t>
  </si>
  <si>
    <t>solfageKey  C</t>
  </si>
  <si>
    <t xml:space="preserve">ouputStringSolfage.js:5 getNoteList  </t>
  </si>
  <si>
    <t>7) ["G/4"</t>
  </si>
  <si>
    <t xml:space="preserve"> "A/4"</t>
  </si>
  <si>
    <t xml:space="preserve"> "B/4"</t>
  </si>
  <si>
    <t xml:space="preserve"> "C/5"</t>
  </si>
  <si>
    <t xml:space="preserve"> "D/5"</t>
  </si>
  <si>
    <t xml:space="preserve"> "E/5"</t>
  </si>
  <si>
    <t xml:space="preserve"> "F/5"]</t>
  </si>
  <si>
    <t xml:space="preserve">ouputStringSolfage.js:6 noteOrderArray  </t>
  </si>
  <si>
    <t>19) [3</t>
  </si>
  <si>
    <t xml:space="preserve"> 3]</t>
  </si>
  <si>
    <t>ouputStringSolfage.js:7 outputType 1</t>
  </si>
  <si>
    <t>ouputStringSolfage.js:8 numberOfNotes 5</t>
  </si>
  <si>
    <t xml:space="preserve">ouputStringSolfage.js:9 startSolNames </t>
  </si>
  <si>
    <t>19) ["do"</t>
  </si>
  <si>
    <t xml:space="preserve"> "ti"</t>
  </si>
  <si>
    <t xml:space="preserve"> "do"</t>
  </si>
  <si>
    <t xml:space="preserve"> "la"</t>
  </si>
  <si>
    <t xml:space="preserve"> "so"</t>
  </si>
  <si>
    <t xml:space="preserve"> "re"</t>
  </si>
  <si>
    <t xml:space="preserve"> "mi"</t>
  </si>
  <si>
    <t xml:space="preserve"> "fa"</t>
  </si>
  <si>
    <t xml:space="preserve"> "do"]</t>
  </si>
  <si>
    <t>ouputStringSolfage.js:18 output string</t>
  </si>
  <si>
    <t>e</t>
  </si>
  <si>
    <t>b</t>
  </si>
  <si>
    <t>f#</t>
  </si>
  <si>
    <t>c#</t>
  </si>
  <si>
    <t>ab</t>
  </si>
  <si>
    <t>eb</t>
  </si>
  <si>
    <t>bb</t>
  </si>
  <si>
    <t>f</t>
  </si>
  <si>
    <t>c</t>
  </si>
  <si>
    <t>g</t>
  </si>
  <si>
    <t>d</t>
  </si>
  <si>
    <t>["A/4"</t>
  </si>
  <si>
    <t xml:space="preserve"> </t>
  </si>
  <si>
    <t>["G/4"</t>
  </si>
  <si>
    <t xml:space="preserve"> "te"</t>
  </si>
  <si>
    <t>["F/4"</t>
  </si>
  <si>
    <t xml:space="preserve"> "le"</t>
  </si>
  <si>
    <t>["E/4"</t>
  </si>
  <si>
    <t>["B/4"</t>
  </si>
  <si>
    <t xml:space="preserve"> ["A/4"</t>
  </si>
  <si>
    <t>["C/5"</t>
  </si>
  <si>
    <t xml:space="preserve"> "me"</t>
  </si>
  <si>
    <t>["D/5"</t>
  </si>
  <si>
    <t>count</t>
  </si>
  <si>
    <t>keys</t>
  </si>
  <si>
    <t>label</t>
  </si>
  <si>
    <t>value</t>
  </si>
  <si>
    <t>colour</t>
  </si>
  <si>
    <t>ttImage</t>
  </si>
  <si>
    <t>midiKey</t>
  </si>
  <si>
    <t>#FACFE7</t>
  </si>
  <si>
    <t>0sharp</t>
  </si>
  <si>
    <t>midiC</t>
  </si>
  <si>
    <t>#FAC1E7</t>
  </si>
  <si>
    <t>1sharp</t>
  </si>
  <si>
    <t>midiG</t>
  </si>
  <si>
    <t>2sharp</t>
  </si>
  <si>
    <t>midiD</t>
  </si>
  <si>
    <t>3sharp</t>
  </si>
  <si>
    <t>midiA</t>
  </si>
  <si>
    <t>4sharp</t>
  </si>
  <si>
    <t>midiE</t>
  </si>
  <si>
    <t>5sharp</t>
  </si>
  <si>
    <t>midiB</t>
  </si>
  <si>
    <t>6flat</t>
  </si>
  <si>
    <t>midiGb</t>
  </si>
  <si>
    <t>D♭</t>
  </si>
  <si>
    <t>5flat</t>
  </si>
  <si>
    <t>midiDb</t>
  </si>
  <si>
    <t>A♭</t>
  </si>
  <si>
    <t>4flat</t>
  </si>
  <si>
    <t>midiAb</t>
  </si>
  <si>
    <t>E♭</t>
  </si>
  <si>
    <t>3flat</t>
  </si>
  <si>
    <t>midiEb</t>
  </si>
  <si>
    <t>B♭</t>
  </si>
  <si>
    <t>2flat</t>
  </si>
  <si>
    <t>midiBb</t>
  </si>
  <si>
    <t>1flat</t>
  </si>
  <si>
    <t>midiF</t>
  </si>
  <si>
    <t>Am</t>
  </si>
  <si>
    <t>#6AD1FA</t>
  </si>
  <si>
    <t>Em</t>
  </si>
  <si>
    <t>#6ADFFA</t>
  </si>
  <si>
    <t>Bm</t>
  </si>
  <si>
    <t>f♯</t>
  </si>
  <si>
    <t>F#m</t>
  </si>
  <si>
    <t>c♯</t>
  </si>
  <si>
    <t>C#m</t>
  </si>
  <si>
    <t>a♭</t>
  </si>
  <si>
    <t>Abm</t>
  </si>
  <si>
    <t>7flat</t>
  </si>
  <si>
    <t>e♭</t>
  </si>
  <si>
    <t>Ebm</t>
  </si>
  <si>
    <t>b♭</t>
  </si>
  <si>
    <t>Bbm</t>
  </si>
  <si>
    <t>Fm</t>
  </si>
  <si>
    <t>Cm</t>
  </si>
  <si>
    <t>Gm</t>
  </si>
  <si>
    <t>Dm</t>
  </si>
  <si>
    <t>C:</t>
  </si>
  <si>
    <t>3]</t>
  </si>
  <si>
    <t>G:</t>
  </si>
  <si>
    <t>0]</t>
  </si>
  <si>
    <t>D:</t>
  </si>
  <si>
    <t>4]</t>
  </si>
  <si>
    <t>A:</t>
  </si>
  <si>
    <t>1]</t>
  </si>
  <si>
    <t>E:</t>
  </si>
  <si>
    <t>5]</t>
  </si>
  <si>
    <t>B:</t>
  </si>
  <si>
    <t>2]</t>
  </si>
  <si>
    <t>F:</t>
  </si>
  <si>
    <t xml:space="preserve">6]     </t>
  </si>
  <si>
    <t>midiStart</t>
  </si>
  <si>
    <t>startLocation</t>
  </si>
  <si>
    <t>C#/Db</t>
  </si>
  <si>
    <t>D#/Eb</t>
  </si>
  <si>
    <t>F#/Gb</t>
  </si>
  <si>
    <t>G#/AB</t>
  </si>
  <si>
    <t>A#/Bb</t>
  </si>
  <si>
    <t>54,</t>
  </si>
  <si>
    <t>Open Surdo</t>
  </si>
  <si>
    <t>Eb6</t>
  </si>
  <si>
    <t>Mute Surdo</t>
  </si>
  <si>
    <t>D6</t>
  </si>
  <si>
    <t>Castanets</t>
  </si>
  <si>
    <t>Db6</t>
  </si>
  <si>
    <t>Bell Tree</t>
  </si>
  <si>
    <t>C6</t>
  </si>
  <si>
    <t>Jingle Bell</t>
  </si>
  <si>
    <t>B5</t>
  </si>
  <si>
    <t>Shaker</t>
  </si>
  <si>
    <t>Bb5</t>
  </si>
  <si>
    <t>Open Triangle</t>
  </si>
  <si>
    <t>A5</t>
  </si>
  <si>
    <t>Mute Triangle</t>
  </si>
  <si>
    <t>Ab5</t>
  </si>
  <si>
    <t>Open Cuíca</t>
  </si>
  <si>
    <t>Mute Cuíca</t>
  </si>
  <si>
    <t>Gb5</t>
  </si>
  <si>
    <t>Low Wood Block</t>
  </si>
  <si>
    <t>High Wood Block</t>
  </si>
  <si>
    <t>Claves</t>
  </si>
  <si>
    <t>Eb5</t>
  </si>
  <si>
    <t>Long Güiro</t>
  </si>
  <si>
    <t>Short Güiro</t>
  </si>
  <si>
    <t>Db5</t>
  </si>
  <si>
    <t>Long Whistle</t>
  </si>
  <si>
    <t>Short Whistle</t>
  </si>
  <si>
    <t>Maracas</t>
  </si>
  <si>
    <t>Bb4</t>
  </si>
  <si>
    <t>Cabasa</t>
  </si>
  <si>
    <t>Low Agogô</t>
  </si>
  <si>
    <t>Ab4</t>
  </si>
  <si>
    <t>High Agogô</t>
  </si>
  <si>
    <t>Low Timbale</t>
  </si>
  <si>
    <t>Gb4</t>
  </si>
  <si>
    <t>High Timbale</t>
  </si>
  <si>
    <t>Low Conga</t>
  </si>
  <si>
    <t>Open High Conga</t>
  </si>
  <si>
    <t>Eb4</t>
  </si>
  <si>
    <t>Mute High Conga</t>
  </si>
  <si>
    <t>Low Bongo</t>
  </si>
  <si>
    <t>Db4</t>
  </si>
  <si>
    <t>High Bongo</t>
  </si>
  <si>
    <t>Ride Cymbal 2</t>
  </si>
  <si>
    <t>Vibra Slap</t>
  </si>
  <si>
    <t>Bb3</t>
  </si>
  <si>
    <t>Crash Cymbal 2</t>
  </si>
  <si>
    <t>Cowbell</t>
  </si>
  <si>
    <t>Ab3</t>
  </si>
  <si>
    <t>Splash Cymbal</t>
  </si>
  <si>
    <t>Tambourine</t>
  </si>
  <si>
    <t>Gb3</t>
  </si>
  <si>
    <t>Ride Bell</t>
  </si>
  <si>
    <t>F3</t>
  </si>
  <si>
    <t>Chinese Cymbal</t>
  </si>
  <si>
    <t>E3</t>
  </si>
  <si>
    <t>Ride Cymbal 1</t>
  </si>
  <si>
    <t>Eb3</t>
  </si>
  <si>
    <t>High Tom 1</t>
  </si>
  <si>
    <t>D3</t>
  </si>
  <si>
    <t>Crash Cymbal 1</t>
  </si>
  <si>
    <t>Db3</t>
  </si>
  <si>
    <t>High Tom 2</t>
  </si>
  <si>
    <t>C3</t>
  </si>
  <si>
    <t>Mid Tom 1</t>
  </si>
  <si>
    <t>B2</t>
  </si>
  <si>
    <t>Open Hi-hat</t>
  </si>
  <si>
    <t>Bb2</t>
  </si>
  <si>
    <t>Mid Tom 2</t>
  </si>
  <si>
    <t>A2</t>
  </si>
  <si>
    <t>Pedal Hi-hat</t>
  </si>
  <si>
    <t>Ab2</t>
  </si>
  <si>
    <t>Low Tom 1</t>
  </si>
  <si>
    <t>G2</t>
  </si>
  <si>
    <t>Closed Hi-hat</t>
  </si>
  <si>
    <t>Gb2</t>
  </si>
  <si>
    <t>Low Tom 2</t>
  </si>
  <si>
    <t>F2</t>
  </si>
  <si>
    <t>Snare Drum 2</t>
  </si>
  <si>
    <t>E2</t>
  </si>
  <si>
    <t>Hand Clap</t>
  </si>
  <si>
    <t>Eb2</t>
  </si>
  <si>
    <t>Snare Drum 1</t>
  </si>
  <si>
    <t>D2</t>
  </si>
  <si>
    <t>Side Stick/Rimshot</t>
  </si>
  <si>
    <t>Db2</t>
  </si>
  <si>
    <t>Bass Drum 1</t>
  </si>
  <si>
    <t>C2</t>
  </si>
  <si>
    <t>Bass Drum 2</t>
  </si>
  <si>
    <t>B1</t>
  </si>
  <si>
    <t>High Q</t>
  </si>
  <si>
    <t>Bb1</t>
  </si>
  <si>
    <t>Slap</t>
  </si>
  <si>
    <t>A1</t>
  </si>
  <si>
    <t>Scratch Push</t>
  </si>
  <si>
    <t>Ab1</t>
  </si>
  <si>
    <t>Scratch Pull</t>
  </si>
  <si>
    <t>G1</t>
  </si>
  <si>
    <t>Sticks</t>
  </si>
  <si>
    <t>Gb1</t>
  </si>
  <si>
    <t>Square Click</t>
  </si>
  <si>
    <t>F1</t>
  </si>
  <si>
    <t>Metronome Click</t>
  </si>
  <si>
    <t>E1</t>
  </si>
  <si>
    <t>Metronome Bell</t>
  </si>
  <si>
    <t>Eb1</t>
  </si>
  <si>
    <t>Sound</t>
  </si>
  <si>
    <t>Note #</t>
  </si>
  <si>
    <t>Note</t>
  </si>
  <si>
    <t>The soundfont is available as "steel_drums". Sounds reference can be found here.</t>
  </si>
  <si>
    <t>MIDI.js GM1 Percussion soundfont</t>
  </si>
  <si>
    <t>,</t>
  </si>
  <si>
    <t>pen</t>
  </si>
  <si>
    <t>3rdLast</t>
  </si>
  <si>
    <t>[7,8],</t>
  </si>
  <si>
    <t>[9,8],</t>
  </si>
  <si>
    <t>[0,1],</t>
  </si>
  <si>
    <t>[2,1],</t>
  </si>
  <si>
    <t>","</t>
  </si>
  <si>
    <t>["</t>
  </si>
  <si>
    <t>"]</t>
  </si>
  <si>
    <t>C:[3]</t>
  </si>
  <si>
    <t>G:[0]</t>
  </si>
  <si>
    <t>D:[4]</t>
  </si>
  <si>
    <t>A:[1]</t>
  </si>
  <si>
    <t>E:[5]</t>
  </si>
  <si>
    <t>B:[2]</t>
  </si>
  <si>
    <t xml:space="preserve">F:[6]   </t>
  </si>
  <si>
    <t>1	Russia	145</t>
  </si>
  <si>
    <t>462	0.04 %	62</t>
  </si>
  <si>
    <t>206	9	16</t>
  </si>
  <si>
    <t>870	182</t>
  </si>
  <si>
    <t>456	1.8	40	74 %	1.87 %</t>
  </si>
  <si>
    <t>2	Germany	83</t>
  </si>
  <si>
    <t>942	0.32 %	266</t>
  </si>
  <si>
    <t>897	240	348</t>
  </si>
  <si>
    <t>560	543</t>
  </si>
  <si>
    <t>822	1.6	46	76 %	1.07 %</t>
  </si>
  <si>
    <t>3	United Kingdom	67</t>
  </si>
  <si>
    <t>011	0.53 %	355</t>
  </si>
  <si>
    <t>839	281	241</t>
  </si>
  <si>
    <t>930	260</t>
  </si>
  <si>
    <t>650	1.8	40	83 %	0.87 %</t>
  </si>
  <si>
    <t>4	France	65</t>
  </si>
  <si>
    <t>511	0.22 %	143</t>
  </si>
  <si>
    <t>783	119	547</t>
  </si>
  <si>
    <t>557	36</t>
  </si>
  <si>
    <t>527	1.9	42	82 %	0.84 %</t>
  </si>
  <si>
    <t>5	Italy	60</t>
  </si>
  <si>
    <t>826	-0.15 %	-88</t>
  </si>
  <si>
    <t>249	206	294</t>
  </si>
  <si>
    <t>140	148</t>
  </si>
  <si>
    <t>943	1.3	47	69 %	0.78 %</t>
  </si>
  <si>
    <t>6	Spain	46</t>
  </si>
  <si>
    <t>778	0.04 %	18</t>
  </si>
  <si>
    <t>002	94	498</t>
  </si>
  <si>
    <t>800	40</t>
  </si>
  <si>
    <t>000	1.3	45	80 %	0.60 %</t>
  </si>
  <si>
    <t>7	Ukraine	43</t>
  </si>
  <si>
    <t>762	-0.59 %	-259</t>
  </si>
  <si>
    <t>876	75	579</t>
  </si>
  <si>
    <t>320	10</t>
  </si>
  <si>
    <t>000	1.4	41	69 %	0.56 %</t>
  </si>
  <si>
    <t>Russia</t>
  </si>
  <si>
    <t xml:space="preserve">			145934462</t>
  </si>
  <si>
    <t>Germany</t>
  </si>
  <si>
    <t>United Kingdom</t>
  </si>
  <si>
    <t>France</t>
  </si>
  <si>
    <t>Italy</t>
  </si>
  <si>
    <t>Spain</t>
  </si>
  <si>
    <t>Ukraine</t>
  </si>
  <si>
    <t xml:space="preserve">			43733762</t>
  </si>
  <si>
    <t>UK</t>
  </si>
  <si>
    <t>USA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</si>
</sst>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AplusMapSym"/>
      <charset val="2"/>
    </font>
    <font>
      <b/>
      <sz val="16"/>
      <color theme="1"/>
      <name val="Arial"/>
      <family val="2"/>
    </font>
    <font>
      <sz val="11"/>
      <color rgb="FFD4D4D4"/>
      <name val="Consolas"/>
      <family val="3"/>
    </font>
    <font>
      <sz val="11"/>
      <color theme="1"/>
      <name val="Consolas"/>
      <family val="3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  <font>
      <sz val="22"/>
      <color rgb="FF24292E"/>
      <name val="Segoe UI"/>
      <family val="2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2" fillId="0" borderId="0" xfId="0" applyFont="1" applyBorder="1"/>
    <xf numFmtId="0" fontId="2" fillId="0" borderId="5" xfId="0" applyFont="1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0" borderId="0" xfId="0" applyAlignment="1">
      <alignment horizontal="center"/>
    </xf>
    <xf numFmtId="0" fontId="4" fillId="0" borderId="0" xfId="0" applyFont="1"/>
    <xf numFmtId="0" fontId="0" fillId="4" borderId="0" xfId="0" applyFill="1"/>
    <xf numFmtId="0" fontId="0" fillId="5" borderId="0" xfId="0" quotePrefix="1" applyFill="1"/>
    <xf numFmtId="0" fontId="0" fillId="5" borderId="0" xfId="0" applyFill="1"/>
    <xf numFmtId="0" fontId="0" fillId="6" borderId="0" xfId="0" quotePrefix="1" applyFill="1"/>
    <xf numFmtId="0" fontId="0" fillId="6" borderId="0" xfId="0" applyFill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8" borderId="0" xfId="0" applyFill="1"/>
    <xf numFmtId="20" fontId="0" fillId="0" borderId="0" xfId="0" applyNumberFormat="1"/>
    <xf numFmtId="0" fontId="0" fillId="9" borderId="0" xfId="0" applyFill="1"/>
    <xf numFmtId="0" fontId="3" fillId="0" borderId="0" xfId="0" applyFont="1"/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/>
    </xf>
    <xf numFmtId="0" fontId="0" fillId="11" borderId="0" xfId="0" applyFill="1"/>
    <xf numFmtId="0" fontId="7" fillId="12" borderId="0" xfId="0" applyFont="1" applyFill="1" applyAlignment="1">
      <alignment horizontal="center" vertical="center"/>
    </xf>
    <xf numFmtId="0" fontId="0" fillId="12" borderId="0" xfId="0" applyFill="1"/>
    <xf numFmtId="0" fontId="0" fillId="13" borderId="0" xfId="0" applyFill="1"/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14" borderId="25" xfId="0" applyFont="1" applyFill="1" applyBorder="1" applyAlignment="1">
      <alignment horizontal="left" wrapText="1" indent="1"/>
    </xf>
    <xf numFmtId="0" fontId="8" fillId="15" borderId="25" xfId="0" applyFont="1" applyFill="1" applyBorder="1" applyAlignment="1">
      <alignment horizontal="left" wrapText="1" indent="1"/>
    </xf>
    <xf numFmtId="0" fontId="9" fillId="14" borderId="25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/>
    <xf numFmtId="0" fontId="10" fillId="0" borderId="0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7" borderId="0" xfId="0" applyFill="1" applyBorder="1"/>
    <xf numFmtId="0" fontId="0" fillId="10" borderId="0" xfId="0" applyFill="1" applyBorder="1"/>
    <xf numFmtId="0" fontId="0" fillId="18" borderId="0" xfId="0" applyFill="1" applyBorder="1" applyAlignment="1">
      <alignment horizontal="center"/>
    </xf>
    <xf numFmtId="0" fontId="0" fillId="0" borderId="0" xfId="0" applyFill="1" applyBorder="1"/>
    <xf numFmtId="0" fontId="0" fillId="19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Border="1" applyAlignment="1">
      <alignment horizontal="center"/>
    </xf>
    <xf numFmtId="0" fontId="0" fillId="21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9</xdr:row>
      <xdr:rowOff>171450</xdr:rowOff>
    </xdr:from>
    <xdr:to>
      <xdr:col>21</xdr:col>
      <xdr:colOff>0</xdr:colOff>
      <xdr:row>13</xdr:row>
      <xdr:rowOff>171450</xdr:rowOff>
    </xdr:to>
    <xdr:sp macro="" textlink="">
      <xdr:nvSpPr>
        <xdr:cNvPr id="2" name="Rectangle 1"/>
        <xdr:cNvSpPr/>
      </xdr:nvSpPr>
      <xdr:spPr>
        <a:xfrm>
          <a:off x="4667250" y="1905000"/>
          <a:ext cx="2524125" cy="76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500" b="1" i="0" baseline="0"/>
            <a:t>Create Rhythm </a:t>
          </a:r>
        </a:p>
      </xdr:txBody>
    </xdr:sp>
    <xdr:clientData/>
  </xdr:twoCellAnchor>
  <xdr:twoCellAnchor>
    <xdr:from>
      <xdr:col>15</xdr:col>
      <xdr:colOff>9525</xdr:colOff>
      <xdr:row>17</xdr:row>
      <xdr:rowOff>28575</xdr:rowOff>
    </xdr:from>
    <xdr:to>
      <xdr:col>18</xdr:col>
      <xdr:colOff>295275</xdr:colOff>
      <xdr:row>21</xdr:row>
      <xdr:rowOff>0</xdr:rowOff>
    </xdr:to>
    <xdr:sp macro="" textlink="">
      <xdr:nvSpPr>
        <xdr:cNvPr id="5" name="Rectangle 4"/>
        <xdr:cNvSpPr/>
      </xdr:nvSpPr>
      <xdr:spPr>
        <a:xfrm>
          <a:off x="5314950" y="3286125"/>
          <a:ext cx="1228725" cy="7334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200" b="1">
              <a:solidFill>
                <a:schemeClr val="tx1"/>
              </a:solidFill>
            </a:rPr>
            <a:t>Create</a:t>
          </a:r>
          <a:r>
            <a:rPr lang="en-CA" sz="1200" b="1" baseline="0">
              <a:solidFill>
                <a:schemeClr val="tx1"/>
              </a:solidFill>
            </a:rPr>
            <a:t> Circle of fifths</a:t>
          </a:r>
          <a:endParaRPr lang="en-CA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303214</xdr:colOff>
      <xdr:row>13</xdr:row>
      <xdr:rowOff>177799</xdr:rowOff>
    </xdr:from>
    <xdr:to>
      <xdr:col>17</xdr:col>
      <xdr:colOff>1589</xdr:colOff>
      <xdr:row>17</xdr:row>
      <xdr:rowOff>34924</xdr:rowOff>
    </xdr:to>
    <xdr:cxnSp macro="">
      <xdr:nvCxnSpPr>
        <xdr:cNvPr id="6" name="Elbow Connector 6"/>
        <xdr:cNvCxnSpPr>
          <a:stCxn id="2" idx="2"/>
          <a:endCxn id="5" idx="0"/>
        </xdr:cNvCxnSpPr>
      </xdr:nvCxnSpPr>
      <xdr:spPr>
        <a:xfrm rot="5400000">
          <a:off x="5619751" y="2976562"/>
          <a:ext cx="619125" cy="12700"/>
        </a:xfrm>
        <a:prstGeom prst="bentConnector3">
          <a:avLst>
            <a:gd name="adj1" fmla="val 50000"/>
          </a:avLst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23</xdr:row>
      <xdr:rowOff>180975</xdr:rowOff>
    </xdr:from>
    <xdr:to>
      <xdr:col>18</xdr:col>
      <xdr:colOff>304800</xdr:colOff>
      <xdr:row>27</xdr:row>
      <xdr:rowOff>152400</xdr:rowOff>
    </xdr:to>
    <xdr:sp macro="" textlink="">
      <xdr:nvSpPr>
        <xdr:cNvPr id="7" name="Rectangle 6"/>
        <xdr:cNvSpPr/>
      </xdr:nvSpPr>
      <xdr:spPr>
        <a:xfrm>
          <a:off x="5324475" y="4581525"/>
          <a:ext cx="1228725" cy="7334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="1">
              <a:solidFill>
                <a:schemeClr val="tx1"/>
              </a:solidFill>
            </a:rPr>
            <a:t>Create</a:t>
          </a:r>
          <a:r>
            <a:rPr lang="en-CA" sz="1100" b="1" baseline="0">
              <a:solidFill>
                <a:schemeClr val="tx1"/>
              </a:solidFill>
            </a:rPr>
            <a:t> Output</a:t>
          </a:r>
          <a:endParaRPr lang="en-CA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309563</xdr:colOff>
      <xdr:row>21</xdr:row>
      <xdr:rowOff>0</xdr:rowOff>
    </xdr:from>
    <xdr:to>
      <xdr:col>17</xdr:col>
      <xdr:colOff>4763</xdr:colOff>
      <xdr:row>23</xdr:row>
      <xdr:rowOff>180975</xdr:rowOff>
    </xdr:to>
    <xdr:cxnSp macro="">
      <xdr:nvCxnSpPr>
        <xdr:cNvPr id="8" name="Straight Arrow Connector 7"/>
        <xdr:cNvCxnSpPr>
          <a:stCxn id="5" idx="2"/>
          <a:endCxn id="7" idx="0"/>
        </xdr:cNvCxnSpPr>
      </xdr:nvCxnSpPr>
      <xdr:spPr>
        <a:xfrm>
          <a:off x="5929313" y="4019550"/>
          <a:ext cx="9525" cy="561975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4763</xdr:colOff>
      <xdr:row>27</xdr:row>
      <xdr:rowOff>152400</xdr:rowOff>
    </xdr:from>
    <xdr:to>
      <xdr:col>17</xdr:col>
      <xdr:colOff>14288</xdr:colOff>
      <xdr:row>30</xdr:row>
      <xdr:rowOff>180975</xdr:rowOff>
    </xdr:to>
    <xdr:cxnSp macro="">
      <xdr:nvCxnSpPr>
        <xdr:cNvPr id="9" name="Straight Arrow Connector 8"/>
        <xdr:cNvCxnSpPr>
          <a:stCxn id="7" idx="2"/>
        </xdr:cNvCxnSpPr>
      </xdr:nvCxnSpPr>
      <xdr:spPr>
        <a:xfrm>
          <a:off x="5938838" y="5314950"/>
          <a:ext cx="9525" cy="600075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1</xdr:row>
      <xdr:rowOff>0</xdr:rowOff>
    </xdr:from>
    <xdr:to>
      <xdr:col>13</xdr:col>
      <xdr:colOff>590549</xdr:colOff>
      <xdr:row>5</xdr:row>
      <xdr:rowOff>0</xdr:rowOff>
    </xdr:to>
    <xdr:sp macro="" textlink="">
      <xdr:nvSpPr>
        <xdr:cNvPr id="2" name="Rectangle 1"/>
        <xdr:cNvSpPr/>
      </xdr:nvSpPr>
      <xdr:spPr>
        <a:xfrm>
          <a:off x="6105524" y="190500"/>
          <a:ext cx="2409825" cy="76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500" b="1" i="0" baseline="0"/>
            <a:t>Create Solfage </a:t>
          </a:r>
        </a:p>
      </xdr:txBody>
    </xdr:sp>
    <xdr:clientData/>
  </xdr:twoCellAnchor>
  <xdr:twoCellAnchor>
    <xdr:from>
      <xdr:col>10</xdr:col>
      <xdr:colOff>600075</xdr:colOff>
      <xdr:row>7</xdr:row>
      <xdr:rowOff>19049</xdr:rowOff>
    </xdr:from>
    <xdr:to>
      <xdr:col>13</xdr:col>
      <xdr:colOff>0</xdr:colOff>
      <xdr:row>10</xdr:row>
      <xdr:rowOff>180974</xdr:rowOff>
    </xdr:to>
    <xdr:sp macro="" textlink="">
      <xdr:nvSpPr>
        <xdr:cNvPr id="4" name="Rectangle 3"/>
        <xdr:cNvSpPr/>
      </xdr:nvSpPr>
      <xdr:spPr>
        <a:xfrm>
          <a:off x="6696075" y="1352549"/>
          <a:ext cx="1228725" cy="7334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200" b="1">
              <a:solidFill>
                <a:schemeClr val="tx1"/>
              </a:solidFill>
            </a:rPr>
            <a:t>Create</a:t>
          </a:r>
          <a:r>
            <a:rPr lang="en-CA" sz="1200" b="1" baseline="0">
              <a:solidFill>
                <a:schemeClr val="tx1"/>
              </a:solidFill>
            </a:rPr>
            <a:t> Circle of fifths</a:t>
          </a:r>
          <a:endParaRPr lang="en-CA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604837</xdr:colOff>
      <xdr:row>4</xdr:row>
      <xdr:rowOff>190499</xdr:rowOff>
    </xdr:from>
    <xdr:to>
      <xdr:col>11</xdr:col>
      <xdr:colOff>604838</xdr:colOff>
      <xdr:row>7</xdr:row>
      <xdr:rowOff>19048</xdr:rowOff>
    </xdr:to>
    <xdr:cxnSp macro="">
      <xdr:nvCxnSpPr>
        <xdr:cNvPr id="8" name="Elbow Connector 6"/>
        <xdr:cNvCxnSpPr>
          <a:stCxn id="2" idx="2"/>
          <a:endCxn id="4" idx="0"/>
        </xdr:cNvCxnSpPr>
      </xdr:nvCxnSpPr>
      <xdr:spPr>
        <a:xfrm rot="16200000" flipH="1">
          <a:off x="7110413" y="1152523"/>
          <a:ext cx="400049" cy="1"/>
        </a:xfrm>
        <a:prstGeom prst="bentConnector3">
          <a:avLst>
            <a:gd name="adj1" fmla="val 50000"/>
          </a:avLst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333375</xdr:colOff>
      <xdr:row>28</xdr:row>
      <xdr:rowOff>9524</xdr:rowOff>
    </xdr:from>
    <xdr:to>
      <xdr:col>8</xdr:col>
      <xdr:colOff>276225</xdr:colOff>
      <xdr:row>31</xdr:row>
      <xdr:rowOff>171450</xdr:rowOff>
    </xdr:to>
    <xdr:sp macro="" textlink="">
      <xdr:nvSpPr>
        <xdr:cNvPr id="19" name="Rectangle 18"/>
        <xdr:cNvSpPr/>
      </xdr:nvSpPr>
      <xdr:spPr>
        <a:xfrm>
          <a:off x="3381375" y="5343524"/>
          <a:ext cx="1771650" cy="73342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0">
              <a:solidFill>
                <a:schemeClr val="tx1"/>
              </a:solidFill>
              <a:latin typeface="+mn-lt"/>
              <a:ea typeface="+mn-ea"/>
              <a:cs typeface="+mn-cs"/>
            </a:rPr>
            <a:t>createSolfegeMusicLine</a:t>
          </a:r>
          <a:r>
            <a:rPr lang="en-CA" sz="1100" b="1" baseline="0">
              <a:solidFill>
                <a:sysClr val="windowText" lastClr="000000"/>
              </a:solidFill>
            </a:rPr>
            <a:t>()</a:t>
          </a:r>
        </a:p>
      </xdr:txBody>
    </xdr:sp>
    <xdr:clientData/>
  </xdr:twoCellAnchor>
  <xdr:twoCellAnchor>
    <xdr:from>
      <xdr:col>10</xdr:col>
      <xdr:colOff>600075</xdr:colOff>
      <xdr:row>14</xdr:row>
      <xdr:rowOff>9524</xdr:rowOff>
    </xdr:from>
    <xdr:to>
      <xdr:col>13</xdr:col>
      <xdr:colOff>0</xdr:colOff>
      <xdr:row>17</xdr:row>
      <xdr:rowOff>171449</xdr:rowOff>
    </xdr:to>
    <xdr:sp macro="" textlink="">
      <xdr:nvSpPr>
        <xdr:cNvPr id="46" name="Rectangle 45"/>
        <xdr:cNvSpPr/>
      </xdr:nvSpPr>
      <xdr:spPr>
        <a:xfrm>
          <a:off x="6696075" y="2676524"/>
          <a:ext cx="1228725" cy="7334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="1">
              <a:solidFill>
                <a:schemeClr val="tx1"/>
              </a:solidFill>
            </a:rPr>
            <a:t>Create</a:t>
          </a:r>
          <a:r>
            <a:rPr lang="en-CA" sz="1100" b="1" baseline="0">
              <a:solidFill>
                <a:schemeClr val="tx1"/>
              </a:solidFill>
            </a:rPr>
            <a:t> Output</a:t>
          </a:r>
          <a:endParaRPr lang="en-CA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604838</xdr:colOff>
      <xdr:row>10</xdr:row>
      <xdr:rowOff>180974</xdr:rowOff>
    </xdr:from>
    <xdr:to>
      <xdr:col>11</xdr:col>
      <xdr:colOff>604838</xdr:colOff>
      <xdr:row>14</xdr:row>
      <xdr:rowOff>9524</xdr:rowOff>
    </xdr:to>
    <xdr:cxnSp macro="">
      <xdr:nvCxnSpPr>
        <xdr:cNvPr id="57" name="Straight Arrow Connector 56"/>
        <xdr:cNvCxnSpPr>
          <a:stCxn id="4" idx="2"/>
          <a:endCxn id="46" idx="0"/>
        </xdr:cNvCxnSpPr>
      </xdr:nvCxnSpPr>
      <xdr:spPr>
        <a:xfrm>
          <a:off x="7310438" y="2085974"/>
          <a:ext cx="0" cy="590550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21</xdr:row>
      <xdr:rowOff>9524</xdr:rowOff>
    </xdr:from>
    <xdr:to>
      <xdr:col>8</xdr:col>
      <xdr:colOff>0</xdr:colOff>
      <xdr:row>24</xdr:row>
      <xdr:rowOff>171449</xdr:rowOff>
    </xdr:to>
    <xdr:sp macro="" textlink="">
      <xdr:nvSpPr>
        <xdr:cNvPr id="61" name="Rectangle 60"/>
        <xdr:cNvSpPr/>
      </xdr:nvSpPr>
      <xdr:spPr>
        <a:xfrm>
          <a:off x="3648075" y="4010024"/>
          <a:ext cx="1228725" cy="7334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="1">
              <a:solidFill>
                <a:schemeClr val="tx1"/>
              </a:solidFill>
            </a:rPr>
            <a:t>Initia</a:t>
          </a:r>
          <a:r>
            <a:rPr lang="en-CA" sz="1100" b="1" baseline="0">
              <a:solidFill>
                <a:schemeClr val="tx1"/>
              </a:solidFill>
            </a:rPr>
            <a:t>l output</a:t>
          </a:r>
          <a:endParaRPr lang="en-CA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21</xdr:row>
      <xdr:rowOff>9524</xdr:rowOff>
    </xdr:from>
    <xdr:to>
      <xdr:col>13</xdr:col>
      <xdr:colOff>9525</xdr:colOff>
      <xdr:row>24</xdr:row>
      <xdr:rowOff>171449</xdr:rowOff>
    </xdr:to>
    <xdr:sp macro="" textlink="">
      <xdr:nvSpPr>
        <xdr:cNvPr id="62" name="Rectangle 61"/>
        <xdr:cNvSpPr/>
      </xdr:nvSpPr>
      <xdr:spPr>
        <a:xfrm>
          <a:off x="6705600" y="4010024"/>
          <a:ext cx="1228725" cy="7334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="1">
              <a:solidFill>
                <a:schemeClr val="tx1"/>
              </a:solidFill>
            </a:rPr>
            <a:t>update New Key</a:t>
          </a:r>
        </a:p>
      </xdr:txBody>
    </xdr:sp>
    <xdr:clientData/>
  </xdr:twoCellAnchor>
  <xdr:twoCellAnchor>
    <xdr:from>
      <xdr:col>16</xdr:col>
      <xdr:colOff>9525</xdr:colOff>
      <xdr:row>21</xdr:row>
      <xdr:rowOff>19049</xdr:rowOff>
    </xdr:from>
    <xdr:to>
      <xdr:col>18</xdr:col>
      <xdr:colOff>19050</xdr:colOff>
      <xdr:row>24</xdr:row>
      <xdr:rowOff>180974</xdr:rowOff>
    </xdr:to>
    <xdr:sp macro="" textlink="">
      <xdr:nvSpPr>
        <xdr:cNvPr id="63" name="Rectangle 62"/>
        <xdr:cNvSpPr/>
      </xdr:nvSpPr>
      <xdr:spPr>
        <a:xfrm>
          <a:off x="9763125" y="4019549"/>
          <a:ext cx="1228725" cy="7334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="1">
              <a:solidFill>
                <a:schemeClr val="tx1"/>
              </a:solidFill>
            </a:rPr>
            <a:t>toggle soflage</a:t>
          </a:r>
        </a:p>
      </xdr:txBody>
    </xdr:sp>
    <xdr:clientData/>
  </xdr:twoCellAnchor>
  <xdr:twoCellAnchor>
    <xdr:from>
      <xdr:col>11</xdr:col>
      <xdr:colOff>604838</xdr:colOff>
      <xdr:row>17</xdr:row>
      <xdr:rowOff>171449</xdr:rowOff>
    </xdr:from>
    <xdr:to>
      <xdr:col>12</xdr:col>
      <xdr:colOff>4763</xdr:colOff>
      <xdr:row>21</xdr:row>
      <xdr:rowOff>9524</xdr:rowOff>
    </xdr:to>
    <xdr:cxnSp macro="">
      <xdr:nvCxnSpPr>
        <xdr:cNvPr id="64" name="Straight Arrow Connector 63"/>
        <xdr:cNvCxnSpPr>
          <a:stCxn id="46" idx="2"/>
          <a:endCxn id="62" idx="0"/>
        </xdr:cNvCxnSpPr>
      </xdr:nvCxnSpPr>
      <xdr:spPr>
        <a:xfrm>
          <a:off x="7310438" y="3409949"/>
          <a:ext cx="9525" cy="600075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604839</xdr:colOff>
      <xdr:row>15</xdr:row>
      <xdr:rowOff>185736</xdr:rowOff>
    </xdr:from>
    <xdr:to>
      <xdr:col>10</xdr:col>
      <xdr:colOff>600076</xdr:colOff>
      <xdr:row>21</xdr:row>
      <xdr:rowOff>9523</xdr:rowOff>
    </xdr:to>
    <xdr:cxnSp macro="">
      <xdr:nvCxnSpPr>
        <xdr:cNvPr id="67" name="Elbow Connector 6"/>
        <xdr:cNvCxnSpPr>
          <a:stCxn id="46" idx="1"/>
          <a:endCxn id="61" idx="0"/>
        </xdr:cNvCxnSpPr>
      </xdr:nvCxnSpPr>
      <xdr:spPr>
        <a:xfrm rot="10800000" flipV="1">
          <a:off x="4262439" y="3043236"/>
          <a:ext cx="2433637" cy="966787"/>
        </a:xfrm>
        <a:prstGeom prst="bentConnector2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185737</xdr:rowOff>
    </xdr:from>
    <xdr:to>
      <xdr:col>17</xdr:col>
      <xdr:colOff>14288</xdr:colOff>
      <xdr:row>21</xdr:row>
      <xdr:rowOff>19049</xdr:rowOff>
    </xdr:to>
    <xdr:cxnSp macro="">
      <xdr:nvCxnSpPr>
        <xdr:cNvPr id="70" name="Elbow Connector 6"/>
        <xdr:cNvCxnSpPr>
          <a:stCxn id="46" idx="3"/>
          <a:endCxn id="63" idx="0"/>
        </xdr:cNvCxnSpPr>
      </xdr:nvCxnSpPr>
      <xdr:spPr>
        <a:xfrm>
          <a:off x="7924800" y="3043237"/>
          <a:ext cx="2452688" cy="976312"/>
        </a:xfrm>
        <a:prstGeom prst="bentConnector2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604838</xdr:colOff>
      <xdr:row>24</xdr:row>
      <xdr:rowOff>171449</xdr:rowOff>
    </xdr:from>
    <xdr:to>
      <xdr:col>7</xdr:col>
      <xdr:colOff>0</xdr:colOff>
      <xdr:row>28</xdr:row>
      <xdr:rowOff>9524</xdr:rowOff>
    </xdr:to>
    <xdr:cxnSp macro="">
      <xdr:nvCxnSpPr>
        <xdr:cNvPr id="77" name="Straight Arrow Connector 76"/>
        <xdr:cNvCxnSpPr>
          <a:stCxn id="61" idx="2"/>
          <a:endCxn id="19" idx="0"/>
        </xdr:cNvCxnSpPr>
      </xdr:nvCxnSpPr>
      <xdr:spPr>
        <a:xfrm>
          <a:off x="4262438" y="4743449"/>
          <a:ext cx="4762" cy="600075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295276</xdr:colOff>
      <xdr:row>34</xdr:row>
      <xdr:rowOff>180973</xdr:rowOff>
    </xdr:from>
    <xdr:to>
      <xdr:col>8</xdr:col>
      <xdr:colOff>295275</xdr:colOff>
      <xdr:row>38</xdr:row>
      <xdr:rowOff>180974</xdr:rowOff>
    </xdr:to>
    <xdr:sp macro="" textlink="">
      <xdr:nvSpPr>
        <xdr:cNvPr id="81" name="Rectangle 80"/>
        <xdr:cNvSpPr/>
      </xdr:nvSpPr>
      <xdr:spPr>
        <a:xfrm>
          <a:off x="3343276" y="6657973"/>
          <a:ext cx="1828799" cy="76200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0">
              <a:solidFill>
                <a:schemeClr val="tx1"/>
              </a:solidFill>
              <a:latin typeface="+mn-lt"/>
              <a:ea typeface="+mn-ea"/>
              <a:cs typeface="+mn-cs"/>
            </a:rPr>
            <a:t>setupArray</a:t>
          </a:r>
          <a:r>
            <a:rPr lang="en-CA" sz="1100" b="1" baseline="0">
              <a:solidFill>
                <a:sysClr val="windowText" lastClr="000000"/>
              </a:solidFill>
            </a:rPr>
            <a:t>()</a:t>
          </a:r>
        </a:p>
      </xdr:txBody>
    </xdr:sp>
    <xdr:clientData/>
  </xdr:twoCellAnchor>
  <xdr:twoCellAnchor>
    <xdr:from>
      <xdr:col>5</xdr:col>
      <xdr:colOff>295276</xdr:colOff>
      <xdr:row>42</xdr:row>
      <xdr:rowOff>19048</xdr:rowOff>
    </xdr:from>
    <xdr:to>
      <xdr:col>8</xdr:col>
      <xdr:colOff>295275</xdr:colOff>
      <xdr:row>46</xdr:row>
      <xdr:rowOff>19049</xdr:rowOff>
    </xdr:to>
    <xdr:sp macro="" textlink="">
      <xdr:nvSpPr>
        <xdr:cNvPr id="82" name="Rectangle 81"/>
        <xdr:cNvSpPr/>
      </xdr:nvSpPr>
      <xdr:spPr>
        <a:xfrm>
          <a:off x="3343276" y="8020048"/>
          <a:ext cx="1828799" cy="76200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0">
              <a:solidFill>
                <a:schemeClr val="tx1"/>
              </a:solidFill>
              <a:latin typeface="+mn-lt"/>
              <a:ea typeface="+mn-ea"/>
              <a:cs typeface="+mn-cs"/>
            </a:rPr>
            <a:t>createOneOctaveArray</a:t>
          </a:r>
          <a:r>
            <a:rPr lang="en-CA" sz="1100" b="1" baseline="0">
              <a:solidFill>
                <a:sysClr val="windowText" lastClr="000000"/>
              </a:solidFill>
            </a:rPr>
            <a:t>()</a:t>
          </a:r>
        </a:p>
      </xdr:txBody>
    </xdr:sp>
    <xdr:clientData/>
  </xdr:twoCellAnchor>
  <xdr:twoCellAnchor>
    <xdr:from>
      <xdr:col>0</xdr:col>
      <xdr:colOff>600077</xdr:colOff>
      <xdr:row>41</xdr:row>
      <xdr:rowOff>190499</xdr:rowOff>
    </xdr:from>
    <xdr:to>
      <xdr:col>2</xdr:col>
      <xdr:colOff>590550</xdr:colOff>
      <xdr:row>45</xdr:row>
      <xdr:rowOff>180975</xdr:rowOff>
    </xdr:to>
    <xdr:sp macro="" textlink="">
      <xdr:nvSpPr>
        <xdr:cNvPr id="83" name="Rectangle 82"/>
        <xdr:cNvSpPr/>
      </xdr:nvSpPr>
      <xdr:spPr>
        <a:xfrm>
          <a:off x="600077" y="8000999"/>
          <a:ext cx="1209673" cy="75247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0">
              <a:solidFill>
                <a:schemeClr val="tx1"/>
              </a:solidFill>
              <a:latin typeface="+mn-lt"/>
              <a:ea typeface="+mn-ea"/>
              <a:cs typeface="+mn-cs"/>
            </a:rPr>
            <a:t>minorKey</a:t>
          </a:r>
          <a:r>
            <a:rPr lang="en-CA" sz="1100" b="1" baseline="0">
              <a:solidFill>
                <a:sysClr val="windowText" lastClr="000000"/>
              </a:solidFill>
            </a:rPr>
            <a:t>()</a:t>
          </a:r>
        </a:p>
      </xdr:txBody>
    </xdr:sp>
    <xdr:clientData/>
  </xdr:twoCellAnchor>
  <xdr:twoCellAnchor>
    <xdr:from>
      <xdr:col>12</xdr:col>
      <xdr:colOff>581026</xdr:colOff>
      <xdr:row>34</xdr:row>
      <xdr:rowOff>180973</xdr:rowOff>
    </xdr:from>
    <xdr:to>
      <xdr:col>14</xdr:col>
      <xdr:colOff>600075</xdr:colOff>
      <xdr:row>38</xdr:row>
      <xdr:rowOff>180974</xdr:rowOff>
    </xdr:to>
    <xdr:sp macro="" textlink="">
      <xdr:nvSpPr>
        <xdr:cNvPr id="84" name="Rectangle 83"/>
        <xdr:cNvSpPr/>
      </xdr:nvSpPr>
      <xdr:spPr>
        <a:xfrm>
          <a:off x="7896226" y="6657973"/>
          <a:ext cx="1238249" cy="76200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0">
              <a:solidFill>
                <a:schemeClr val="tx1"/>
              </a:solidFill>
              <a:latin typeface="+mn-lt"/>
              <a:ea typeface="+mn-ea"/>
              <a:cs typeface="+mn-cs"/>
            </a:rPr>
            <a:t>outPutString</a:t>
          </a:r>
          <a:r>
            <a:rPr lang="en-CA" sz="1100" b="1" baseline="0">
              <a:solidFill>
                <a:sysClr val="windowText" lastClr="000000"/>
              </a:solidFill>
            </a:rPr>
            <a:t>()</a:t>
          </a:r>
        </a:p>
      </xdr:txBody>
    </xdr:sp>
    <xdr:clientData/>
  </xdr:twoCellAnchor>
  <xdr:twoCellAnchor>
    <xdr:from>
      <xdr:col>12</xdr:col>
      <xdr:colOff>590551</xdr:colOff>
      <xdr:row>42</xdr:row>
      <xdr:rowOff>19048</xdr:rowOff>
    </xdr:from>
    <xdr:to>
      <xdr:col>15</xdr:col>
      <xdr:colOff>0</xdr:colOff>
      <xdr:row>46</xdr:row>
      <xdr:rowOff>28575</xdr:rowOff>
    </xdr:to>
    <xdr:sp macro="" textlink="">
      <xdr:nvSpPr>
        <xdr:cNvPr id="85" name="Rectangle 84"/>
        <xdr:cNvSpPr/>
      </xdr:nvSpPr>
      <xdr:spPr>
        <a:xfrm>
          <a:off x="7905751" y="8020048"/>
          <a:ext cx="1238249" cy="77152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0">
              <a:solidFill>
                <a:schemeClr val="tx1"/>
              </a:solidFill>
              <a:latin typeface="+mn-lt"/>
              <a:ea typeface="+mn-ea"/>
              <a:cs typeface="+mn-cs"/>
            </a:rPr>
            <a:t>renderOutput</a:t>
          </a:r>
          <a:r>
            <a:rPr lang="en-CA" sz="1100" b="1" baseline="0">
              <a:solidFill>
                <a:sysClr val="windowText" lastClr="000000"/>
              </a:solidFill>
            </a:rPr>
            <a:t>()</a:t>
          </a:r>
        </a:p>
      </xdr:txBody>
    </xdr:sp>
    <xdr:clientData/>
  </xdr:twoCellAnchor>
  <xdr:twoCellAnchor>
    <xdr:from>
      <xdr:col>6</xdr:col>
      <xdr:colOff>600076</xdr:colOff>
      <xdr:row>31</xdr:row>
      <xdr:rowOff>171450</xdr:rowOff>
    </xdr:from>
    <xdr:to>
      <xdr:col>7</xdr:col>
      <xdr:colOff>0</xdr:colOff>
      <xdr:row>34</xdr:row>
      <xdr:rowOff>180973</xdr:rowOff>
    </xdr:to>
    <xdr:cxnSp macro="">
      <xdr:nvCxnSpPr>
        <xdr:cNvPr id="91" name="Straight Arrow Connector 90"/>
        <xdr:cNvCxnSpPr>
          <a:stCxn id="19" idx="2"/>
          <a:endCxn id="81" idx="0"/>
        </xdr:cNvCxnSpPr>
      </xdr:nvCxnSpPr>
      <xdr:spPr>
        <a:xfrm flipH="1">
          <a:off x="4257676" y="6076950"/>
          <a:ext cx="9524" cy="581023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600076</xdr:colOff>
      <xdr:row>38</xdr:row>
      <xdr:rowOff>180974</xdr:rowOff>
    </xdr:from>
    <xdr:to>
      <xdr:col>6</xdr:col>
      <xdr:colOff>600076</xdr:colOff>
      <xdr:row>42</xdr:row>
      <xdr:rowOff>19048</xdr:rowOff>
    </xdr:to>
    <xdr:cxnSp macro="">
      <xdr:nvCxnSpPr>
        <xdr:cNvPr id="108" name="Straight Arrow Connector 107"/>
        <xdr:cNvCxnSpPr>
          <a:stCxn id="81" idx="2"/>
          <a:endCxn id="82" idx="0"/>
        </xdr:cNvCxnSpPr>
      </xdr:nvCxnSpPr>
      <xdr:spPr>
        <a:xfrm>
          <a:off x="4257676" y="7419974"/>
          <a:ext cx="0" cy="600074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43</xdr:row>
      <xdr:rowOff>185737</xdr:rowOff>
    </xdr:from>
    <xdr:to>
      <xdr:col>5</xdr:col>
      <xdr:colOff>295276</xdr:colOff>
      <xdr:row>44</xdr:row>
      <xdr:rowOff>19049</xdr:rowOff>
    </xdr:to>
    <xdr:cxnSp macro="">
      <xdr:nvCxnSpPr>
        <xdr:cNvPr id="109" name="Straight Arrow Connector 108"/>
        <xdr:cNvCxnSpPr>
          <a:stCxn id="82" idx="1"/>
          <a:endCxn id="83" idx="3"/>
        </xdr:cNvCxnSpPr>
      </xdr:nvCxnSpPr>
      <xdr:spPr>
        <a:xfrm flipH="1" flipV="1">
          <a:off x="1809750" y="8377237"/>
          <a:ext cx="1533526" cy="23812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600076</xdr:colOff>
      <xdr:row>24</xdr:row>
      <xdr:rowOff>171450</xdr:rowOff>
    </xdr:from>
    <xdr:to>
      <xdr:col>12</xdr:col>
      <xdr:colOff>4763</xdr:colOff>
      <xdr:row>34</xdr:row>
      <xdr:rowOff>180974</xdr:rowOff>
    </xdr:to>
    <xdr:cxnSp macro="">
      <xdr:nvCxnSpPr>
        <xdr:cNvPr id="119" name="Elbow Connector 6"/>
        <xdr:cNvCxnSpPr>
          <a:stCxn id="62" idx="2"/>
          <a:endCxn id="81" idx="0"/>
        </xdr:cNvCxnSpPr>
      </xdr:nvCxnSpPr>
      <xdr:spPr>
        <a:xfrm rot="5400000">
          <a:off x="4831558" y="4169568"/>
          <a:ext cx="1914524" cy="3062287"/>
        </a:xfrm>
        <a:prstGeom prst="bentConnector3">
          <a:avLst>
            <a:gd name="adj1" fmla="val 79353"/>
          </a:avLst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36</xdr:row>
      <xdr:rowOff>180974</xdr:rowOff>
    </xdr:from>
    <xdr:to>
      <xdr:col>12</xdr:col>
      <xdr:colOff>581026</xdr:colOff>
      <xdr:row>36</xdr:row>
      <xdr:rowOff>180974</xdr:rowOff>
    </xdr:to>
    <xdr:cxnSp macro="">
      <xdr:nvCxnSpPr>
        <xdr:cNvPr id="125" name="Straight Arrow Connector 124"/>
        <xdr:cNvCxnSpPr>
          <a:stCxn id="81" idx="3"/>
          <a:endCxn id="84" idx="1"/>
        </xdr:cNvCxnSpPr>
      </xdr:nvCxnSpPr>
      <xdr:spPr>
        <a:xfrm>
          <a:off x="5172075" y="7038974"/>
          <a:ext cx="2724151" cy="0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590552</xdr:colOff>
      <xdr:row>24</xdr:row>
      <xdr:rowOff>180974</xdr:rowOff>
    </xdr:from>
    <xdr:to>
      <xdr:col>17</xdr:col>
      <xdr:colOff>14289</xdr:colOff>
      <xdr:row>34</xdr:row>
      <xdr:rowOff>180973</xdr:rowOff>
    </xdr:to>
    <xdr:cxnSp macro="">
      <xdr:nvCxnSpPr>
        <xdr:cNvPr id="128" name="Elbow Connector 6"/>
        <xdr:cNvCxnSpPr>
          <a:stCxn id="63" idx="2"/>
          <a:endCxn id="84" idx="0"/>
        </xdr:cNvCxnSpPr>
      </xdr:nvCxnSpPr>
      <xdr:spPr>
        <a:xfrm rot="5400000">
          <a:off x="8493921" y="4774405"/>
          <a:ext cx="1904999" cy="1862137"/>
        </a:xfrm>
        <a:prstGeom prst="bentConnector3">
          <a:avLst>
            <a:gd name="adj1" fmla="val 50000"/>
          </a:avLst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590551</xdr:colOff>
      <xdr:row>38</xdr:row>
      <xdr:rowOff>180974</xdr:rowOff>
    </xdr:from>
    <xdr:to>
      <xdr:col>13</xdr:col>
      <xdr:colOff>600076</xdr:colOff>
      <xdr:row>42</xdr:row>
      <xdr:rowOff>19048</xdr:rowOff>
    </xdr:to>
    <xdr:cxnSp macro="">
      <xdr:nvCxnSpPr>
        <xdr:cNvPr id="131" name="Straight Arrow Connector 130"/>
        <xdr:cNvCxnSpPr>
          <a:stCxn id="84" idx="2"/>
          <a:endCxn id="85" idx="0"/>
        </xdr:cNvCxnSpPr>
      </xdr:nvCxnSpPr>
      <xdr:spPr>
        <a:xfrm>
          <a:off x="8515351" y="7419974"/>
          <a:ext cx="9525" cy="600074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1</xdr:row>
      <xdr:rowOff>0</xdr:rowOff>
    </xdr:from>
    <xdr:to>
      <xdr:col>13</xdr:col>
      <xdr:colOff>590549</xdr:colOff>
      <xdr:row>5</xdr:row>
      <xdr:rowOff>0</xdr:rowOff>
    </xdr:to>
    <xdr:sp macro="" textlink="">
      <xdr:nvSpPr>
        <xdr:cNvPr id="2" name="Rectangle 1"/>
        <xdr:cNvSpPr/>
      </xdr:nvSpPr>
      <xdr:spPr>
        <a:xfrm>
          <a:off x="5495924" y="190500"/>
          <a:ext cx="2409825" cy="76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500" b="1" i="0" baseline="0"/>
            <a:t>Musicianship App</a:t>
          </a:r>
        </a:p>
      </xdr:txBody>
    </xdr:sp>
    <xdr:clientData/>
  </xdr:twoCellAnchor>
  <xdr:twoCellAnchor>
    <xdr:from>
      <xdr:col>1</xdr:col>
      <xdr:colOff>590550</xdr:colOff>
      <xdr:row>9</xdr:row>
      <xdr:rowOff>190499</xdr:rowOff>
    </xdr:from>
    <xdr:to>
      <xdr:col>3</xdr:col>
      <xdr:colOff>600075</xdr:colOff>
      <xdr:row>13</xdr:row>
      <xdr:rowOff>161924</xdr:rowOff>
    </xdr:to>
    <xdr:sp macro="" textlink="">
      <xdr:nvSpPr>
        <xdr:cNvPr id="3" name="Rectangle 2"/>
        <xdr:cNvSpPr/>
      </xdr:nvSpPr>
      <xdr:spPr>
        <a:xfrm>
          <a:off x="590550" y="1904999"/>
          <a:ext cx="1228725" cy="7334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="1">
              <a:solidFill>
                <a:schemeClr val="tx1"/>
              </a:solidFill>
            </a:rPr>
            <a:t>Simple Rhythm</a:t>
          </a:r>
        </a:p>
        <a:p>
          <a:pPr algn="ctr"/>
          <a:r>
            <a:rPr lang="en-CA" sz="1100" b="1">
              <a:solidFill>
                <a:schemeClr val="tx1"/>
              </a:solidFill>
            </a:rPr>
            <a:t>1/4</a:t>
          </a:r>
          <a:r>
            <a:rPr lang="en-CA" sz="1100" b="1" baseline="0">
              <a:solidFill>
                <a:schemeClr val="tx1"/>
              </a:solidFill>
            </a:rPr>
            <a:t> note beats</a:t>
          </a:r>
          <a:endParaRPr lang="en-CA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342900</xdr:colOff>
      <xdr:row>10</xdr:row>
      <xdr:rowOff>19049</xdr:rowOff>
    </xdr:from>
    <xdr:to>
      <xdr:col>7</xdr:col>
      <xdr:colOff>352425</xdr:colOff>
      <xdr:row>13</xdr:row>
      <xdr:rowOff>180974</xdr:rowOff>
    </xdr:to>
    <xdr:sp macro="" textlink="">
      <xdr:nvSpPr>
        <xdr:cNvPr id="4" name="Rectangle 3"/>
        <xdr:cNvSpPr/>
      </xdr:nvSpPr>
      <xdr:spPr>
        <a:xfrm>
          <a:off x="2781300" y="1924049"/>
          <a:ext cx="1228725" cy="7334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200" b="1">
              <a:solidFill>
                <a:schemeClr val="tx1"/>
              </a:solidFill>
            </a:rPr>
            <a:t>Simple</a:t>
          </a:r>
          <a:r>
            <a:rPr lang="en-CA" sz="1100" b="1">
              <a:solidFill>
                <a:schemeClr val="tx1"/>
              </a:solidFill>
            </a:rPr>
            <a:t> Rhythm</a:t>
          </a:r>
        </a:p>
        <a:p>
          <a:pPr algn="ctr"/>
          <a:r>
            <a:rPr lang="en-CA" sz="1100" b="1">
              <a:solidFill>
                <a:schemeClr val="tx1"/>
              </a:solidFill>
            </a:rPr>
            <a:t>1/2</a:t>
          </a:r>
          <a:r>
            <a:rPr lang="en-CA" sz="1100" b="1" baseline="0">
              <a:solidFill>
                <a:schemeClr val="tx1"/>
              </a:solidFill>
            </a:rPr>
            <a:t> note beats</a:t>
          </a:r>
          <a:endParaRPr lang="en-CA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9525</xdr:colOff>
      <xdr:row>11</xdr:row>
      <xdr:rowOff>19050</xdr:rowOff>
    </xdr:from>
    <xdr:to>
      <xdr:col>22</xdr:col>
      <xdr:colOff>19050</xdr:colOff>
      <xdr:row>14</xdr:row>
      <xdr:rowOff>180975</xdr:rowOff>
    </xdr:to>
    <xdr:sp macro="" textlink="">
      <xdr:nvSpPr>
        <xdr:cNvPr id="5" name="Rectangle 4"/>
        <xdr:cNvSpPr/>
      </xdr:nvSpPr>
      <xdr:spPr>
        <a:xfrm>
          <a:off x="11591925" y="2114550"/>
          <a:ext cx="1228725" cy="7334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="1">
              <a:solidFill>
                <a:schemeClr val="tx1"/>
              </a:solidFill>
            </a:rPr>
            <a:t>Solfege</a:t>
          </a:r>
        </a:p>
        <a:p>
          <a:pPr algn="ctr"/>
          <a:r>
            <a:rPr lang="en-CA" sz="1100" b="0">
              <a:solidFill>
                <a:schemeClr val="tx1"/>
              </a:solidFill>
            </a:rPr>
            <a:t>other</a:t>
          </a:r>
          <a:r>
            <a:rPr lang="en-CA" sz="1100" b="0" baseline="0">
              <a:solidFill>
                <a:schemeClr val="tx1"/>
              </a:solidFill>
            </a:rPr>
            <a:t> page</a:t>
          </a:r>
          <a:endParaRPr lang="en-CA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590549</xdr:colOff>
      <xdr:row>3</xdr:row>
      <xdr:rowOff>0</xdr:rowOff>
    </xdr:from>
    <xdr:to>
      <xdr:col>21</xdr:col>
      <xdr:colOff>14288</xdr:colOff>
      <xdr:row>11</xdr:row>
      <xdr:rowOff>19050</xdr:rowOff>
    </xdr:to>
    <xdr:cxnSp macro="">
      <xdr:nvCxnSpPr>
        <xdr:cNvPr id="7" name="Elbow Connector 6"/>
        <xdr:cNvCxnSpPr>
          <a:stCxn id="2" idx="3"/>
          <a:endCxn id="5" idx="0"/>
        </xdr:cNvCxnSpPr>
      </xdr:nvCxnSpPr>
      <xdr:spPr>
        <a:xfrm>
          <a:off x="7905749" y="571500"/>
          <a:ext cx="4300539" cy="1543050"/>
        </a:xfrm>
        <a:prstGeom prst="bentConnector2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595314</xdr:colOff>
      <xdr:row>2</xdr:row>
      <xdr:rowOff>190499</xdr:rowOff>
    </xdr:from>
    <xdr:to>
      <xdr:col>10</xdr:col>
      <xdr:colOff>9525</xdr:colOff>
      <xdr:row>9</xdr:row>
      <xdr:rowOff>190498</xdr:rowOff>
    </xdr:to>
    <xdr:cxnSp macro="">
      <xdr:nvCxnSpPr>
        <xdr:cNvPr id="10" name="Elbow Connector 6"/>
        <xdr:cNvCxnSpPr>
          <a:stCxn id="2" idx="1"/>
          <a:endCxn id="3" idx="0"/>
        </xdr:cNvCxnSpPr>
      </xdr:nvCxnSpPr>
      <xdr:spPr>
        <a:xfrm rot="10800000" flipV="1">
          <a:off x="1204914" y="571499"/>
          <a:ext cx="4291011" cy="1333499"/>
        </a:xfrm>
        <a:prstGeom prst="bentConnector2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347664</xdr:colOff>
      <xdr:row>4</xdr:row>
      <xdr:rowOff>190499</xdr:rowOff>
    </xdr:from>
    <xdr:to>
      <xdr:col>11</xdr:col>
      <xdr:colOff>604838</xdr:colOff>
      <xdr:row>10</xdr:row>
      <xdr:rowOff>19048</xdr:rowOff>
    </xdr:to>
    <xdr:cxnSp macro="">
      <xdr:nvCxnSpPr>
        <xdr:cNvPr id="13" name="Elbow Connector 6"/>
        <xdr:cNvCxnSpPr>
          <a:stCxn id="2" idx="2"/>
          <a:endCxn id="4" idx="0"/>
        </xdr:cNvCxnSpPr>
      </xdr:nvCxnSpPr>
      <xdr:spPr>
        <a:xfrm rot="5400000">
          <a:off x="4562476" y="-214313"/>
          <a:ext cx="971549" cy="3305174"/>
        </a:xfrm>
        <a:prstGeom prst="bentConnector3">
          <a:avLst>
            <a:gd name="adj1" fmla="val 50000"/>
          </a:avLst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123825</xdr:colOff>
      <xdr:row>16</xdr:row>
      <xdr:rowOff>19050</xdr:rowOff>
    </xdr:from>
    <xdr:to>
      <xdr:col>3</xdr:col>
      <xdr:colOff>495300</xdr:colOff>
      <xdr:row>19</xdr:row>
      <xdr:rowOff>0</xdr:rowOff>
    </xdr:to>
    <xdr:sp macro="" textlink="">
      <xdr:nvSpPr>
        <xdr:cNvPr id="33" name="Rounded Rectangle 32"/>
        <xdr:cNvSpPr/>
      </xdr:nvSpPr>
      <xdr:spPr>
        <a:xfrm>
          <a:off x="733425" y="3067050"/>
          <a:ext cx="981075" cy="55245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aseline="0">
              <a:solidFill>
                <a:schemeClr val="tx1"/>
              </a:solidFill>
            </a:rPr>
            <a:t>beatType</a:t>
          </a:r>
          <a:r>
            <a:rPr lang="en-CA" sz="1100"/>
            <a:t> </a:t>
          </a:r>
          <a:r>
            <a:rPr lang="en-CA" sz="1100" baseline="0">
              <a:solidFill>
                <a:sysClr val="windowText" lastClr="000000"/>
              </a:solidFill>
            </a:rPr>
            <a:t>= 0</a:t>
          </a:r>
        </a:p>
      </xdr:txBody>
    </xdr:sp>
    <xdr:clientData/>
  </xdr:twoCellAnchor>
  <xdr:twoCellAnchor>
    <xdr:from>
      <xdr:col>5</xdr:col>
      <xdr:colOff>457200</xdr:colOff>
      <xdr:row>16</xdr:row>
      <xdr:rowOff>19050</xdr:rowOff>
    </xdr:from>
    <xdr:to>
      <xdr:col>7</xdr:col>
      <xdr:colOff>219075</xdr:colOff>
      <xdr:row>19</xdr:row>
      <xdr:rowOff>0</xdr:rowOff>
    </xdr:to>
    <xdr:sp macro="" textlink="">
      <xdr:nvSpPr>
        <xdr:cNvPr id="34" name="Rounded Rectangle 33"/>
        <xdr:cNvSpPr/>
      </xdr:nvSpPr>
      <xdr:spPr>
        <a:xfrm>
          <a:off x="4724400" y="3067050"/>
          <a:ext cx="981075" cy="55245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aseline="0">
              <a:solidFill>
                <a:schemeClr val="tx1"/>
              </a:solidFill>
            </a:rPr>
            <a:t>beatType</a:t>
          </a:r>
          <a:r>
            <a:rPr lang="en-CA" sz="1100"/>
            <a:t> </a:t>
          </a:r>
          <a:r>
            <a:rPr lang="en-CA" sz="1100" baseline="0">
              <a:solidFill>
                <a:sysClr val="windowText" lastClr="000000"/>
              </a:solidFill>
            </a:rPr>
            <a:t>= 1</a:t>
          </a:r>
        </a:p>
      </xdr:txBody>
    </xdr:sp>
    <xdr:clientData/>
  </xdr:twoCellAnchor>
  <xdr:twoCellAnchor>
    <xdr:from>
      <xdr:col>2</xdr:col>
      <xdr:colOff>595313</xdr:colOff>
      <xdr:row>13</xdr:row>
      <xdr:rowOff>161924</xdr:rowOff>
    </xdr:from>
    <xdr:to>
      <xdr:col>3</xdr:col>
      <xdr:colOff>4763</xdr:colOff>
      <xdr:row>16</xdr:row>
      <xdr:rowOff>19050</xdr:rowOff>
    </xdr:to>
    <xdr:cxnSp macro="">
      <xdr:nvCxnSpPr>
        <xdr:cNvPr id="36" name="Straight Arrow Connector 35"/>
        <xdr:cNvCxnSpPr>
          <a:stCxn id="3" idx="2"/>
          <a:endCxn id="33" idx="0"/>
        </xdr:cNvCxnSpPr>
      </xdr:nvCxnSpPr>
      <xdr:spPr>
        <a:xfrm>
          <a:off x="1204913" y="2638424"/>
          <a:ext cx="19050" cy="428626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338138</xdr:colOff>
      <xdr:row>13</xdr:row>
      <xdr:rowOff>180974</xdr:rowOff>
    </xdr:from>
    <xdr:to>
      <xdr:col>6</xdr:col>
      <xdr:colOff>347663</xdr:colOff>
      <xdr:row>16</xdr:row>
      <xdr:rowOff>19050</xdr:rowOff>
    </xdr:to>
    <xdr:cxnSp macro="">
      <xdr:nvCxnSpPr>
        <xdr:cNvPr id="40" name="Straight Arrow Connector 39"/>
        <xdr:cNvCxnSpPr>
          <a:stCxn id="4" idx="2"/>
          <a:endCxn id="34" idx="0"/>
        </xdr:cNvCxnSpPr>
      </xdr:nvCxnSpPr>
      <xdr:spPr>
        <a:xfrm flipH="1">
          <a:off x="5214938" y="2657474"/>
          <a:ext cx="9525" cy="409576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25</xdr:row>
      <xdr:rowOff>66672</xdr:rowOff>
    </xdr:from>
    <xdr:to>
      <xdr:col>8</xdr:col>
      <xdr:colOff>561975</xdr:colOff>
      <xdr:row>34</xdr:row>
      <xdr:rowOff>38100</xdr:rowOff>
    </xdr:to>
    <xdr:sp macro="" textlink="">
      <xdr:nvSpPr>
        <xdr:cNvPr id="45" name="Rectangle 44"/>
        <xdr:cNvSpPr/>
      </xdr:nvSpPr>
      <xdr:spPr>
        <a:xfrm>
          <a:off x="2524125" y="4829172"/>
          <a:ext cx="2914650" cy="168592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en-CA" sz="1100" b="1" i="0" baseline="0">
              <a:solidFill>
                <a:schemeClr val="tx1"/>
              </a:solidFill>
            </a:rPr>
            <a:t>rhythmPractice(beatType</a:t>
          </a:r>
          <a:r>
            <a:rPr lang="en-CA" sz="1100" baseline="0">
              <a:solidFill>
                <a:schemeClr val="tx1"/>
              </a:solidFill>
            </a:rPr>
            <a:t>)</a:t>
          </a:r>
        </a:p>
        <a:p>
          <a:pPr algn="ctr"/>
          <a:r>
            <a:rPr lang="en-CA" sz="1100" baseline="0">
              <a:solidFill>
                <a:schemeClr val="tx1"/>
              </a:solidFill>
            </a:rPr>
            <a:t>return: rhythmSelStr</a:t>
          </a:r>
        </a:p>
        <a:p>
          <a:pPr algn="ctr"/>
          <a:endParaRPr lang="en-CA" sz="1100" baseline="0">
            <a:solidFill>
              <a:schemeClr val="tx1"/>
            </a:solidFill>
          </a:endParaRPr>
        </a:p>
        <a:p>
          <a:pPr algn="l"/>
          <a:r>
            <a:rPr lang="en-CA" sz="1100" baseline="0">
              <a:solidFill>
                <a:schemeClr val="tx1"/>
              </a:solidFill>
            </a:rPr>
            <a:t>uses the following arrays to create the dropdown lists:</a:t>
          </a:r>
        </a:p>
        <a:p>
          <a:pPr algn="l"/>
          <a:endParaRPr lang="en-CA" sz="1100" baseline="0">
            <a:solidFill>
              <a:schemeClr val="tx1"/>
            </a:solidFill>
          </a:endParaRPr>
        </a:p>
        <a:p>
          <a:pPr algn="l"/>
          <a:r>
            <a:rPr lang="en-CA" sz="1100" baseline="0">
              <a:solidFill>
                <a:schemeClr val="tx1"/>
              </a:solidFill>
            </a:rPr>
            <a:t>Setus up selection criteria for the rhythm fragments  with a  rhythm toggle function call</a:t>
          </a:r>
        </a:p>
        <a:p>
          <a:pPr algn="l"/>
          <a:r>
            <a:rPr lang="en-CA" sz="1100" baseline="0">
              <a:solidFill>
                <a:schemeClr val="tx1"/>
              </a:solidFill>
            </a:rPr>
            <a:t>rhythmToggle(rF_arraylocation, divName)</a:t>
          </a:r>
        </a:p>
      </xdr:txBody>
    </xdr:sp>
    <xdr:clientData/>
  </xdr:twoCellAnchor>
  <xdr:twoCellAnchor>
    <xdr:from>
      <xdr:col>3</xdr:col>
      <xdr:colOff>4762</xdr:colOff>
      <xdr:row>19</xdr:row>
      <xdr:rowOff>0</xdr:rowOff>
    </xdr:from>
    <xdr:to>
      <xdr:col>6</xdr:col>
      <xdr:colOff>323849</xdr:colOff>
      <xdr:row>25</xdr:row>
      <xdr:rowOff>66672</xdr:rowOff>
    </xdr:to>
    <xdr:cxnSp macro="">
      <xdr:nvCxnSpPr>
        <xdr:cNvPr id="46" name="Elbow Connector 6"/>
        <xdr:cNvCxnSpPr>
          <a:stCxn id="33" idx="2"/>
          <a:endCxn id="45" idx="0"/>
        </xdr:cNvCxnSpPr>
      </xdr:nvCxnSpPr>
      <xdr:spPr>
        <a:xfrm rot="16200000" flipH="1">
          <a:off x="2302670" y="3150392"/>
          <a:ext cx="1209672" cy="2147887"/>
        </a:xfrm>
        <a:prstGeom prst="bentConnector3">
          <a:avLst>
            <a:gd name="adj1" fmla="val 50000"/>
          </a:avLst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238125</xdr:colOff>
      <xdr:row>40</xdr:row>
      <xdr:rowOff>19049</xdr:rowOff>
    </xdr:from>
    <xdr:to>
      <xdr:col>9</xdr:col>
      <xdr:colOff>28575</xdr:colOff>
      <xdr:row>46</xdr:row>
      <xdr:rowOff>171450</xdr:rowOff>
    </xdr:to>
    <xdr:sp macro="" textlink="">
      <xdr:nvSpPr>
        <xdr:cNvPr id="70" name="Rectangle 69"/>
        <xdr:cNvSpPr/>
      </xdr:nvSpPr>
      <xdr:spPr>
        <a:xfrm>
          <a:off x="2676525" y="7639049"/>
          <a:ext cx="2838450" cy="129540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en-CA" sz="1100" b="1" baseline="0">
              <a:solidFill>
                <a:sysClr val="windowText" lastClr="000000"/>
              </a:solidFill>
            </a:rPr>
            <a:t>rhythmToggle()</a:t>
          </a:r>
        </a:p>
        <a:p>
          <a:pPr algn="ctr"/>
          <a:endParaRPr lang="en-CA" sz="1100" b="1" baseline="0">
            <a:solidFill>
              <a:sysClr val="windowText" lastClr="000000"/>
            </a:solidFill>
          </a:endParaRPr>
        </a:p>
        <a:p>
          <a:pPr algn="l"/>
          <a:r>
            <a:rPr lang="en-CA" sz="1100" baseline="0">
              <a:solidFill>
                <a:sysClr val="windowText" lastClr="000000"/>
              </a:solidFill>
            </a:rPr>
            <a:t>changes the following:</a:t>
          </a:r>
        </a:p>
        <a:p>
          <a:pPr algn="l"/>
          <a:r>
            <a:rPr lang="en-CA" sz="1100" baseline="0">
              <a:solidFill>
                <a:sysClr val="windowText" lastClr="000000"/>
              </a:solidFill>
            </a:rPr>
            <a:t>The backgroud colour of the rhyFrag Cell</a:t>
          </a:r>
        </a:p>
        <a:p>
          <a:pPr algn="l"/>
          <a:r>
            <a:rPr lang="en-CA" sz="1100" baseline="0">
              <a:solidFill>
                <a:sysClr val="windowText" lastClr="000000"/>
              </a:solidFill>
            </a:rPr>
            <a:t>Puts a border around the rhyFrag Cell</a:t>
          </a:r>
        </a:p>
        <a:p>
          <a:pPr algn="l"/>
          <a:r>
            <a:rPr lang="en-CA" sz="1100" baseline="0">
              <a:solidFill>
                <a:sysClr val="windowText" lastClr="000000"/>
              </a:solidFill>
            </a:rPr>
            <a:t>Updates the selectedrhythmFragments array</a:t>
          </a:r>
        </a:p>
        <a:p>
          <a:pPr algn="l"/>
          <a:r>
            <a:rPr lang="en-CA" sz="1100" baseline="0">
              <a:solidFill>
                <a:sysClr val="windowText" lastClr="000000"/>
              </a:solidFill>
            </a:rPr>
            <a:t>(this tells the system which rhyFrags to use)</a:t>
          </a:r>
          <a:endParaRPr lang="en-CA" sz="1100"/>
        </a:p>
      </xdr:txBody>
    </xdr:sp>
    <xdr:clientData/>
  </xdr:twoCellAnchor>
  <xdr:twoCellAnchor>
    <xdr:from>
      <xdr:col>6</xdr:col>
      <xdr:colOff>323851</xdr:colOff>
      <xdr:row>34</xdr:row>
      <xdr:rowOff>38099</xdr:rowOff>
    </xdr:from>
    <xdr:to>
      <xdr:col>6</xdr:col>
      <xdr:colOff>438151</xdr:colOff>
      <xdr:row>40</xdr:row>
      <xdr:rowOff>19048</xdr:rowOff>
    </xdr:to>
    <xdr:cxnSp macro="">
      <xdr:nvCxnSpPr>
        <xdr:cNvPr id="79" name="Elbow Connector 6"/>
        <xdr:cNvCxnSpPr>
          <a:stCxn id="45" idx="2"/>
          <a:endCxn id="70" idx="0"/>
        </xdr:cNvCxnSpPr>
      </xdr:nvCxnSpPr>
      <xdr:spPr>
        <a:xfrm rot="16200000" flipH="1">
          <a:off x="3476626" y="7019924"/>
          <a:ext cx="1123949" cy="114300"/>
        </a:xfrm>
        <a:prstGeom prst="bentConnector3">
          <a:avLst>
            <a:gd name="adj1" fmla="val 50000"/>
          </a:avLst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28</xdr:row>
      <xdr:rowOff>85724</xdr:rowOff>
    </xdr:from>
    <xdr:to>
      <xdr:col>13</xdr:col>
      <xdr:colOff>0</xdr:colOff>
      <xdr:row>31</xdr:row>
      <xdr:rowOff>47625</xdr:rowOff>
    </xdr:to>
    <xdr:sp macro="" textlink="">
      <xdr:nvSpPr>
        <xdr:cNvPr id="82" name="Rectangle 81"/>
        <xdr:cNvSpPr/>
      </xdr:nvSpPr>
      <xdr:spPr>
        <a:xfrm>
          <a:off x="6381750" y="5419724"/>
          <a:ext cx="1543050" cy="53340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="1">
              <a:solidFill>
                <a:schemeClr val="tx1"/>
              </a:solidFill>
            </a:rPr>
            <a:t>Create</a:t>
          </a:r>
          <a:r>
            <a:rPr lang="en-CA" sz="1100" b="1" baseline="0">
              <a:solidFill>
                <a:schemeClr val="tx1"/>
              </a:solidFill>
            </a:rPr>
            <a:t> Rhythm Line</a:t>
          </a:r>
          <a:endParaRPr lang="en-CA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276225</xdr:colOff>
      <xdr:row>24</xdr:row>
      <xdr:rowOff>85724</xdr:rowOff>
    </xdr:from>
    <xdr:to>
      <xdr:col>12</xdr:col>
      <xdr:colOff>600075</xdr:colOff>
      <xdr:row>27</xdr:row>
      <xdr:rowOff>47625</xdr:rowOff>
    </xdr:to>
    <xdr:sp macro="" textlink="">
      <xdr:nvSpPr>
        <xdr:cNvPr id="84" name="Rectangle 83"/>
        <xdr:cNvSpPr/>
      </xdr:nvSpPr>
      <xdr:spPr>
        <a:xfrm>
          <a:off x="6372225" y="4657724"/>
          <a:ext cx="1543050" cy="53340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="1" baseline="0">
              <a:solidFill>
                <a:schemeClr val="tx1"/>
              </a:solidFill>
            </a:rPr>
            <a:t>Clear Rhythm Line</a:t>
          </a:r>
          <a:endParaRPr lang="en-CA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180976</xdr:colOff>
      <xdr:row>12</xdr:row>
      <xdr:rowOff>123824</xdr:rowOff>
    </xdr:from>
    <xdr:to>
      <xdr:col>13</xdr:col>
      <xdr:colOff>85726</xdr:colOff>
      <xdr:row>18</xdr:row>
      <xdr:rowOff>0</xdr:rowOff>
    </xdr:to>
    <xdr:sp macro="" textlink="">
      <xdr:nvSpPr>
        <xdr:cNvPr id="85" name="Rectangle 84"/>
        <xdr:cNvSpPr/>
      </xdr:nvSpPr>
      <xdr:spPr>
        <a:xfrm>
          <a:off x="6276976" y="2409824"/>
          <a:ext cx="1733550" cy="101917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="1" baseline="0">
              <a:solidFill>
                <a:sysClr val="windowText" lastClr="000000"/>
              </a:solidFill>
            </a:rPr>
            <a:t>clearRhythmLine()</a:t>
          </a:r>
        </a:p>
        <a:p>
          <a:pPr algn="ctr"/>
          <a:r>
            <a:rPr lang="en-CA" sz="1100" b="0" baseline="0">
              <a:solidFill>
                <a:sysClr val="windowText" lastClr="000000"/>
              </a:solidFill>
            </a:rPr>
            <a:t>gets rid of all stuff inside the 'notes' div tag</a:t>
          </a:r>
        </a:p>
      </xdr:txBody>
    </xdr:sp>
    <xdr:clientData/>
  </xdr:twoCellAnchor>
  <xdr:twoCellAnchor>
    <xdr:from>
      <xdr:col>11</xdr:col>
      <xdr:colOff>438150</xdr:colOff>
      <xdr:row>18</xdr:row>
      <xdr:rowOff>0</xdr:rowOff>
    </xdr:from>
    <xdr:to>
      <xdr:col>11</xdr:col>
      <xdr:colOff>438151</xdr:colOff>
      <xdr:row>24</xdr:row>
      <xdr:rowOff>85724</xdr:rowOff>
    </xdr:to>
    <xdr:cxnSp macro="">
      <xdr:nvCxnSpPr>
        <xdr:cNvPr id="86" name="Straight Arrow Connector 85"/>
        <xdr:cNvCxnSpPr>
          <a:stCxn id="84" idx="0"/>
          <a:endCxn id="85" idx="2"/>
        </xdr:cNvCxnSpPr>
      </xdr:nvCxnSpPr>
      <xdr:spPr>
        <a:xfrm flipV="1">
          <a:off x="7143750" y="3429000"/>
          <a:ext cx="1" cy="1228724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19</xdr:row>
      <xdr:rowOff>0</xdr:rowOff>
    </xdr:from>
    <xdr:to>
      <xdr:col>6</xdr:col>
      <xdr:colOff>338138</xdr:colOff>
      <xdr:row>25</xdr:row>
      <xdr:rowOff>66672</xdr:rowOff>
    </xdr:to>
    <xdr:cxnSp macro="">
      <xdr:nvCxnSpPr>
        <xdr:cNvPr id="113" name="Straight Arrow Connector 112"/>
        <xdr:cNvCxnSpPr>
          <a:stCxn id="34" idx="2"/>
          <a:endCxn id="45" idx="0"/>
        </xdr:cNvCxnSpPr>
      </xdr:nvCxnSpPr>
      <xdr:spPr>
        <a:xfrm flipH="1">
          <a:off x="3981450" y="3619500"/>
          <a:ext cx="14288" cy="1209672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561975</xdr:colOff>
      <xdr:row>25</xdr:row>
      <xdr:rowOff>161925</xdr:rowOff>
    </xdr:from>
    <xdr:to>
      <xdr:col>10</xdr:col>
      <xdr:colOff>276225</xdr:colOff>
      <xdr:row>29</xdr:row>
      <xdr:rowOff>147636</xdr:rowOff>
    </xdr:to>
    <xdr:cxnSp macro="">
      <xdr:nvCxnSpPr>
        <xdr:cNvPr id="133" name="Straight Arrow Connector 132"/>
        <xdr:cNvCxnSpPr>
          <a:stCxn id="45" idx="3"/>
          <a:endCxn id="84" idx="1"/>
        </xdr:cNvCxnSpPr>
      </xdr:nvCxnSpPr>
      <xdr:spPr>
        <a:xfrm flipV="1">
          <a:off x="5438775" y="4924425"/>
          <a:ext cx="933450" cy="747711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561975</xdr:colOff>
      <xdr:row>29</xdr:row>
      <xdr:rowOff>147636</xdr:rowOff>
    </xdr:from>
    <xdr:to>
      <xdr:col>10</xdr:col>
      <xdr:colOff>285750</xdr:colOff>
      <xdr:row>29</xdr:row>
      <xdr:rowOff>161925</xdr:rowOff>
    </xdr:to>
    <xdr:cxnSp macro="">
      <xdr:nvCxnSpPr>
        <xdr:cNvPr id="150" name="Straight Arrow Connector 149"/>
        <xdr:cNvCxnSpPr>
          <a:stCxn id="45" idx="3"/>
          <a:endCxn id="82" idx="1"/>
        </xdr:cNvCxnSpPr>
      </xdr:nvCxnSpPr>
      <xdr:spPr>
        <a:xfrm>
          <a:off x="5438775" y="5672136"/>
          <a:ext cx="942975" cy="14289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180976</xdr:colOff>
      <xdr:row>37</xdr:row>
      <xdr:rowOff>38099</xdr:rowOff>
    </xdr:from>
    <xdr:to>
      <xdr:col>13</xdr:col>
      <xdr:colOff>85726</xdr:colOff>
      <xdr:row>44</xdr:row>
      <xdr:rowOff>161925</xdr:rowOff>
    </xdr:to>
    <xdr:sp macro="" textlink="">
      <xdr:nvSpPr>
        <xdr:cNvPr id="155" name="Rectangle 154"/>
        <xdr:cNvSpPr/>
      </xdr:nvSpPr>
      <xdr:spPr>
        <a:xfrm>
          <a:off x="6276976" y="7086599"/>
          <a:ext cx="1733550" cy="145732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en-CA" sz="1100" b="1" baseline="0">
              <a:solidFill>
                <a:sysClr val="windowText" lastClr="000000"/>
              </a:solidFill>
            </a:rPr>
            <a:t>getMusicInfo(beatType)</a:t>
          </a:r>
        </a:p>
        <a:p>
          <a:pPr algn="ctr"/>
          <a:endParaRPr lang="en-CA" sz="1100" b="1" baseline="0">
            <a:solidFill>
              <a:sysClr val="windowText" lastClr="000000"/>
            </a:solidFill>
          </a:endParaRPr>
        </a:p>
        <a:p>
          <a:pPr algn="ctr"/>
          <a:r>
            <a:rPr lang="en-CA" sz="1100" b="0" baseline="0">
              <a:solidFill>
                <a:sysClr val="windowText" lastClr="000000"/>
              </a:solidFill>
            </a:rPr>
            <a:t>rhythmFragArray()</a:t>
          </a:r>
        </a:p>
        <a:p>
          <a:pPr algn="ctr"/>
          <a:endParaRPr lang="en-CA" sz="1100" b="0" baseline="0">
            <a:solidFill>
              <a:sysClr val="windowText" lastClr="000000"/>
            </a:solidFill>
          </a:endParaRPr>
        </a:p>
        <a:p>
          <a:pPr algn="ctr"/>
          <a:r>
            <a:rPr lang="en-CA" sz="1100" b="0" baseline="0">
              <a:solidFill>
                <a:sysClr val="windowText" lastClr="000000"/>
              </a:solidFill>
            </a:rPr>
            <a:t>drawMusicLine()</a:t>
          </a:r>
        </a:p>
      </xdr:txBody>
    </xdr:sp>
    <xdr:clientData/>
  </xdr:twoCellAnchor>
  <xdr:twoCellAnchor>
    <xdr:from>
      <xdr:col>0</xdr:col>
      <xdr:colOff>76200</xdr:colOff>
      <xdr:row>27</xdr:row>
      <xdr:rowOff>19050</xdr:rowOff>
    </xdr:from>
    <xdr:to>
      <xdr:col>2</xdr:col>
      <xdr:colOff>590550</xdr:colOff>
      <xdr:row>32</xdr:row>
      <xdr:rowOff>85726</xdr:rowOff>
    </xdr:to>
    <xdr:sp macro="" textlink="">
      <xdr:nvSpPr>
        <xdr:cNvPr id="156" name="Rectangle 155"/>
        <xdr:cNvSpPr/>
      </xdr:nvSpPr>
      <xdr:spPr>
        <a:xfrm>
          <a:off x="1295400" y="5162550"/>
          <a:ext cx="1733550" cy="1019176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="1" baseline="0">
              <a:solidFill>
                <a:sysClr val="windowText" lastClr="000000"/>
              </a:solidFill>
            </a:rPr>
            <a:t>SelectionLists</a:t>
          </a:r>
        </a:p>
        <a:p>
          <a:pPr algn="ctr"/>
          <a:endParaRPr lang="en-CA" sz="1100" b="1" baseline="0">
            <a:solidFill>
              <a:sysClr val="windowText" lastClr="000000"/>
            </a:solidFill>
          </a:endParaRPr>
        </a:p>
        <a:p>
          <a:pPr algn="l"/>
          <a:r>
            <a:rPr lang="en-CA" sz="1100" b="0" baseline="0">
              <a:solidFill>
                <a:sysClr val="windowText" lastClr="000000"/>
              </a:solidFill>
            </a:rPr>
            <a:t>.quarterTime(beatType=0)</a:t>
          </a:r>
        </a:p>
        <a:p>
          <a:pPr algn="l"/>
          <a:r>
            <a:rPr lang="en-CA" sz="1100" b="0" baseline="0">
              <a:solidFill>
                <a:sysClr val="windowText" lastClr="000000"/>
              </a:solidFill>
            </a:rPr>
            <a:t>.halfTime(beatType=1)</a:t>
          </a:r>
        </a:p>
        <a:p>
          <a:pPr algn="l"/>
          <a:r>
            <a:rPr lang="en-CA" sz="1100" b="0" baseline="0">
              <a:solidFill>
                <a:sysClr val="windowText" lastClr="000000"/>
              </a:solidFill>
            </a:rPr>
            <a:t>.noOfMeasures</a:t>
          </a:r>
        </a:p>
      </xdr:txBody>
    </xdr:sp>
    <xdr:clientData/>
  </xdr:twoCellAnchor>
  <xdr:twoCellAnchor>
    <xdr:from>
      <xdr:col>2</xdr:col>
      <xdr:colOff>590550</xdr:colOff>
      <xdr:row>29</xdr:row>
      <xdr:rowOff>147636</xdr:rowOff>
    </xdr:from>
    <xdr:to>
      <xdr:col>4</xdr:col>
      <xdr:colOff>85725</xdr:colOff>
      <xdr:row>29</xdr:row>
      <xdr:rowOff>147638</xdr:rowOff>
    </xdr:to>
    <xdr:cxnSp macro="">
      <xdr:nvCxnSpPr>
        <xdr:cNvPr id="172" name="Straight Arrow Connector 171"/>
        <xdr:cNvCxnSpPr>
          <a:stCxn id="156" idx="3"/>
          <a:endCxn id="45" idx="1"/>
        </xdr:cNvCxnSpPr>
      </xdr:nvCxnSpPr>
      <xdr:spPr>
        <a:xfrm flipV="1">
          <a:off x="1809750" y="5672136"/>
          <a:ext cx="714375" cy="2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42</xdr:row>
      <xdr:rowOff>85725</xdr:rowOff>
    </xdr:from>
    <xdr:to>
      <xdr:col>3</xdr:col>
      <xdr:colOff>0</xdr:colOff>
      <xdr:row>45</xdr:row>
      <xdr:rowOff>180975</xdr:rowOff>
    </xdr:to>
    <xdr:sp macro="" textlink="">
      <xdr:nvSpPr>
        <xdr:cNvPr id="179" name="Rectangle 178"/>
        <xdr:cNvSpPr/>
      </xdr:nvSpPr>
      <xdr:spPr>
        <a:xfrm>
          <a:off x="95250" y="8086725"/>
          <a:ext cx="1733550" cy="66675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="1" baseline="0">
              <a:solidFill>
                <a:sysClr val="windowText" lastClr="000000"/>
              </a:solidFill>
            </a:rPr>
            <a:t>rhythmFragments</a:t>
          </a:r>
        </a:p>
        <a:p>
          <a:pPr algn="ctr"/>
          <a:endParaRPr lang="en-CA" sz="1100" b="1" baseline="0">
            <a:solidFill>
              <a:sysClr val="windowText" lastClr="000000"/>
            </a:solidFill>
          </a:endParaRPr>
        </a:p>
        <a:p>
          <a:pPr algn="l"/>
          <a:r>
            <a:rPr lang="en-CA" sz="1100" b="0" baseline="0">
              <a:solidFill>
                <a:sysClr val="windowText" lastClr="000000"/>
              </a:solidFill>
            </a:rPr>
            <a:t>.startedRhythmValues</a:t>
          </a:r>
        </a:p>
        <a:p>
          <a:pPr algn="l"/>
          <a:endParaRPr lang="en-CA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438151</xdr:colOff>
      <xdr:row>31</xdr:row>
      <xdr:rowOff>47625</xdr:rowOff>
    </xdr:from>
    <xdr:to>
      <xdr:col>11</xdr:col>
      <xdr:colOff>447675</xdr:colOff>
      <xdr:row>37</xdr:row>
      <xdr:rowOff>38099</xdr:rowOff>
    </xdr:to>
    <xdr:cxnSp macro="">
      <xdr:nvCxnSpPr>
        <xdr:cNvPr id="203" name="Straight Arrow Connector 202"/>
        <xdr:cNvCxnSpPr>
          <a:stCxn id="82" idx="2"/>
          <a:endCxn id="155" idx="0"/>
        </xdr:cNvCxnSpPr>
      </xdr:nvCxnSpPr>
      <xdr:spPr>
        <a:xfrm flipH="1">
          <a:off x="7143751" y="5953125"/>
          <a:ext cx="9524" cy="1133474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161926</xdr:colOff>
      <xdr:row>48</xdr:row>
      <xdr:rowOff>171449</xdr:rowOff>
    </xdr:from>
    <xdr:to>
      <xdr:col>13</xdr:col>
      <xdr:colOff>66676</xdr:colOff>
      <xdr:row>53</xdr:row>
      <xdr:rowOff>76200</xdr:rowOff>
    </xdr:to>
    <xdr:sp macro="" textlink="">
      <xdr:nvSpPr>
        <xdr:cNvPr id="216" name="Rectangle 215"/>
        <xdr:cNvSpPr/>
      </xdr:nvSpPr>
      <xdr:spPr>
        <a:xfrm>
          <a:off x="6257926" y="9315449"/>
          <a:ext cx="1733550" cy="8572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en-CA" sz="1100" b="1" baseline="0">
              <a:solidFill>
                <a:sysClr val="windowText" lastClr="000000"/>
              </a:solidFill>
            </a:rPr>
            <a:t>rhythmFragArray()</a:t>
          </a:r>
        </a:p>
        <a:p>
          <a:pPr algn="ctr"/>
          <a:endParaRPr lang="en-CA" sz="1100" b="1" baseline="0">
            <a:solidFill>
              <a:sysClr val="windowText" lastClr="000000"/>
            </a:solidFill>
          </a:endParaRPr>
        </a:p>
        <a:p>
          <a:pPr algn="ctr"/>
          <a:r>
            <a:rPr lang="en-CA" sz="1100" b="0" baseline="0">
              <a:solidFill>
                <a:sysClr val="windowText" lastClr="000000"/>
              </a:solidFill>
            </a:rPr>
            <a:t>return</a:t>
          </a:r>
        </a:p>
        <a:p>
          <a:pPr algn="ctr"/>
          <a:r>
            <a:rPr lang="en-CA" sz="1100" b="0" baseline="0">
              <a:solidFill>
                <a:sysClr val="windowText" lastClr="000000"/>
              </a:solidFill>
            </a:rPr>
            <a:t>rhythmFragIncluded</a:t>
          </a:r>
        </a:p>
      </xdr:txBody>
    </xdr:sp>
    <xdr:clientData/>
  </xdr:twoCellAnchor>
  <xdr:twoCellAnchor>
    <xdr:from>
      <xdr:col>3</xdr:col>
      <xdr:colOff>0</xdr:colOff>
      <xdr:row>44</xdr:row>
      <xdr:rowOff>38100</xdr:rowOff>
    </xdr:from>
    <xdr:to>
      <xdr:col>4</xdr:col>
      <xdr:colOff>266700</xdr:colOff>
      <xdr:row>44</xdr:row>
      <xdr:rowOff>47625</xdr:rowOff>
    </xdr:to>
    <xdr:cxnSp macro="">
      <xdr:nvCxnSpPr>
        <xdr:cNvPr id="233" name="Straight Arrow Connector 232"/>
        <xdr:cNvCxnSpPr>
          <a:stCxn id="179" idx="3"/>
        </xdr:cNvCxnSpPr>
      </xdr:nvCxnSpPr>
      <xdr:spPr>
        <a:xfrm>
          <a:off x="1828800" y="8420100"/>
          <a:ext cx="876300" cy="9525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50</xdr:row>
      <xdr:rowOff>47625</xdr:rowOff>
    </xdr:from>
    <xdr:to>
      <xdr:col>8</xdr:col>
      <xdr:colOff>190500</xdr:colOff>
      <xdr:row>52</xdr:row>
      <xdr:rowOff>57150</xdr:rowOff>
    </xdr:to>
    <xdr:sp macro="" textlink="">
      <xdr:nvSpPr>
        <xdr:cNvPr id="245" name="Rectangle 244"/>
        <xdr:cNvSpPr/>
      </xdr:nvSpPr>
      <xdr:spPr>
        <a:xfrm>
          <a:off x="3162300" y="9572625"/>
          <a:ext cx="1905000" cy="390525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="1" baseline="0">
              <a:solidFill>
                <a:sysClr val="windowText" lastClr="000000"/>
              </a:solidFill>
            </a:rPr>
            <a:t>selectedRhythmFragments</a:t>
          </a:r>
        </a:p>
        <a:p>
          <a:pPr algn="ctr"/>
          <a:endParaRPr lang="en-CA" sz="1100" b="1" baseline="0">
            <a:solidFill>
              <a:sysClr val="windowText" lastClr="000000"/>
            </a:solidFill>
          </a:endParaRPr>
        </a:p>
        <a:p>
          <a:pPr algn="l"/>
          <a:endParaRPr lang="en-CA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352425</xdr:colOff>
      <xdr:row>45</xdr:row>
      <xdr:rowOff>180974</xdr:rowOff>
    </xdr:from>
    <xdr:to>
      <xdr:col>5</xdr:col>
      <xdr:colOff>114300</xdr:colOff>
      <xdr:row>51</xdr:row>
      <xdr:rowOff>52387</xdr:rowOff>
    </xdr:to>
    <xdr:cxnSp macro="">
      <xdr:nvCxnSpPr>
        <xdr:cNvPr id="246" name="Elbow Connector 6"/>
        <xdr:cNvCxnSpPr>
          <a:stCxn id="179" idx="2"/>
          <a:endCxn id="245" idx="1"/>
        </xdr:cNvCxnSpPr>
      </xdr:nvCxnSpPr>
      <xdr:spPr>
        <a:xfrm rot="16200000" flipH="1">
          <a:off x="1554956" y="8160543"/>
          <a:ext cx="1014413" cy="2200275"/>
        </a:xfrm>
        <a:prstGeom prst="bentConnector2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438150</xdr:colOff>
      <xdr:row>46</xdr:row>
      <xdr:rowOff>171450</xdr:rowOff>
    </xdr:from>
    <xdr:to>
      <xdr:col>6</xdr:col>
      <xdr:colOff>457200</xdr:colOff>
      <xdr:row>50</xdr:row>
      <xdr:rowOff>47625</xdr:rowOff>
    </xdr:to>
    <xdr:cxnSp macro="">
      <xdr:nvCxnSpPr>
        <xdr:cNvPr id="249" name="Straight Arrow Connector 248"/>
        <xdr:cNvCxnSpPr>
          <a:stCxn id="70" idx="2"/>
          <a:endCxn id="245" idx="0"/>
        </xdr:cNvCxnSpPr>
      </xdr:nvCxnSpPr>
      <xdr:spPr>
        <a:xfrm>
          <a:off x="4095750" y="8934450"/>
          <a:ext cx="19050" cy="638175"/>
        </a:xfrm>
        <a:prstGeom prst="straightConnector1">
          <a:avLst/>
        </a:prstGeom>
        <a:ln w="38100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51</xdr:row>
      <xdr:rowOff>28575</xdr:rowOff>
    </xdr:from>
    <xdr:to>
      <xdr:col>10</xdr:col>
      <xdr:colOff>161926</xdr:colOff>
      <xdr:row>51</xdr:row>
      <xdr:rowOff>52388</xdr:rowOff>
    </xdr:to>
    <xdr:cxnSp macro="">
      <xdr:nvCxnSpPr>
        <xdr:cNvPr id="259" name="Straight Arrow Connector 258"/>
        <xdr:cNvCxnSpPr>
          <a:stCxn id="245" idx="3"/>
          <a:endCxn id="216" idx="1"/>
        </xdr:cNvCxnSpPr>
      </xdr:nvCxnSpPr>
      <xdr:spPr>
        <a:xfrm flipV="1">
          <a:off x="5067300" y="9744075"/>
          <a:ext cx="1190626" cy="23813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523874</xdr:colOff>
      <xdr:row>56</xdr:row>
      <xdr:rowOff>85725</xdr:rowOff>
    </xdr:from>
    <xdr:to>
      <xdr:col>13</xdr:col>
      <xdr:colOff>342899</xdr:colOff>
      <xdr:row>62</xdr:row>
      <xdr:rowOff>133350</xdr:rowOff>
    </xdr:to>
    <xdr:sp macro="" textlink="">
      <xdr:nvSpPr>
        <xdr:cNvPr id="265" name="Rectangle 264"/>
        <xdr:cNvSpPr/>
      </xdr:nvSpPr>
      <xdr:spPr>
        <a:xfrm>
          <a:off x="6010274" y="10753725"/>
          <a:ext cx="2257425" cy="1190625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rhythmFragIncluded</a:t>
          </a:r>
        </a:p>
        <a:p>
          <a:pPr algn="ctr"/>
          <a:r>
            <a:rPr lang="en-CA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if beatType=0</a:t>
          </a:r>
        </a:p>
        <a:p>
          <a:pPr algn="ctr"/>
          <a:r>
            <a:rPr lang="en-CA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rhythmFragments.rhythmQuarter</a:t>
          </a:r>
        </a:p>
        <a:p>
          <a:pPr algn="ctr"/>
          <a:endParaRPr lang="en-CA" sz="1100" b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CA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if beatType=1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rhythmFragments.rhythmHalf</a:t>
          </a:r>
          <a:endParaRPr lang="en-CA">
            <a:solidFill>
              <a:schemeClr val="tx1"/>
            </a:solidFill>
          </a:endParaRPr>
        </a:p>
        <a:p>
          <a:pPr algn="ctr"/>
          <a:endParaRPr lang="en-CA" sz="1100" b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endParaRPr lang="en-CA" sz="1100" b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endParaRPr lang="en-CA" b="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419101</xdr:colOff>
      <xdr:row>53</xdr:row>
      <xdr:rowOff>76200</xdr:rowOff>
    </xdr:from>
    <xdr:to>
      <xdr:col>11</xdr:col>
      <xdr:colOff>433387</xdr:colOff>
      <xdr:row>56</xdr:row>
      <xdr:rowOff>85725</xdr:rowOff>
    </xdr:to>
    <xdr:cxnSp macro="">
      <xdr:nvCxnSpPr>
        <xdr:cNvPr id="277" name="Straight Arrow Connector 276"/>
        <xdr:cNvCxnSpPr>
          <a:stCxn id="216" idx="2"/>
          <a:endCxn id="265" idx="0"/>
        </xdr:cNvCxnSpPr>
      </xdr:nvCxnSpPr>
      <xdr:spPr>
        <a:xfrm>
          <a:off x="7124701" y="10172700"/>
          <a:ext cx="14286" cy="581025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52</xdr:row>
      <xdr:rowOff>180975</xdr:rowOff>
    </xdr:from>
    <xdr:to>
      <xdr:col>6</xdr:col>
      <xdr:colOff>276225</xdr:colOff>
      <xdr:row>57</xdr:row>
      <xdr:rowOff>95250</xdr:rowOff>
    </xdr:to>
    <xdr:sp macro="" textlink="">
      <xdr:nvSpPr>
        <xdr:cNvPr id="280" name="Rectangle 279"/>
        <xdr:cNvSpPr/>
      </xdr:nvSpPr>
      <xdr:spPr>
        <a:xfrm>
          <a:off x="2171700" y="10086975"/>
          <a:ext cx="1762125" cy="86677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CA" sz="1100" b="1" baseline="0">
              <a:solidFill>
                <a:sysClr val="windowText" lastClr="000000"/>
              </a:solidFill>
            </a:rPr>
            <a:t>Note:</a:t>
          </a:r>
        </a:p>
        <a:p>
          <a:pPr algn="l"/>
          <a:r>
            <a:rPr lang="en-CA" sz="1100" b="0" baseline="0">
              <a:solidFill>
                <a:sysClr val="windowText" lastClr="000000"/>
              </a:solidFill>
            </a:rPr>
            <a:t>This needs to be zeroed out when things are switched between 1/2  and 1/4</a:t>
          </a:r>
        </a:p>
        <a:p>
          <a:pPr algn="ctr"/>
          <a:endParaRPr lang="en-CA" sz="1100" b="0" baseline="0">
            <a:solidFill>
              <a:sysClr val="windowText" lastClr="000000"/>
            </a:solidFill>
          </a:endParaRPr>
        </a:p>
        <a:p>
          <a:pPr algn="l"/>
          <a:endParaRPr lang="en-CA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419101</xdr:colOff>
      <xdr:row>44</xdr:row>
      <xdr:rowOff>161925</xdr:rowOff>
    </xdr:from>
    <xdr:to>
      <xdr:col>11</xdr:col>
      <xdr:colOff>438151</xdr:colOff>
      <xdr:row>48</xdr:row>
      <xdr:rowOff>171449</xdr:rowOff>
    </xdr:to>
    <xdr:cxnSp macro="">
      <xdr:nvCxnSpPr>
        <xdr:cNvPr id="281" name="Straight Arrow Connector 280"/>
        <xdr:cNvCxnSpPr>
          <a:stCxn id="155" idx="2"/>
          <a:endCxn id="216" idx="0"/>
        </xdr:cNvCxnSpPr>
      </xdr:nvCxnSpPr>
      <xdr:spPr>
        <a:xfrm flipH="1">
          <a:off x="7124701" y="8543925"/>
          <a:ext cx="19050" cy="771524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495301</xdr:colOff>
      <xdr:row>43</xdr:row>
      <xdr:rowOff>190499</xdr:rowOff>
    </xdr:from>
    <xdr:to>
      <xdr:col>17</xdr:col>
      <xdr:colOff>400051</xdr:colOff>
      <xdr:row>50</xdr:row>
      <xdr:rowOff>133350</xdr:rowOff>
    </xdr:to>
    <xdr:sp macro="" textlink="">
      <xdr:nvSpPr>
        <xdr:cNvPr id="284" name="Rectangle 283"/>
        <xdr:cNvSpPr/>
      </xdr:nvSpPr>
      <xdr:spPr>
        <a:xfrm>
          <a:off x="9029701" y="8381999"/>
          <a:ext cx="1733550" cy="12763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en-CA" sz="1100" b="1" baseline="0">
              <a:solidFill>
                <a:sysClr val="windowText" lastClr="000000"/>
              </a:solidFill>
            </a:rPr>
            <a:t>drawMusicLine()</a:t>
          </a:r>
        </a:p>
        <a:p>
          <a:pPr algn="ctr"/>
          <a:endParaRPr lang="en-CA" sz="1100" b="1" baseline="0">
            <a:solidFill>
              <a:sysClr val="windowText" lastClr="000000"/>
            </a:solidFill>
          </a:endParaRPr>
        </a:p>
        <a:p>
          <a:pPr algn="ctr"/>
          <a:r>
            <a:rPr lang="en-CA" sz="1100" b="0" baseline="0">
              <a:solidFill>
                <a:sysClr val="windowText" lastClr="000000"/>
              </a:solidFill>
            </a:rPr>
            <a:t>keyAndTimeSignature</a:t>
          </a:r>
        </a:p>
        <a:p>
          <a:pPr algn="ctr"/>
          <a:endParaRPr lang="en-CA" sz="1100" b="0" baseline="0">
            <a:solidFill>
              <a:sysClr val="windowText" lastClr="000000"/>
            </a:solidFill>
          </a:endParaRPr>
        </a:p>
        <a:p>
          <a:pPr algn="ctr"/>
          <a:r>
            <a:rPr lang="en-CA" sz="1100" b="0" baseline="0">
              <a:solidFill>
                <a:sysClr val="windowText" lastClr="000000"/>
              </a:solidFill>
            </a:rPr>
            <a:t>return </a:t>
          </a:r>
        </a:p>
        <a:p>
          <a:pPr algn="ctr"/>
          <a:r>
            <a:rPr lang="en-CA" sz="1100" b="0" baseline="0">
              <a:solidFill>
                <a:sysClr val="windowText" lastClr="000000"/>
              </a:solidFill>
            </a:rPr>
            <a:t>musicline;</a:t>
          </a:r>
        </a:p>
      </xdr:txBody>
    </xdr:sp>
    <xdr:clientData/>
  </xdr:twoCellAnchor>
  <xdr:twoCellAnchor>
    <xdr:from>
      <xdr:col>14</xdr:col>
      <xdr:colOff>438151</xdr:colOff>
      <xdr:row>33</xdr:row>
      <xdr:rowOff>123824</xdr:rowOff>
    </xdr:from>
    <xdr:to>
      <xdr:col>17</xdr:col>
      <xdr:colOff>342901</xdr:colOff>
      <xdr:row>38</xdr:row>
      <xdr:rowOff>28575</xdr:rowOff>
    </xdr:to>
    <xdr:sp macro="" textlink="">
      <xdr:nvSpPr>
        <xdr:cNvPr id="285" name="Rectangle 284"/>
        <xdr:cNvSpPr/>
      </xdr:nvSpPr>
      <xdr:spPr>
        <a:xfrm>
          <a:off x="8972551" y="6410324"/>
          <a:ext cx="1733550" cy="8572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en-CA" sz="1100" b="1" baseline="0">
              <a:solidFill>
                <a:sysClr val="windowText" lastClr="000000"/>
              </a:solidFill>
            </a:rPr>
            <a:t>KeyAndTimeSignature()</a:t>
          </a:r>
        </a:p>
        <a:p>
          <a:pPr algn="ctr"/>
          <a:r>
            <a:rPr lang="en-CA" sz="1100" b="0" i="0" baseline="0">
              <a:solidFill>
                <a:sysClr val="windowText" lastClr="000000"/>
              </a:solidFill>
            </a:rPr>
            <a:t>get 'option' items</a:t>
          </a:r>
        </a:p>
        <a:p>
          <a:pPr algn="ctr"/>
          <a:r>
            <a:rPr lang="en-CA" sz="1100" b="0" baseline="0">
              <a:solidFill>
                <a:sysClr val="windowText" lastClr="000000"/>
              </a:solidFill>
            </a:rPr>
            <a:t>return</a:t>
          </a:r>
        </a:p>
        <a:p>
          <a:pPr algn="ctr"/>
          <a:r>
            <a:rPr lang="en-CA" sz="1100" b="0" baseline="0">
              <a:solidFill>
                <a:sysClr val="windowText" lastClr="000000"/>
              </a:solidFill>
            </a:rPr>
            <a:t>keyAndTimeSig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47624</xdr:colOff>
      <xdr:row>21</xdr:row>
      <xdr:rowOff>123825</xdr:rowOff>
    </xdr:from>
    <xdr:to>
      <xdr:col>28</xdr:col>
      <xdr:colOff>38100</xdr:colOff>
      <xdr:row>35</xdr:row>
      <xdr:rowOff>104775</xdr:rowOff>
    </xdr:to>
    <xdr:sp macro="" textlink="">
      <xdr:nvSpPr>
        <xdr:cNvPr id="102" name="Rectangle 101"/>
        <xdr:cNvSpPr/>
      </xdr:nvSpPr>
      <xdr:spPr>
        <a:xfrm>
          <a:off x="14211299" y="4124325"/>
          <a:ext cx="2428876" cy="264795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CA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609599</xdr:colOff>
      <xdr:row>12</xdr:row>
      <xdr:rowOff>0</xdr:rowOff>
    </xdr:from>
    <xdr:to>
      <xdr:col>20</xdr:col>
      <xdr:colOff>600075</xdr:colOff>
      <xdr:row>25</xdr:row>
      <xdr:rowOff>171450</xdr:rowOff>
    </xdr:to>
    <xdr:sp macro="" textlink="">
      <xdr:nvSpPr>
        <xdr:cNvPr id="42" name="Rectangle 41"/>
        <xdr:cNvSpPr/>
      </xdr:nvSpPr>
      <xdr:spPr>
        <a:xfrm>
          <a:off x="10363199" y="2286000"/>
          <a:ext cx="2428876" cy="264795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CA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323849</xdr:colOff>
      <xdr:row>22</xdr:row>
      <xdr:rowOff>19050</xdr:rowOff>
    </xdr:from>
    <xdr:to>
      <xdr:col>27</xdr:col>
      <xdr:colOff>409574</xdr:colOff>
      <xdr:row>23</xdr:row>
      <xdr:rowOff>180975</xdr:rowOff>
    </xdr:to>
    <xdr:sp macro="" textlink="">
      <xdr:nvSpPr>
        <xdr:cNvPr id="3" name="Rounded Rectangle 2"/>
        <xdr:cNvSpPr/>
      </xdr:nvSpPr>
      <xdr:spPr>
        <a:xfrm>
          <a:off x="14487524" y="4210050"/>
          <a:ext cx="1914525" cy="352425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aseline="0">
              <a:solidFill>
                <a:schemeClr val="tx1"/>
              </a:solidFill>
            </a:rPr>
            <a:t>Solfege Centricty Formula</a:t>
          </a:r>
          <a:endParaRPr lang="en-CA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9525</xdr:colOff>
      <xdr:row>11</xdr:row>
      <xdr:rowOff>180975</xdr:rowOff>
    </xdr:from>
    <xdr:to>
      <xdr:col>11</xdr:col>
      <xdr:colOff>600074</xdr:colOff>
      <xdr:row>25</xdr:row>
      <xdr:rowOff>180975</xdr:rowOff>
    </xdr:to>
    <xdr:sp macro="" textlink="">
      <xdr:nvSpPr>
        <xdr:cNvPr id="5" name="Rectangle 4"/>
        <xdr:cNvSpPr/>
      </xdr:nvSpPr>
      <xdr:spPr>
        <a:xfrm>
          <a:off x="4886325" y="2276475"/>
          <a:ext cx="2419349" cy="266700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CA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219075</xdr:colOff>
      <xdr:row>38</xdr:row>
      <xdr:rowOff>142875</xdr:rowOff>
    </xdr:from>
    <xdr:to>
      <xdr:col>11</xdr:col>
      <xdr:colOff>581025</xdr:colOff>
      <xdr:row>41</xdr:row>
      <xdr:rowOff>142875</xdr:rowOff>
    </xdr:to>
    <xdr:sp macro="" textlink="">
      <xdr:nvSpPr>
        <xdr:cNvPr id="6" name="Rounded Rectangle 5"/>
        <xdr:cNvSpPr/>
      </xdr:nvSpPr>
      <xdr:spPr>
        <a:xfrm>
          <a:off x="5238750" y="7381875"/>
          <a:ext cx="1581150" cy="57150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aseline="0">
              <a:solidFill>
                <a:schemeClr val="tx1"/>
              </a:solidFill>
            </a:rPr>
            <a:t>Randomized Fragments of the Solfage Formula</a:t>
          </a:r>
          <a:endParaRPr lang="en-CA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428625</xdr:colOff>
      <xdr:row>37</xdr:row>
      <xdr:rowOff>47625</xdr:rowOff>
    </xdr:from>
    <xdr:to>
      <xdr:col>18</xdr:col>
      <xdr:colOff>180975</xdr:colOff>
      <xdr:row>40</xdr:row>
      <xdr:rowOff>47625</xdr:rowOff>
    </xdr:to>
    <xdr:sp macro="" textlink="">
      <xdr:nvSpPr>
        <xdr:cNvPr id="7" name="Rounded Rectangle 6"/>
        <xdr:cNvSpPr/>
      </xdr:nvSpPr>
      <xdr:spPr>
        <a:xfrm>
          <a:off x="9105900" y="7096125"/>
          <a:ext cx="1581150" cy="57150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aseline="0">
              <a:solidFill>
                <a:schemeClr val="tx1"/>
              </a:solidFill>
            </a:rPr>
            <a:t>Random notes around the pitch centre</a:t>
          </a:r>
          <a:endParaRPr lang="en-CA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190500</xdr:colOff>
      <xdr:row>38</xdr:row>
      <xdr:rowOff>142875</xdr:rowOff>
    </xdr:from>
    <xdr:to>
      <xdr:col>5</xdr:col>
      <xdr:colOff>552450</xdr:colOff>
      <xdr:row>41</xdr:row>
      <xdr:rowOff>142875</xdr:rowOff>
    </xdr:to>
    <xdr:sp macro="" textlink="">
      <xdr:nvSpPr>
        <xdr:cNvPr id="8" name="Rounded Rectangle 7"/>
        <xdr:cNvSpPr/>
      </xdr:nvSpPr>
      <xdr:spPr>
        <a:xfrm>
          <a:off x="1552575" y="7381875"/>
          <a:ext cx="1581150" cy="57150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aseline="0">
              <a:solidFill>
                <a:schemeClr val="tx1"/>
              </a:solidFill>
            </a:rPr>
            <a:t>Random notes  two octives</a:t>
          </a:r>
          <a:endParaRPr lang="en-CA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76200</xdr:colOff>
      <xdr:row>12</xdr:row>
      <xdr:rowOff>28575</xdr:rowOff>
    </xdr:from>
    <xdr:to>
      <xdr:col>6</xdr:col>
      <xdr:colOff>590550</xdr:colOff>
      <xdr:row>17</xdr:row>
      <xdr:rowOff>95251</xdr:rowOff>
    </xdr:to>
    <xdr:sp macro="" textlink="">
      <xdr:nvSpPr>
        <xdr:cNvPr id="9" name="Rectangle 8"/>
        <xdr:cNvSpPr/>
      </xdr:nvSpPr>
      <xdr:spPr>
        <a:xfrm>
          <a:off x="2514600" y="2314575"/>
          <a:ext cx="1733550" cy="1019176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="1" baseline="0">
              <a:solidFill>
                <a:sysClr val="windowText" lastClr="000000"/>
              </a:solidFill>
            </a:rPr>
            <a:t>SelectionLists</a:t>
          </a:r>
        </a:p>
        <a:p>
          <a:pPr algn="ctr"/>
          <a:endParaRPr lang="en-CA" sz="1100" b="1" baseline="0">
            <a:solidFill>
              <a:sysClr val="windowText" lastClr="000000"/>
            </a:solidFill>
          </a:endParaRPr>
        </a:p>
        <a:p>
          <a:pPr algn="l"/>
          <a:r>
            <a:rPr lang="en-CA" sz="1100" b="0" baseline="0">
              <a:solidFill>
                <a:sysClr val="windowText" lastClr="000000"/>
              </a:solidFill>
            </a:rPr>
            <a:t>.quarterTime(beatType=0)</a:t>
          </a:r>
        </a:p>
        <a:p>
          <a:pPr algn="l"/>
          <a:r>
            <a:rPr lang="en-CA" sz="1100" b="0" baseline="0">
              <a:solidFill>
                <a:sysClr val="windowText" lastClr="000000"/>
              </a:solidFill>
            </a:rPr>
            <a:t>.halfTime(beatType=1)</a:t>
          </a:r>
        </a:p>
        <a:p>
          <a:pPr algn="l"/>
          <a:r>
            <a:rPr lang="en-CA" sz="1100" b="0" baseline="0">
              <a:solidFill>
                <a:sysClr val="windowText" lastClr="000000"/>
              </a:solidFill>
            </a:rPr>
            <a:t>.noOfMeasures</a:t>
          </a:r>
        </a:p>
      </xdr:txBody>
    </xdr:sp>
    <xdr:clientData/>
  </xdr:twoCellAnchor>
  <xdr:twoCellAnchor>
    <xdr:from>
      <xdr:col>5</xdr:col>
      <xdr:colOff>609599</xdr:colOff>
      <xdr:row>1</xdr:row>
      <xdr:rowOff>0</xdr:rowOff>
    </xdr:from>
    <xdr:to>
      <xdr:col>8</xdr:col>
      <xdr:colOff>0</xdr:colOff>
      <xdr:row>6</xdr:row>
      <xdr:rowOff>133350</xdr:rowOff>
    </xdr:to>
    <xdr:sp macro="" textlink="">
      <xdr:nvSpPr>
        <xdr:cNvPr id="10" name="Rectangle 9"/>
        <xdr:cNvSpPr/>
      </xdr:nvSpPr>
      <xdr:spPr>
        <a:xfrm>
          <a:off x="3047999" y="190500"/>
          <a:ext cx="1219201" cy="10858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="1" baseline="0">
              <a:solidFill>
                <a:sysClr val="windowText" lastClr="000000"/>
              </a:solidFill>
            </a:rPr>
            <a:t>Input Values</a:t>
          </a:r>
        </a:p>
        <a:p>
          <a:pPr algn="l"/>
          <a:r>
            <a:rPr lang="en-CA" sz="1100" b="0" baseline="0">
              <a:solidFill>
                <a:sysClr val="windowText" lastClr="000000"/>
              </a:solidFill>
            </a:rPr>
            <a:t>keys = keyOf(C)</a:t>
          </a:r>
        </a:p>
        <a:p>
          <a:pPr algn="l"/>
          <a:r>
            <a:rPr lang="en-CA" sz="1100" b="0" baseline="0">
              <a:solidFill>
                <a:sysClr val="windowText" lastClr="000000"/>
              </a:solidFill>
            </a:rPr>
            <a:t>value =(C)</a:t>
          </a:r>
        </a:p>
        <a:p>
          <a:pPr algn="l"/>
          <a:r>
            <a:rPr lang="en-CA" sz="1100" b="0" baseline="0">
              <a:solidFill>
                <a:sysClr val="windowText" lastClr="000000"/>
              </a:solidFill>
            </a:rPr>
            <a:t>mode = (major)</a:t>
          </a:r>
        </a:p>
        <a:p>
          <a:pPr algn="l"/>
          <a:r>
            <a:rPr lang="en-CA" sz="1100" b="0" baseline="0">
              <a:solidFill>
                <a:sysClr val="windowText" lastClr="000000"/>
              </a:solidFill>
            </a:rPr>
            <a:t>outputType =(1)</a:t>
          </a:r>
        </a:p>
      </xdr:txBody>
    </xdr:sp>
    <xdr:clientData/>
  </xdr:twoCellAnchor>
  <xdr:twoCellAnchor>
    <xdr:from>
      <xdr:col>9</xdr:col>
      <xdr:colOff>123825</xdr:colOff>
      <xdr:row>6</xdr:row>
      <xdr:rowOff>66675</xdr:rowOff>
    </xdr:from>
    <xdr:to>
      <xdr:col>10</xdr:col>
      <xdr:colOff>495300</xdr:colOff>
      <xdr:row>9</xdr:row>
      <xdr:rowOff>47625</xdr:rowOff>
    </xdr:to>
    <xdr:sp macro="" textlink="">
      <xdr:nvSpPr>
        <xdr:cNvPr id="11" name="Rounded Rectangle 10"/>
        <xdr:cNvSpPr/>
      </xdr:nvSpPr>
      <xdr:spPr>
        <a:xfrm>
          <a:off x="5610225" y="1209675"/>
          <a:ext cx="981075" cy="55245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aseline="0">
              <a:solidFill>
                <a:schemeClr val="tx1"/>
              </a:solidFill>
            </a:rPr>
            <a:t>if output type = 4</a:t>
          </a:r>
          <a:endParaRPr lang="en-CA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0</xdr:colOff>
      <xdr:row>3</xdr:row>
      <xdr:rowOff>161925</xdr:rowOff>
    </xdr:from>
    <xdr:to>
      <xdr:col>10</xdr:col>
      <xdr:colOff>4763</xdr:colOff>
      <xdr:row>6</xdr:row>
      <xdr:rowOff>66675</xdr:rowOff>
    </xdr:to>
    <xdr:cxnSp macro="">
      <xdr:nvCxnSpPr>
        <xdr:cNvPr id="12" name="Elbow Connector 6"/>
        <xdr:cNvCxnSpPr>
          <a:stCxn id="10" idx="3"/>
          <a:endCxn id="11" idx="0"/>
        </xdr:cNvCxnSpPr>
      </xdr:nvCxnSpPr>
      <xdr:spPr>
        <a:xfrm>
          <a:off x="4876800" y="733425"/>
          <a:ext cx="1223963" cy="476250"/>
        </a:xfrm>
        <a:prstGeom prst="bentConnector2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</xdr:row>
      <xdr:rowOff>161925</xdr:rowOff>
    </xdr:from>
    <xdr:to>
      <xdr:col>19</xdr:col>
      <xdr:colOff>4763</xdr:colOff>
      <xdr:row>6</xdr:row>
      <xdr:rowOff>161925</xdr:rowOff>
    </xdr:to>
    <xdr:cxnSp macro="">
      <xdr:nvCxnSpPr>
        <xdr:cNvPr id="16" name="Elbow Connector 6"/>
        <xdr:cNvCxnSpPr>
          <a:stCxn id="10" idx="3"/>
          <a:endCxn id="19" idx="0"/>
        </xdr:cNvCxnSpPr>
      </xdr:nvCxnSpPr>
      <xdr:spPr>
        <a:xfrm>
          <a:off x="4876800" y="733425"/>
          <a:ext cx="6710363" cy="571500"/>
        </a:xfrm>
        <a:prstGeom prst="bentConnector2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123825</xdr:colOff>
      <xdr:row>6</xdr:row>
      <xdr:rowOff>161925</xdr:rowOff>
    </xdr:from>
    <xdr:to>
      <xdr:col>19</xdr:col>
      <xdr:colOff>495300</xdr:colOff>
      <xdr:row>9</xdr:row>
      <xdr:rowOff>142875</xdr:rowOff>
    </xdr:to>
    <xdr:sp macro="" textlink="">
      <xdr:nvSpPr>
        <xdr:cNvPr id="19" name="Rounded Rectangle 18"/>
        <xdr:cNvSpPr/>
      </xdr:nvSpPr>
      <xdr:spPr>
        <a:xfrm>
          <a:off x="11096625" y="1304925"/>
          <a:ext cx="981075" cy="55245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aseline="0">
              <a:solidFill>
                <a:schemeClr val="tx1"/>
              </a:solidFill>
            </a:rPr>
            <a:t>if output type = else</a:t>
          </a:r>
          <a:endParaRPr lang="en-CA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0</xdr:colOff>
      <xdr:row>9</xdr:row>
      <xdr:rowOff>47625</xdr:rowOff>
    </xdr:from>
    <xdr:to>
      <xdr:col>10</xdr:col>
      <xdr:colOff>4763</xdr:colOff>
      <xdr:row>11</xdr:row>
      <xdr:rowOff>180975</xdr:rowOff>
    </xdr:to>
    <xdr:cxnSp macro="">
      <xdr:nvCxnSpPr>
        <xdr:cNvPr id="22" name="Straight Arrow Connector 21"/>
        <xdr:cNvCxnSpPr>
          <a:stCxn id="11" idx="2"/>
          <a:endCxn id="5" idx="0"/>
        </xdr:cNvCxnSpPr>
      </xdr:nvCxnSpPr>
      <xdr:spPr>
        <a:xfrm flipH="1">
          <a:off x="6096000" y="1762125"/>
          <a:ext cx="4763" cy="514350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352425</xdr:colOff>
      <xdr:row>12</xdr:row>
      <xdr:rowOff>114300</xdr:rowOff>
    </xdr:from>
    <xdr:to>
      <xdr:col>20</xdr:col>
      <xdr:colOff>257175</xdr:colOff>
      <xdr:row>15</xdr:row>
      <xdr:rowOff>57150</xdr:rowOff>
    </xdr:to>
    <xdr:sp macro="" textlink="">
      <xdr:nvSpPr>
        <xdr:cNvPr id="25" name="Rectangle 24"/>
        <xdr:cNvSpPr/>
      </xdr:nvSpPr>
      <xdr:spPr>
        <a:xfrm>
          <a:off x="10715625" y="2400300"/>
          <a:ext cx="1733550" cy="5143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="1" baseline="0">
              <a:solidFill>
                <a:sysClr val="windowText" lastClr="000000"/>
              </a:solidFill>
            </a:rPr>
            <a:t>oneOctiveOutput()</a:t>
          </a:r>
          <a:endParaRPr lang="en-CA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604837</xdr:colOff>
      <xdr:row>9</xdr:row>
      <xdr:rowOff>142875</xdr:rowOff>
    </xdr:from>
    <xdr:to>
      <xdr:col>19</xdr:col>
      <xdr:colOff>4763</xdr:colOff>
      <xdr:row>12</xdr:row>
      <xdr:rowOff>0</xdr:rowOff>
    </xdr:to>
    <xdr:cxnSp macro="">
      <xdr:nvCxnSpPr>
        <xdr:cNvPr id="26" name="Straight Arrow Connector 25"/>
        <xdr:cNvCxnSpPr>
          <a:stCxn id="19" idx="2"/>
          <a:endCxn id="42" idx="0"/>
        </xdr:cNvCxnSpPr>
      </xdr:nvCxnSpPr>
      <xdr:spPr>
        <a:xfrm flipH="1">
          <a:off x="11577637" y="1857375"/>
          <a:ext cx="9526" cy="428625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12</xdr:row>
      <xdr:rowOff>104775</xdr:rowOff>
    </xdr:from>
    <xdr:to>
      <xdr:col>11</xdr:col>
      <xdr:colOff>238125</xdr:colOff>
      <xdr:row>15</xdr:row>
      <xdr:rowOff>47625</xdr:rowOff>
    </xdr:to>
    <xdr:sp macro="" textlink="">
      <xdr:nvSpPr>
        <xdr:cNvPr id="4" name="Rectangle 3"/>
        <xdr:cNvSpPr/>
      </xdr:nvSpPr>
      <xdr:spPr>
        <a:xfrm>
          <a:off x="5210175" y="2390775"/>
          <a:ext cx="1733550" cy="5143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="1" baseline="0">
              <a:solidFill>
                <a:sysClr val="windowText" lastClr="000000"/>
              </a:solidFill>
            </a:rPr>
            <a:t>twoOctiveOutput()</a:t>
          </a:r>
          <a:endParaRPr lang="en-CA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333375</xdr:colOff>
      <xdr:row>17</xdr:row>
      <xdr:rowOff>0</xdr:rowOff>
    </xdr:from>
    <xdr:to>
      <xdr:col>11</xdr:col>
      <xdr:colOff>238125</xdr:colOff>
      <xdr:row>20</xdr:row>
      <xdr:rowOff>57150</xdr:rowOff>
    </xdr:to>
    <xdr:sp macro="" textlink="">
      <xdr:nvSpPr>
        <xdr:cNvPr id="40" name="Rectangle 39"/>
        <xdr:cNvSpPr/>
      </xdr:nvSpPr>
      <xdr:spPr>
        <a:xfrm>
          <a:off x="5210175" y="3238500"/>
          <a:ext cx="1733550" cy="6286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="0" baseline="0">
              <a:solidFill>
                <a:sysClr val="windowText" lastClr="000000"/>
              </a:solidFill>
            </a:rPr>
            <a:t>get all the items from the:</a:t>
          </a:r>
        </a:p>
        <a:p>
          <a:pPr algn="ctr"/>
          <a:r>
            <a:rPr lang="en-CA" sz="1100" b="0" baseline="0">
              <a:solidFill>
                <a:sysClr val="windowText" lastClr="000000"/>
              </a:solidFill>
            </a:rPr>
            <a:t>notes.solfegeRange </a:t>
          </a:r>
        </a:p>
        <a:p>
          <a:pPr algn="ctr"/>
          <a:r>
            <a:rPr lang="en-CA" sz="1100" b="0" baseline="0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8</xdr:col>
      <xdr:colOff>361950</xdr:colOff>
      <xdr:row>21</xdr:row>
      <xdr:rowOff>104775</xdr:rowOff>
    </xdr:from>
    <xdr:to>
      <xdr:col>11</xdr:col>
      <xdr:colOff>266700</xdr:colOff>
      <xdr:row>24</xdr:row>
      <xdr:rowOff>161925</xdr:rowOff>
    </xdr:to>
    <xdr:sp macro="" textlink="">
      <xdr:nvSpPr>
        <xdr:cNvPr id="41" name="Rectangle 40"/>
        <xdr:cNvSpPr/>
      </xdr:nvSpPr>
      <xdr:spPr>
        <a:xfrm>
          <a:off x="5238750" y="4105275"/>
          <a:ext cx="1733550" cy="6286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="0" baseline="0">
              <a:solidFill>
                <a:sysClr val="windowText" lastClr="000000"/>
              </a:solidFill>
            </a:rPr>
            <a:t>run the function to get the solfage sylables in the right order</a:t>
          </a:r>
        </a:p>
      </xdr:txBody>
    </xdr:sp>
    <xdr:clientData/>
  </xdr:twoCellAnchor>
  <xdr:twoCellAnchor>
    <xdr:from>
      <xdr:col>17</xdr:col>
      <xdr:colOff>361950</xdr:colOff>
      <xdr:row>17</xdr:row>
      <xdr:rowOff>9525</xdr:rowOff>
    </xdr:from>
    <xdr:to>
      <xdr:col>20</xdr:col>
      <xdr:colOff>266700</xdr:colOff>
      <xdr:row>20</xdr:row>
      <xdr:rowOff>66675</xdr:rowOff>
    </xdr:to>
    <xdr:sp macro="" textlink="">
      <xdr:nvSpPr>
        <xdr:cNvPr id="43" name="Rectangle 42"/>
        <xdr:cNvSpPr/>
      </xdr:nvSpPr>
      <xdr:spPr>
        <a:xfrm>
          <a:off x="10725150" y="3248025"/>
          <a:ext cx="1733550" cy="6286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="0" baseline="0">
              <a:solidFill>
                <a:sysClr val="windowText" lastClr="000000"/>
              </a:solidFill>
            </a:rPr>
            <a:t>get all the items from the:</a:t>
          </a:r>
        </a:p>
        <a:p>
          <a:pPr algn="ctr"/>
          <a:r>
            <a:rPr lang="en-CA" sz="1100" b="0" baseline="0">
              <a:solidFill>
                <a:sysClr val="windowText" lastClr="000000"/>
              </a:solidFill>
            </a:rPr>
            <a:t>notes.solfegeNames</a:t>
          </a:r>
        </a:p>
        <a:p>
          <a:pPr algn="ctr"/>
          <a:r>
            <a:rPr lang="en-CA" sz="1100" b="0" baseline="0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17</xdr:col>
      <xdr:colOff>352425</xdr:colOff>
      <xdr:row>21</xdr:row>
      <xdr:rowOff>123825</xdr:rowOff>
    </xdr:from>
    <xdr:to>
      <xdr:col>20</xdr:col>
      <xdr:colOff>257175</xdr:colOff>
      <xdr:row>24</xdr:row>
      <xdr:rowOff>180975</xdr:rowOff>
    </xdr:to>
    <xdr:sp macro="" textlink="">
      <xdr:nvSpPr>
        <xdr:cNvPr id="44" name="Rectangle 43"/>
        <xdr:cNvSpPr/>
      </xdr:nvSpPr>
      <xdr:spPr>
        <a:xfrm>
          <a:off x="10715625" y="4124325"/>
          <a:ext cx="1733550" cy="6286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="0" baseline="0">
              <a:solidFill>
                <a:sysClr val="windowText" lastClr="000000"/>
              </a:solidFill>
            </a:rPr>
            <a:t>run the function to get the array of notes that are needed</a:t>
          </a:r>
        </a:p>
      </xdr:txBody>
    </xdr:sp>
    <xdr:clientData/>
  </xdr:twoCellAnchor>
  <xdr:twoCellAnchor>
    <xdr:from>
      <xdr:col>12</xdr:col>
      <xdr:colOff>609600</xdr:colOff>
      <xdr:row>28</xdr:row>
      <xdr:rowOff>96610</xdr:rowOff>
    </xdr:from>
    <xdr:to>
      <xdr:col>15</xdr:col>
      <xdr:colOff>600075</xdr:colOff>
      <xdr:row>32</xdr:row>
      <xdr:rowOff>68035</xdr:rowOff>
    </xdr:to>
    <xdr:sp macro="" textlink="">
      <xdr:nvSpPr>
        <xdr:cNvPr id="66" name="Rectangle 65"/>
        <xdr:cNvSpPr/>
      </xdr:nvSpPr>
      <xdr:spPr>
        <a:xfrm>
          <a:off x="7957457" y="5430610"/>
          <a:ext cx="1827439" cy="7334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="1" baseline="0">
              <a:solidFill>
                <a:sysClr val="windowText" lastClr="000000"/>
              </a:solidFill>
            </a:rPr>
            <a:t>random number generator</a:t>
          </a:r>
          <a:endParaRPr lang="en-CA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600075</xdr:colOff>
      <xdr:row>18</xdr:row>
      <xdr:rowOff>180975</xdr:rowOff>
    </xdr:from>
    <xdr:to>
      <xdr:col>26</xdr:col>
      <xdr:colOff>42862</xdr:colOff>
      <xdr:row>21</xdr:row>
      <xdr:rowOff>123825</xdr:rowOff>
    </xdr:to>
    <xdr:cxnSp macro="">
      <xdr:nvCxnSpPr>
        <xdr:cNvPr id="67" name="Elbow Connector 6"/>
        <xdr:cNvCxnSpPr>
          <a:stCxn id="42" idx="3"/>
          <a:endCxn id="102" idx="0"/>
        </xdr:cNvCxnSpPr>
      </xdr:nvCxnSpPr>
      <xdr:spPr>
        <a:xfrm>
          <a:off x="12325350" y="3609975"/>
          <a:ext cx="3100387" cy="514350"/>
        </a:xfrm>
        <a:prstGeom prst="bentConnector2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610281</xdr:colOff>
      <xdr:row>25</xdr:row>
      <xdr:rowOff>180974</xdr:rowOff>
    </xdr:from>
    <xdr:to>
      <xdr:col>9</xdr:col>
      <xdr:colOff>610961</xdr:colOff>
      <xdr:row>29</xdr:row>
      <xdr:rowOff>6803</xdr:rowOff>
    </xdr:to>
    <xdr:cxnSp macro="">
      <xdr:nvCxnSpPr>
        <xdr:cNvPr id="72" name="Elbow Connector 6"/>
        <xdr:cNvCxnSpPr>
          <a:stCxn id="5" idx="2"/>
          <a:endCxn id="76" idx="0"/>
        </xdr:cNvCxnSpPr>
      </xdr:nvCxnSpPr>
      <xdr:spPr>
        <a:xfrm rot="5400000">
          <a:off x="5827599" y="5237049"/>
          <a:ext cx="587829" cy="680"/>
        </a:xfrm>
        <a:prstGeom prst="bentConnector3">
          <a:avLst>
            <a:gd name="adj1" fmla="val 50000"/>
          </a:avLst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117021</xdr:colOff>
      <xdr:row>29</xdr:row>
      <xdr:rowOff>6804</xdr:rowOff>
    </xdr:from>
    <xdr:to>
      <xdr:col>10</xdr:col>
      <xdr:colOff>491218</xdr:colOff>
      <xdr:row>31</xdr:row>
      <xdr:rowOff>178254</xdr:rowOff>
    </xdr:to>
    <xdr:sp macro="" textlink="">
      <xdr:nvSpPr>
        <xdr:cNvPr id="76" name="Rounded Rectangle 75"/>
        <xdr:cNvSpPr/>
      </xdr:nvSpPr>
      <xdr:spPr>
        <a:xfrm>
          <a:off x="5627914" y="5531304"/>
          <a:ext cx="986518" cy="55245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aseline="0">
              <a:solidFill>
                <a:schemeClr val="tx1"/>
              </a:solidFill>
            </a:rPr>
            <a:t>based on 15</a:t>
          </a:r>
          <a:endParaRPr lang="en-CA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108857</xdr:colOff>
      <xdr:row>29</xdr:row>
      <xdr:rowOff>12246</xdr:rowOff>
    </xdr:from>
    <xdr:to>
      <xdr:col>19</xdr:col>
      <xdr:colOff>480332</xdr:colOff>
      <xdr:row>31</xdr:row>
      <xdr:rowOff>183696</xdr:rowOff>
    </xdr:to>
    <xdr:sp macro="" textlink="">
      <xdr:nvSpPr>
        <xdr:cNvPr id="78" name="Rounded Rectangle 77"/>
        <xdr:cNvSpPr/>
      </xdr:nvSpPr>
      <xdr:spPr>
        <a:xfrm>
          <a:off x="11130643" y="5536746"/>
          <a:ext cx="983796" cy="55245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aseline="0">
              <a:solidFill>
                <a:schemeClr val="tx1"/>
              </a:solidFill>
            </a:rPr>
            <a:t>based on 7</a:t>
          </a:r>
          <a:endParaRPr lang="en-CA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600755</xdr:colOff>
      <xdr:row>25</xdr:row>
      <xdr:rowOff>171450</xdr:rowOff>
    </xdr:from>
    <xdr:to>
      <xdr:col>18</xdr:col>
      <xdr:colOff>604837</xdr:colOff>
      <xdr:row>29</xdr:row>
      <xdr:rowOff>12246</xdr:rowOff>
    </xdr:to>
    <xdr:cxnSp macro="">
      <xdr:nvCxnSpPr>
        <xdr:cNvPr id="79" name="Elbow Connector 6"/>
        <xdr:cNvCxnSpPr>
          <a:stCxn id="42" idx="2"/>
          <a:endCxn id="78" idx="0"/>
        </xdr:cNvCxnSpPr>
      </xdr:nvCxnSpPr>
      <xdr:spPr>
        <a:xfrm rot="5400000">
          <a:off x="11323184" y="5233307"/>
          <a:ext cx="602796" cy="4082"/>
        </a:xfrm>
        <a:prstGeom prst="bentConnector3">
          <a:avLst>
            <a:gd name="adj1" fmla="val 50000"/>
          </a:avLst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491218</xdr:colOff>
      <xdr:row>30</xdr:row>
      <xdr:rowOff>82323</xdr:rowOff>
    </xdr:from>
    <xdr:to>
      <xdr:col>12</xdr:col>
      <xdr:colOff>609600</xdr:colOff>
      <xdr:row>30</xdr:row>
      <xdr:rowOff>92529</xdr:rowOff>
    </xdr:to>
    <xdr:cxnSp macro="">
      <xdr:nvCxnSpPr>
        <xdr:cNvPr id="88" name="Straight Arrow Connector 87"/>
        <xdr:cNvCxnSpPr>
          <a:stCxn id="76" idx="3"/>
          <a:endCxn id="66" idx="1"/>
        </xdr:cNvCxnSpPr>
      </xdr:nvCxnSpPr>
      <xdr:spPr>
        <a:xfrm flipV="1">
          <a:off x="6614432" y="5797323"/>
          <a:ext cx="1343025" cy="10206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30</xdr:row>
      <xdr:rowOff>82323</xdr:rowOff>
    </xdr:from>
    <xdr:to>
      <xdr:col>18</xdr:col>
      <xdr:colOff>108857</xdr:colOff>
      <xdr:row>30</xdr:row>
      <xdr:rowOff>97971</xdr:rowOff>
    </xdr:to>
    <xdr:cxnSp macro="">
      <xdr:nvCxnSpPr>
        <xdr:cNvPr id="91" name="Straight Arrow Connector 90"/>
        <xdr:cNvCxnSpPr>
          <a:stCxn id="78" idx="1"/>
          <a:endCxn id="66" idx="3"/>
        </xdr:cNvCxnSpPr>
      </xdr:nvCxnSpPr>
      <xdr:spPr>
        <a:xfrm flipH="1" flipV="1">
          <a:off x="9784896" y="5797323"/>
          <a:ext cx="1345747" cy="15648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409575</xdr:colOff>
      <xdr:row>25</xdr:row>
      <xdr:rowOff>66674</xdr:rowOff>
    </xdr:from>
    <xdr:to>
      <xdr:col>27</xdr:col>
      <xdr:colOff>314325</xdr:colOff>
      <xdr:row>31</xdr:row>
      <xdr:rowOff>171449</xdr:rowOff>
    </xdr:to>
    <xdr:sp macro="" textlink="">
      <xdr:nvSpPr>
        <xdr:cNvPr id="103" name="Rectangle 102"/>
        <xdr:cNvSpPr/>
      </xdr:nvSpPr>
      <xdr:spPr>
        <a:xfrm>
          <a:off x="14573250" y="4829174"/>
          <a:ext cx="1733550" cy="124777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0" baseline="0">
              <a:solidFill>
                <a:schemeClr val="tx1"/>
              </a:solidFill>
            </a:rPr>
            <a:t>use the </a:t>
          </a:r>
          <a:r>
            <a:rPr lang="en-CA" sz="1100" b="1">
              <a:solidFill>
                <a:schemeClr val="tx1"/>
              </a:solidFill>
              <a:latin typeface="+mn-lt"/>
              <a:ea typeface="+mn-ea"/>
              <a:cs typeface="+mn-cs"/>
            </a:rPr>
            <a:t>centricityFormulaArray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0">
              <a:solidFill>
                <a:schemeClr val="tx1"/>
              </a:solidFill>
              <a:latin typeface="+mn-lt"/>
              <a:ea typeface="+mn-ea"/>
              <a:cs typeface="+mn-cs"/>
            </a:rPr>
            <a:t>to  create </a:t>
          </a:r>
          <a:r>
            <a:rPr lang="en-CA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and array with the notes and solfage sylibals</a:t>
          </a:r>
          <a:endParaRPr lang="en-CA" sz="1100" b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endParaRPr lang="en-CA" sz="1100" b="0" baseline="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</xdr:row>
      <xdr:rowOff>0</xdr:rowOff>
    </xdr:from>
    <xdr:to>
      <xdr:col>6</xdr:col>
      <xdr:colOff>600075</xdr:colOff>
      <xdr:row>8</xdr:row>
      <xdr:rowOff>0</xdr:rowOff>
    </xdr:to>
    <xdr:sp macro="" textlink="">
      <xdr:nvSpPr>
        <xdr:cNvPr id="2" name="Rounded Rectangle 1"/>
        <xdr:cNvSpPr/>
      </xdr:nvSpPr>
      <xdr:spPr>
        <a:xfrm>
          <a:off x="1838325" y="952500"/>
          <a:ext cx="2419350" cy="57150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aseline="0">
              <a:solidFill>
                <a:schemeClr val="tx1"/>
              </a:solidFill>
            </a:rPr>
            <a:t>Get the first note array based on the pitch centre</a:t>
          </a:r>
          <a:endParaRPr lang="en-CA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9524</xdr:colOff>
      <xdr:row>5</xdr:row>
      <xdr:rowOff>9525</xdr:rowOff>
    </xdr:from>
    <xdr:to>
      <xdr:col>12</xdr:col>
      <xdr:colOff>590549</xdr:colOff>
      <xdr:row>8</xdr:row>
      <xdr:rowOff>9525</xdr:rowOff>
    </xdr:to>
    <xdr:sp macro="" textlink="">
      <xdr:nvSpPr>
        <xdr:cNvPr id="4" name="Rounded Rectangle 3"/>
        <xdr:cNvSpPr/>
      </xdr:nvSpPr>
      <xdr:spPr>
        <a:xfrm>
          <a:off x="5495924" y="962025"/>
          <a:ext cx="2409825" cy="57150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tx1"/>
              </a:solidFill>
            </a:rPr>
            <a:t>Get the </a:t>
          </a:r>
          <a:r>
            <a:rPr lang="en-CA" sz="1100" b="0">
              <a:solidFill>
                <a:schemeClr val="tx1"/>
              </a:solidFill>
              <a:latin typeface="+mn-lt"/>
              <a:ea typeface="+mn-ea"/>
              <a:cs typeface="+mn-cs"/>
            </a:rPr>
            <a:t>penultimate</a:t>
          </a:r>
        </a:p>
        <a:p>
          <a:pPr algn="ctr"/>
          <a:r>
            <a:rPr lang="en-CA" sz="1100" baseline="0">
              <a:solidFill>
                <a:schemeClr val="tx1"/>
              </a:solidFill>
            </a:rPr>
            <a:t>note array based on the pitch centre</a:t>
          </a:r>
          <a:endParaRPr lang="en-CA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9524</xdr:colOff>
      <xdr:row>5</xdr:row>
      <xdr:rowOff>19050</xdr:rowOff>
    </xdr:from>
    <xdr:to>
      <xdr:col>18</xdr:col>
      <xdr:colOff>590549</xdr:colOff>
      <xdr:row>8</xdr:row>
      <xdr:rowOff>19050</xdr:rowOff>
    </xdr:to>
    <xdr:sp macro="" textlink="">
      <xdr:nvSpPr>
        <xdr:cNvPr id="5" name="Rounded Rectangle 4"/>
        <xdr:cNvSpPr/>
      </xdr:nvSpPr>
      <xdr:spPr>
        <a:xfrm>
          <a:off x="9153524" y="971550"/>
          <a:ext cx="2409825" cy="57150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tx1"/>
              </a:solidFill>
            </a:rPr>
            <a:t>Get the last</a:t>
          </a:r>
          <a:endParaRPr lang="en-CA" sz="1100" b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CA" sz="1100" baseline="0">
              <a:solidFill>
                <a:schemeClr val="tx1"/>
              </a:solidFill>
            </a:rPr>
            <a:t>note array based on the pitch centre</a:t>
          </a:r>
          <a:endParaRPr lang="en-CA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9525</xdr:colOff>
      <xdr:row>12</xdr:row>
      <xdr:rowOff>9524</xdr:rowOff>
    </xdr:from>
    <xdr:to>
      <xdr:col>6</xdr:col>
      <xdr:colOff>600075</xdr:colOff>
      <xdr:row>15</xdr:row>
      <xdr:rowOff>171449</xdr:rowOff>
    </xdr:to>
    <xdr:sp macro="" textlink="">
      <xdr:nvSpPr>
        <xdr:cNvPr id="7" name="Rounded Rectangle 6"/>
        <xdr:cNvSpPr/>
      </xdr:nvSpPr>
      <xdr:spPr>
        <a:xfrm>
          <a:off x="1838325" y="2295524"/>
          <a:ext cx="2419350" cy="733425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aseline="0">
              <a:solidFill>
                <a:schemeClr val="tx1"/>
              </a:solidFill>
            </a:rPr>
            <a:t>Select a value from the first note array using a random number generator </a:t>
          </a:r>
          <a:endParaRPr lang="en-CA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19050</xdr:colOff>
      <xdr:row>12</xdr:row>
      <xdr:rowOff>19049</xdr:rowOff>
    </xdr:from>
    <xdr:to>
      <xdr:col>13</xdr:col>
      <xdr:colOff>0</xdr:colOff>
      <xdr:row>15</xdr:row>
      <xdr:rowOff>180974</xdr:rowOff>
    </xdr:to>
    <xdr:sp macro="" textlink="">
      <xdr:nvSpPr>
        <xdr:cNvPr id="8" name="Rounded Rectangle 7"/>
        <xdr:cNvSpPr/>
      </xdr:nvSpPr>
      <xdr:spPr>
        <a:xfrm>
          <a:off x="5505450" y="2305049"/>
          <a:ext cx="2419350" cy="733425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aseline="0">
              <a:solidFill>
                <a:schemeClr val="tx1"/>
              </a:solidFill>
            </a:rPr>
            <a:t>Select a value from the penultimate array using a random number generator </a:t>
          </a:r>
          <a:endParaRPr lang="en-CA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9525</xdr:colOff>
      <xdr:row>12</xdr:row>
      <xdr:rowOff>19049</xdr:rowOff>
    </xdr:from>
    <xdr:to>
      <xdr:col>18</xdr:col>
      <xdr:colOff>600075</xdr:colOff>
      <xdr:row>15</xdr:row>
      <xdr:rowOff>180974</xdr:rowOff>
    </xdr:to>
    <xdr:sp macro="" textlink="">
      <xdr:nvSpPr>
        <xdr:cNvPr id="9" name="Rounded Rectangle 8"/>
        <xdr:cNvSpPr/>
      </xdr:nvSpPr>
      <xdr:spPr>
        <a:xfrm>
          <a:off x="9153525" y="2305049"/>
          <a:ext cx="2419350" cy="733425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 baseline="0">
              <a:solidFill>
                <a:schemeClr val="tx1"/>
              </a:solidFill>
            </a:rPr>
            <a:t>Select a value from the last array using a random number generator </a:t>
          </a:r>
          <a:endParaRPr lang="en-CA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5</xdr:col>
      <xdr:colOff>0</xdr:colOff>
      <xdr:row>12</xdr:row>
      <xdr:rowOff>9524</xdr:rowOff>
    </xdr:to>
    <xdr:cxnSp macro="">
      <xdr:nvCxnSpPr>
        <xdr:cNvPr id="14" name="Straight Arrow Connector 13"/>
        <xdr:cNvCxnSpPr>
          <a:stCxn id="2" idx="2"/>
          <a:endCxn id="7" idx="0"/>
        </xdr:cNvCxnSpPr>
      </xdr:nvCxnSpPr>
      <xdr:spPr>
        <a:xfrm>
          <a:off x="3048000" y="1524000"/>
          <a:ext cx="0" cy="771524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604837</xdr:colOff>
      <xdr:row>8</xdr:row>
      <xdr:rowOff>9525</xdr:rowOff>
    </xdr:from>
    <xdr:to>
      <xdr:col>11</xdr:col>
      <xdr:colOff>9525</xdr:colOff>
      <xdr:row>12</xdr:row>
      <xdr:rowOff>19049</xdr:rowOff>
    </xdr:to>
    <xdr:cxnSp macro="">
      <xdr:nvCxnSpPr>
        <xdr:cNvPr id="17" name="Straight Arrow Connector 16"/>
        <xdr:cNvCxnSpPr>
          <a:stCxn id="4" idx="2"/>
          <a:endCxn id="8" idx="0"/>
        </xdr:cNvCxnSpPr>
      </xdr:nvCxnSpPr>
      <xdr:spPr>
        <a:xfrm>
          <a:off x="6700837" y="1533525"/>
          <a:ext cx="14288" cy="771524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604837</xdr:colOff>
      <xdr:row>8</xdr:row>
      <xdr:rowOff>19050</xdr:rowOff>
    </xdr:from>
    <xdr:to>
      <xdr:col>17</xdr:col>
      <xdr:colOff>0</xdr:colOff>
      <xdr:row>12</xdr:row>
      <xdr:rowOff>19049</xdr:rowOff>
    </xdr:to>
    <xdr:cxnSp macro="">
      <xdr:nvCxnSpPr>
        <xdr:cNvPr id="20" name="Straight Arrow Connector 19"/>
        <xdr:cNvCxnSpPr>
          <a:stCxn id="5" idx="2"/>
          <a:endCxn id="9" idx="0"/>
        </xdr:cNvCxnSpPr>
      </xdr:nvCxnSpPr>
      <xdr:spPr>
        <a:xfrm>
          <a:off x="10358437" y="1543050"/>
          <a:ext cx="4763" cy="761999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40</xdr:row>
      <xdr:rowOff>171450</xdr:rowOff>
    </xdr:from>
    <xdr:to>
      <xdr:col>16</xdr:col>
      <xdr:colOff>600075</xdr:colOff>
      <xdr:row>67</xdr:row>
      <xdr:rowOff>9526</xdr:rowOff>
    </xdr:to>
    <xdr:sp macro="" textlink="">
      <xdr:nvSpPr>
        <xdr:cNvPr id="39" name="Rectangle 38"/>
        <xdr:cNvSpPr/>
      </xdr:nvSpPr>
      <xdr:spPr>
        <a:xfrm>
          <a:off x="2428875" y="7791450"/>
          <a:ext cx="7924800" cy="4981576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b"/>
        <a:lstStyle/>
        <a:p>
          <a:pPr algn="ctr"/>
          <a:endParaRPr lang="en-CA" sz="1100" b="0" baseline="0">
            <a:solidFill>
              <a:sysClr val="windowText" lastClr="000000"/>
            </a:solidFill>
          </a:endParaRPr>
        </a:p>
        <a:p>
          <a:pPr algn="ctr"/>
          <a:endParaRPr lang="en-CA" sz="1100" b="0" baseline="0">
            <a:solidFill>
              <a:sysClr val="windowText" lastClr="000000"/>
            </a:solidFill>
          </a:endParaRPr>
        </a:p>
        <a:p>
          <a:pPr algn="ctr"/>
          <a:endParaRPr lang="en-CA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47625</xdr:colOff>
      <xdr:row>0</xdr:row>
      <xdr:rowOff>180975</xdr:rowOff>
    </xdr:from>
    <xdr:to>
      <xdr:col>9</xdr:col>
      <xdr:colOff>19050</xdr:colOff>
      <xdr:row>4</xdr:row>
      <xdr:rowOff>180975</xdr:rowOff>
    </xdr:to>
    <xdr:sp macro="" textlink="">
      <xdr:nvSpPr>
        <xdr:cNvPr id="2" name="Rectangle 1"/>
        <xdr:cNvSpPr/>
      </xdr:nvSpPr>
      <xdr:spPr>
        <a:xfrm>
          <a:off x="3095625" y="180975"/>
          <a:ext cx="2409825" cy="76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500" b="1" i="0" baseline="0"/>
            <a:t>createSolfegeMusicLine</a:t>
          </a:r>
        </a:p>
      </xdr:txBody>
    </xdr:sp>
    <xdr:clientData/>
  </xdr:twoCellAnchor>
  <xdr:twoCellAnchor>
    <xdr:from>
      <xdr:col>5</xdr:col>
      <xdr:colOff>333375</xdr:colOff>
      <xdr:row>30</xdr:row>
      <xdr:rowOff>171449</xdr:rowOff>
    </xdr:from>
    <xdr:to>
      <xdr:col>8</xdr:col>
      <xdr:colOff>276225</xdr:colOff>
      <xdr:row>37</xdr:row>
      <xdr:rowOff>19050</xdr:rowOff>
    </xdr:to>
    <xdr:sp macro="" textlink="">
      <xdr:nvSpPr>
        <xdr:cNvPr id="3" name="Flowchart: Decision 2"/>
        <xdr:cNvSpPr/>
      </xdr:nvSpPr>
      <xdr:spPr>
        <a:xfrm>
          <a:off x="3381375" y="5886449"/>
          <a:ext cx="1771650" cy="1181101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/>
            <a:t>outputType </a:t>
          </a:r>
        </a:p>
        <a:p>
          <a:pPr algn="ctr"/>
          <a:r>
            <a:rPr lang="en-CA" sz="1100"/>
            <a:t> 4</a:t>
          </a:r>
        </a:p>
      </xdr:txBody>
    </xdr:sp>
    <xdr:clientData/>
  </xdr:twoCellAnchor>
  <xdr:twoCellAnchor>
    <xdr:from>
      <xdr:col>8</xdr:col>
      <xdr:colOff>276225</xdr:colOff>
      <xdr:row>33</xdr:row>
      <xdr:rowOff>180976</xdr:rowOff>
    </xdr:from>
    <xdr:to>
      <xdr:col>12</xdr:col>
      <xdr:colOff>200025</xdr:colOff>
      <xdr:row>34</xdr:row>
      <xdr:rowOff>0</xdr:rowOff>
    </xdr:to>
    <xdr:cxnSp macro="">
      <xdr:nvCxnSpPr>
        <xdr:cNvPr id="9" name="Straight Arrow Connector 8"/>
        <xdr:cNvCxnSpPr>
          <a:stCxn id="3" idx="3"/>
        </xdr:cNvCxnSpPr>
      </xdr:nvCxnSpPr>
      <xdr:spPr>
        <a:xfrm flipV="1">
          <a:off x="5153025" y="6467476"/>
          <a:ext cx="2362200" cy="9524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247649</xdr:colOff>
      <xdr:row>7</xdr:row>
      <xdr:rowOff>161925</xdr:rowOff>
    </xdr:from>
    <xdr:to>
      <xdr:col>8</xdr:col>
      <xdr:colOff>428625</xdr:colOff>
      <xdr:row>11</xdr:row>
      <xdr:rowOff>12573</xdr:rowOff>
    </xdr:to>
    <xdr:sp macro="" textlink="">
      <xdr:nvSpPr>
        <xdr:cNvPr id="13" name="Flowchart: Preparation 12"/>
        <xdr:cNvSpPr/>
      </xdr:nvSpPr>
      <xdr:spPr>
        <a:xfrm>
          <a:off x="3295649" y="1495425"/>
          <a:ext cx="2009776" cy="612648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/>
            <a:t>create Title Div</a:t>
          </a:r>
        </a:p>
      </xdr:txBody>
    </xdr:sp>
    <xdr:clientData/>
  </xdr:twoCellAnchor>
  <xdr:twoCellAnchor>
    <xdr:from>
      <xdr:col>5</xdr:col>
      <xdr:colOff>247649</xdr:colOff>
      <xdr:row>14</xdr:row>
      <xdr:rowOff>19050</xdr:rowOff>
    </xdr:from>
    <xdr:to>
      <xdr:col>8</xdr:col>
      <xdr:colOff>428625</xdr:colOff>
      <xdr:row>17</xdr:row>
      <xdr:rowOff>60198</xdr:rowOff>
    </xdr:to>
    <xdr:sp macro="" textlink="">
      <xdr:nvSpPr>
        <xdr:cNvPr id="14" name="Flowchart: Preparation 13"/>
        <xdr:cNvSpPr/>
      </xdr:nvSpPr>
      <xdr:spPr>
        <a:xfrm>
          <a:off x="3295649" y="2686050"/>
          <a:ext cx="2009776" cy="612648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/>
            <a:t>create the toggleButton</a:t>
          </a:r>
          <a:r>
            <a:rPr lang="en-CA" sz="1100" baseline="0"/>
            <a:t> Div</a:t>
          </a:r>
          <a:endParaRPr lang="en-CA" sz="1100"/>
        </a:p>
      </xdr:txBody>
    </xdr:sp>
    <xdr:clientData/>
  </xdr:twoCellAnchor>
  <xdr:twoCellAnchor>
    <xdr:from>
      <xdr:col>15</xdr:col>
      <xdr:colOff>323850</xdr:colOff>
      <xdr:row>5</xdr:row>
      <xdr:rowOff>19050</xdr:rowOff>
    </xdr:from>
    <xdr:to>
      <xdr:col>17</xdr:col>
      <xdr:colOff>19050</xdr:colOff>
      <xdr:row>9</xdr:row>
      <xdr:rowOff>171450</xdr:rowOff>
    </xdr:to>
    <xdr:sp macro="" textlink="">
      <xdr:nvSpPr>
        <xdr:cNvPr id="18" name="Snip Same Side Corner Rectangle 17"/>
        <xdr:cNvSpPr/>
      </xdr:nvSpPr>
      <xdr:spPr>
        <a:xfrm>
          <a:off x="9467850" y="971550"/>
          <a:ext cx="914400" cy="914400"/>
        </a:xfrm>
        <a:prstGeom prst="snip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20</xdr:col>
      <xdr:colOff>247650</xdr:colOff>
      <xdr:row>11</xdr:row>
      <xdr:rowOff>123825</xdr:rowOff>
    </xdr:from>
    <xdr:to>
      <xdr:col>21</xdr:col>
      <xdr:colOff>552450</xdr:colOff>
      <xdr:row>16</xdr:row>
      <xdr:rowOff>85725</xdr:rowOff>
    </xdr:to>
    <xdr:sp macro="" textlink="">
      <xdr:nvSpPr>
        <xdr:cNvPr id="19" name="Snip and Round Single Corner Rectangle 18"/>
        <xdr:cNvSpPr/>
      </xdr:nvSpPr>
      <xdr:spPr>
        <a:xfrm>
          <a:off x="12439650" y="2219325"/>
          <a:ext cx="914400" cy="914400"/>
        </a:xfrm>
        <a:prstGeom prst="snip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5</xdr:col>
      <xdr:colOff>133350</xdr:colOff>
      <xdr:row>19</xdr:row>
      <xdr:rowOff>180975</xdr:rowOff>
    </xdr:from>
    <xdr:to>
      <xdr:col>8</xdr:col>
      <xdr:colOff>495300</xdr:colOff>
      <xdr:row>27</xdr:row>
      <xdr:rowOff>76200</xdr:rowOff>
    </xdr:to>
    <xdr:sp macro="" textlink="">
      <xdr:nvSpPr>
        <xdr:cNvPr id="20" name="Flowchart: Predefined Process 19"/>
        <xdr:cNvSpPr/>
      </xdr:nvSpPr>
      <xdr:spPr>
        <a:xfrm>
          <a:off x="3181350" y="3800475"/>
          <a:ext cx="2190750" cy="1419225"/>
        </a:xfrm>
        <a:prstGeom prst="flowChartPredefinedProcess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400" b="1"/>
            <a:t>Function Variables</a:t>
          </a:r>
        </a:p>
        <a:p>
          <a:pPr algn="ctr"/>
          <a:endParaRPr lang="en-CA" sz="1100"/>
        </a:p>
        <a:p>
          <a:pPr algn="l"/>
          <a:r>
            <a:rPr lang="en-CA" sz="1100"/>
            <a:t>startTonic  = []</a:t>
          </a:r>
          <a:r>
            <a:rPr lang="en-CA" sz="1100" baseline="0"/>
            <a:t> </a:t>
          </a:r>
          <a:r>
            <a:rPr lang="en-CA" sz="1100"/>
            <a:t>startSolNames </a:t>
          </a:r>
          <a:r>
            <a:rPr lang="en-CA" sz="1100">
              <a:solidFill>
                <a:schemeClr val="lt1"/>
              </a:solidFill>
              <a:latin typeface="+mn-lt"/>
              <a:ea typeface="+mn-ea"/>
              <a:cs typeface="+mn-cs"/>
            </a:rPr>
            <a:t>= []</a:t>
          </a:r>
          <a:r>
            <a:rPr lang="en-CA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endParaRPr lang="en-CA" sz="1100"/>
        </a:p>
        <a:p>
          <a:pPr algn="l"/>
          <a:r>
            <a:rPr lang="en-CA" sz="1100"/>
            <a:t>number</a:t>
          </a:r>
          <a:r>
            <a:rPr lang="en-CA" sz="1100" baseline="0"/>
            <a:t> of notes  = 16</a:t>
          </a:r>
        </a:p>
        <a:p>
          <a:pPr algn="l"/>
          <a:r>
            <a:rPr lang="en-CA" sz="1100" baseline="0"/>
            <a:t>number of elements = 6</a:t>
          </a:r>
        </a:p>
        <a:p>
          <a:pPr algn="l"/>
          <a:r>
            <a:rPr lang="en-CA" sz="1100" baseline="0"/>
            <a:t>music line </a:t>
          </a:r>
          <a:r>
            <a:rPr lang="en-CA" sz="1100">
              <a:solidFill>
                <a:schemeClr val="lt1"/>
              </a:solidFill>
              <a:latin typeface="+mn-lt"/>
              <a:ea typeface="+mn-ea"/>
              <a:cs typeface="+mn-cs"/>
            </a:rPr>
            <a:t>= []</a:t>
          </a:r>
          <a:r>
            <a:rPr lang="en-CA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endParaRPr lang="en-CA" sz="1100"/>
        </a:p>
        <a:p>
          <a:pPr algn="ctr"/>
          <a:endParaRPr lang="en-CA" sz="1100"/>
        </a:p>
      </xdr:txBody>
    </xdr:sp>
    <xdr:clientData/>
  </xdr:twoCellAnchor>
  <xdr:twoCellAnchor>
    <xdr:from>
      <xdr:col>7</xdr:col>
      <xdr:colOff>33337</xdr:colOff>
      <xdr:row>4</xdr:row>
      <xdr:rowOff>180975</xdr:rowOff>
    </xdr:from>
    <xdr:to>
      <xdr:col>7</xdr:col>
      <xdr:colOff>33338</xdr:colOff>
      <xdr:row>7</xdr:row>
      <xdr:rowOff>161925</xdr:rowOff>
    </xdr:to>
    <xdr:cxnSp macro="">
      <xdr:nvCxnSpPr>
        <xdr:cNvPr id="21" name="Straight Arrow Connector 20"/>
        <xdr:cNvCxnSpPr>
          <a:stCxn id="2" idx="2"/>
          <a:endCxn id="13" idx="0"/>
        </xdr:cNvCxnSpPr>
      </xdr:nvCxnSpPr>
      <xdr:spPr>
        <a:xfrm flipH="1">
          <a:off x="4300537" y="942975"/>
          <a:ext cx="1" cy="552450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</xdr:colOff>
      <xdr:row>11</xdr:row>
      <xdr:rowOff>12573</xdr:rowOff>
    </xdr:from>
    <xdr:to>
      <xdr:col>7</xdr:col>
      <xdr:colOff>33337</xdr:colOff>
      <xdr:row>14</xdr:row>
      <xdr:rowOff>19050</xdr:rowOff>
    </xdr:to>
    <xdr:cxnSp macro="">
      <xdr:nvCxnSpPr>
        <xdr:cNvPr id="25" name="Straight Arrow Connector 24"/>
        <xdr:cNvCxnSpPr>
          <a:stCxn id="13" idx="2"/>
          <a:endCxn id="14" idx="0"/>
        </xdr:cNvCxnSpPr>
      </xdr:nvCxnSpPr>
      <xdr:spPr>
        <a:xfrm>
          <a:off x="4300537" y="2108073"/>
          <a:ext cx="0" cy="577977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17</xdr:row>
      <xdr:rowOff>60198</xdr:rowOff>
    </xdr:from>
    <xdr:to>
      <xdr:col>7</xdr:col>
      <xdr:colOff>33337</xdr:colOff>
      <xdr:row>19</xdr:row>
      <xdr:rowOff>180975</xdr:rowOff>
    </xdr:to>
    <xdr:cxnSp macro="">
      <xdr:nvCxnSpPr>
        <xdr:cNvPr id="29" name="Straight Arrow Connector 28"/>
        <xdr:cNvCxnSpPr>
          <a:stCxn id="14" idx="2"/>
          <a:endCxn id="20" idx="0"/>
        </xdr:cNvCxnSpPr>
      </xdr:nvCxnSpPr>
      <xdr:spPr>
        <a:xfrm flipH="1">
          <a:off x="4276725" y="3298698"/>
          <a:ext cx="23812" cy="501777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27</xdr:row>
      <xdr:rowOff>76200</xdr:rowOff>
    </xdr:from>
    <xdr:to>
      <xdr:col>7</xdr:col>
      <xdr:colOff>9525</xdr:colOff>
      <xdr:row>30</xdr:row>
      <xdr:rowOff>171449</xdr:rowOff>
    </xdr:to>
    <xdr:cxnSp macro="">
      <xdr:nvCxnSpPr>
        <xdr:cNvPr id="32" name="Straight Arrow Connector 31"/>
        <xdr:cNvCxnSpPr>
          <a:stCxn id="20" idx="2"/>
          <a:endCxn id="3" idx="0"/>
        </xdr:cNvCxnSpPr>
      </xdr:nvCxnSpPr>
      <xdr:spPr>
        <a:xfrm flipH="1">
          <a:off x="4267200" y="5219700"/>
          <a:ext cx="9525" cy="666749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428624</xdr:colOff>
      <xdr:row>42</xdr:row>
      <xdr:rowOff>123825</xdr:rowOff>
    </xdr:from>
    <xdr:to>
      <xdr:col>14</xdr:col>
      <xdr:colOff>190499</xdr:colOff>
      <xdr:row>49</xdr:row>
      <xdr:rowOff>104775</xdr:rowOff>
    </xdr:to>
    <xdr:sp macro="" textlink="">
      <xdr:nvSpPr>
        <xdr:cNvPr id="40" name="Flowchart: Alternate Process 39"/>
        <xdr:cNvSpPr/>
      </xdr:nvSpPr>
      <xdr:spPr>
        <a:xfrm>
          <a:off x="5305424" y="8124825"/>
          <a:ext cx="3419475" cy="13144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CA" sz="1400" b="1"/>
            <a:t>Items:</a:t>
          </a:r>
        </a:p>
        <a:p>
          <a:pPr algn="l"/>
          <a:r>
            <a:rPr lang="en-CA" sz="1100" b="0"/>
            <a:t>get</a:t>
          </a:r>
          <a:r>
            <a:rPr lang="en-CA" sz="1100" b="0" baseline="0"/>
            <a:t>  the centricity formula array</a:t>
          </a:r>
        </a:p>
        <a:p>
          <a:pPr algn="l"/>
          <a:r>
            <a:rPr lang="en-CA" sz="1100" b="0" baseline="0"/>
            <a:t>get the centricity formula names (new array)</a:t>
          </a:r>
        </a:p>
        <a:p>
          <a:pPr algn="l"/>
          <a:endParaRPr lang="en-CA" sz="1100" b="0" baseline="0"/>
        </a:p>
        <a:p>
          <a:pPr algn="l"/>
          <a:r>
            <a:rPr lang="en-CA" sz="1100" b="0" baseline="0"/>
            <a:t>if mode = minor , call the </a:t>
          </a:r>
          <a:r>
            <a:rPr lang="en-CA" sz="1100" b="1" baseline="0"/>
            <a:t>minorMode</a:t>
          </a:r>
          <a:r>
            <a:rPr lang="en-CA" sz="1100" b="0" baseline="0"/>
            <a:t>  function</a:t>
          </a:r>
        </a:p>
        <a:p>
          <a:pPr algn="l"/>
          <a:r>
            <a:rPr lang="en-CA" sz="1100" b="0" baseline="0"/>
            <a:t>call the </a:t>
          </a:r>
          <a:r>
            <a:rPr lang="en-CA" sz="1100" b="1" baseline="0"/>
            <a:t>outputString</a:t>
          </a:r>
          <a:r>
            <a:rPr lang="en-CA" sz="1100" b="0" baseline="0"/>
            <a:t> function  (another document)</a:t>
          </a:r>
        </a:p>
        <a:p>
          <a:pPr algn="l"/>
          <a:endParaRPr lang="en-CA" sz="1100" b="0"/>
        </a:p>
      </xdr:txBody>
    </xdr:sp>
    <xdr:clientData/>
  </xdr:twoCellAnchor>
  <xdr:twoCellAnchor>
    <xdr:from>
      <xdr:col>10</xdr:col>
      <xdr:colOff>104775</xdr:colOff>
      <xdr:row>0</xdr:row>
      <xdr:rowOff>152402</xdr:rowOff>
    </xdr:from>
    <xdr:to>
      <xdr:col>13</xdr:col>
      <xdr:colOff>219075</xdr:colOff>
      <xdr:row>8</xdr:row>
      <xdr:rowOff>142876</xdr:rowOff>
    </xdr:to>
    <xdr:sp macro="" textlink="">
      <xdr:nvSpPr>
        <xdr:cNvPr id="41" name="Flowchart: Alternate Process 40"/>
        <xdr:cNvSpPr/>
      </xdr:nvSpPr>
      <xdr:spPr>
        <a:xfrm>
          <a:off x="6200775" y="152402"/>
          <a:ext cx="1943100" cy="1514474"/>
        </a:xfrm>
        <a:prstGeom prst="flowChartAlternateProcess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en-CA" sz="1400"/>
            <a:t>Variables</a:t>
          </a:r>
          <a:endParaRPr lang="en-CA"/>
        </a:p>
        <a:p>
          <a:r>
            <a:rPr lang="en-CA" sz="1100" u="sng">
              <a:solidFill>
                <a:schemeClr val="lt1"/>
              </a:solidFill>
              <a:latin typeface="+mn-lt"/>
              <a:ea typeface="+mn-ea"/>
              <a:cs typeface="+mn-cs"/>
            </a:rPr>
            <a:t>varname</a:t>
          </a:r>
          <a:r>
            <a:rPr lang="en-CA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            </a:t>
          </a:r>
          <a:r>
            <a:rPr lang="en-CA" sz="1100" u="sng" baseline="0">
              <a:solidFill>
                <a:schemeClr val="lt1"/>
              </a:solidFill>
              <a:latin typeface="+mn-lt"/>
              <a:ea typeface="+mn-ea"/>
              <a:cs typeface="+mn-cs"/>
            </a:rPr>
            <a:t>Example</a:t>
          </a:r>
          <a:endParaRPr lang="en-CA" sz="1100" u="sng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CA" sz="1100">
              <a:solidFill>
                <a:schemeClr val="lt1"/>
              </a:solidFill>
              <a:latin typeface="+mn-lt"/>
              <a:ea typeface="+mn-ea"/>
              <a:cs typeface="+mn-cs"/>
            </a:rPr>
            <a:t>keys	</a:t>
          </a:r>
          <a:r>
            <a:rPr lang="en-CA" sz="1100" b="0" i="0">
              <a:solidFill>
                <a:schemeClr val="lt1"/>
              </a:solidFill>
              <a:latin typeface="+mn-lt"/>
              <a:ea typeface="+mn-ea"/>
              <a:cs typeface="+mn-cs"/>
            </a:rPr>
            <a:t>G</a:t>
          </a:r>
          <a:r>
            <a:rPr lang="en-CA" sz="110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n-CA" sz="1100">
              <a:solidFill>
                <a:schemeClr val="lt1"/>
              </a:solidFill>
              <a:latin typeface="+mn-lt"/>
              <a:ea typeface="+mn-ea"/>
              <a:cs typeface="+mn-cs"/>
            </a:rPr>
            <a:t>label   	</a:t>
          </a:r>
          <a:r>
            <a:rPr lang="en-CA" sz="1100" b="0" i="0" u="none" strike="noStrike">
              <a:solidFill>
                <a:schemeClr val="lt1"/>
              </a:solidFill>
              <a:latin typeface="+mn-lt"/>
              <a:ea typeface="+mn-ea"/>
              <a:cs typeface="+mn-cs"/>
            </a:rPr>
            <a:t>G♭</a:t>
          </a:r>
          <a:r>
            <a:rPr lang="en-CA"/>
            <a:t> </a:t>
          </a:r>
        </a:p>
        <a:p>
          <a:r>
            <a:rPr lang="en-CA" sz="1100">
              <a:solidFill>
                <a:schemeClr val="lt1"/>
              </a:solidFill>
              <a:latin typeface="+mn-lt"/>
              <a:ea typeface="+mn-ea"/>
              <a:cs typeface="+mn-cs"/>
            </a:rPr>
            <a:t>value	Gb</a:t>
          </a:r>
          <a:endParaRPr lang="en-CA"/>
        </a:p>
        <a:p>
          <a:r>
            <a:rPr lang="en-CA" sz="1100">
              <a:solidFill>
                <a:schemeClr val="lt1"/>
              </a:solidFill>
              <a:latin typeface="+mn-lt"/>
              <a:ea typeface="+mn-ea"/>
              <a:cs typeface="+mn-cs"/>
            </a:rPr>
            <a:t>mode	major</a:t>
          </a:r>
          <a:endParaRPr lang="en-CA"/>
        </a:p>
        <a:p>
          <a:r>
            <a:rPr lang="en-CA" sz="1100">
              <a:solidFill>
                <a:schemeClr val="lt1"/>
              </a:solidFill>
              <a:latin typeface="+mn-lt"/>
              <a:ea typeface="+mn-ea"/>
              <a:cs typeface="+mn-cs"/>
            </a:rPr>
            <a:t>outputType	1</a:t>
          </a:r>
          <a:endParaRPr lang="en-CA"/>
        </a:p>
        <a:p>
          <a:pPr algn="l"/>
          <a:r>
            <a:rPr lang="en-CA" sz="1100"/>
            <a:t>		</a:t>
          </a:r>
        </a:p>
      </xdr:txBody>
    </xdr:sp>
    <xdr:clientData/>
  </xdr:twoCellAnchor>
  <xdr:twoCellAnchor>
    <xdr:from>
      <xdr:col>4</xdr:col>
      <xdr:colOff>523875</xdr:colOff>
      <xdr:row>42</xdr:row>
      <xdr:rowOff>171449</xdr:rowOff>
    </xdr:from>
    <xdr:to>
      <xdr:col>7</xdr:col>
      <xdr:colOff>466725</xdr:colOff>
      <xdr:row>49</xdr:row>
      <xdr:rowOff>19050</xdr:rowOff>
    </xdr:to>
    <xdr:sp macro="" textlink="">
      <xdr:nvSpPr>
        <xdr:cNvPr id="57" name="Flowchart: Decision 56"/>
        <xdr:cNvSpPr/>
      </xdr:nvSpPr>
      <xdr:spPr>
        <a:xfrm>
          <a:off x="2962275" y="8172449"/>
          <a:ext cx="1771650" cy="1181101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/>
            <a:t>outputType </a:t>
          </a:r>
        </a:p>
        <a:p>
          <a:pPr algn="ctr"/>
          <a:r>
            <a:rPr lang="en-CA" sz="1100"/>
            <a:t> 1</a:t>
          </a:r>
        </a:p>
      </xdr:txBody>
    </xdr:sp>
    <xdr:clientData/>
  </xdr:twoCellAnchor>
  <xdr:twoCellAnchor>
    <xdr:from>
      <xdr:col>7</xdr:col>
      <xdr:colOff>466725</xdr:colOff>
      <xdr:row>46</xdr:row>
      <xdr:rowOff>0</xdr:rowOff>
    </xdr:from>
    <xdr:to>
      <xdr:col>8</xdr:col>
      <xdr:colOff>428624</xdr:colOff>
      <xdr:row>46</xdr:row>
      <xdr:rowOff>19050</xdr:rowOff>
    </xdr:to>
    <xdr:cxnSp macro="">
      <xdr:nvCxnSpPr>
        <xdr:cNvPr id="60" name="Straight Arrow Connector 59"/>
        <xdr:cNvCxnSpPr>
          <a:stCxn id="57" idx="3"/>
          <a:endCxn id="40" idx="1"/>
        </xdr:cNvCxnSpPr>
      </xdr:nvCxnSpPr>
      <xdr:spPr>
        <a:xfrm>
          <a:off x="4733925" y="8763000"/>
          <a:ext cx="571499" cy="19050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52</xdr:row>
      <xdr:rowOff>85723</xdr:rowOff>
    </xdr:from>
    <xdr:to>
      <xdr:col>15</xdr:col>
      <xdr:colOff>361950</xdr:colOff>
      <xdr:row>65</xdr:row>
      <xdr:rowOff>47625</xdr:rowOff>
    </xdr:to>
    <xdr:sp macro="" textlink="">
      <xdr:nvSpPr>
        <xdr:cNvPr id="65" name="Flowchart: Alternate Process 64"/>
        <xdr:cNvSpPr/>
      </xdr:nvSpPr>
      <xdr:spPr>
        <a:xfrm>
          <a:off x="5191125" y="9991723"/>
          <a:ext cx="4314825" cy="2438402"/>
        </a:xfrm>
        <a:prstGeom prst="flowChartAlternateProcess">
          <a:avLst/>
        </a:prstGeom>
        <a:solidFill>
          <a:schemeClr val="bg2">
            <a:lumMod val="50000"/>
          </a:schemeClr>
        </a:solidFill>
        <a:ln>
          <a:bevel/>
        </a:ln>
        <a:scene3d>
          <a:camera prst="orthographicFront"/>
          <a:lightRig rig="threePt" dir="t"/>
        </a:scene3d>
        <a:sp3d>
          <a:bevelT w="0" h="508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CA" sz="1400" b="1"/>
            <a:t>Items:</a:t>
          </a:r>
        </a:p>
        <a:p>
          <a:pPr algn="l"/>
          <a:r>
            <a:rPr lang="en-CA" sz="1100" b="0" baseline="0"/>
            <a:t>for loop to create an array of randomized note numbers</a:t>
          </a:r>
        </a:p>
        <a:p>
          <a:pPr algn="l"/>
          <a:r>
            <a:rPr lang="en-CA" sz="1100" b="0" baseline="0"/>
            <a:t>      if outputType = 2,  get input data from  the </a:t>
          </a:r>
          <a:r>
            <a:rPr lang="en-CA" sz="1100" b="1" baseline="0"/>
            <a:t>centFormFragArray</a:t>
          </a:r>
        </a:p>
        <a:p>
          <a:pPr algn="l"/>
          <a:r>
            <a:rPr lang="en-CA" sz="1100" b="1" baseline="0"/>
            <a:t>      </a:t>
          </a:r>
          <a:r>
            <a:rPr lang="en-CA" sz="1100" b="0" baseline="0"/>
            <a:t>if outputType = 3,  get the data stright from the random number</a:t>
          </a:r>
        </a:p>
        <a:p>
          <a:pPr algn="l"/>
          <a:r>
            <a:rPr lang="en-CA" sz="1100" b="0" baseline="0"/>
            <a:t>Output  = array called:  </a:t>
          </a:r>
          <a:r>
            <a:rPr lang="en-CA" sz="1100" b="1" baseline="0"/>
            <a:t>startTonic</a:t>
          </a:r>
        </a:p>
        <a:p>
          <a:pPr algn="l"/>
          <a:r>
            <a:rPr lang="en-CA" sz="1100" b="0" baseline="0"/>
            <a:t> if outputType = 3  call the  </a:t>
          </a:r>
          <a:r>
            <a:rPr lang="en-CA" sz="1100" b="1" baseline="0"/>
            <a:t>randomUpdate(startTonic, 3)</a:t>
          </a:r>
        </a:p>
        <a:p>
          <a:pPr algn="l"/>
          <a:endParaRPr lang="en-CA" sz="1100" b="1" baseline="0"/>
        </a:p>
        <a:p>
          <a:pPr algn="l"/>
          <a:r>
            <a:rPr lang="en-CA" sz="1100" b="0" baseline="0"/>
            <a:t>for loop to create an array for the solfage names</a:t>
          </a:r>
        </a:p>
        <a:p>
          <a:pPr algn="l"/>
          <a:r>
            <a:rPr lang="en-CA" sz="1100" b="0" baseline="0"/>
            <a:t>output array called:  </a:t>
          </a:r>
          <a:r>
            <a:rPr lang="en-CA" sz="1100" b="1" baseline="0"/>
            <a:t>startSolNames</a:t>
          </a:r>
          <a:endParaRPr lang="en-CA" sz="1100" b="0" baseline="0"/>
        </a:p>
        <a:p>
          <a:pPr algn="l"/>
          <a:endParaRPr lang="en-CA" sz="1100" b="1" baseline="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0" baseline="0">
              <a:solidFill>
                <a:schemeClr val="lt1"/>
              </a:solidFill>
              <a:latin typeface="+mn-lt"/>
              <a:ea typeface="+mn-ea"/>
              <a:cs typeface="+mn-cs"/>
            </a:rPr>
            <a:t>if mode = minor , call the </a:t>
          </a:r>
          <a:r>
            <a:rPr lang="en-CA" sz="11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minorMode</a:t>
          </a:r>
          <a:r>
            <a:rPr lang="en-CA" sz="1100" b="0" baseline="0">
              <a:solidFill>
                <a:schemeClr val="lt1"/>
              </a:solidFill>
              <a:latin typeface="+mn-lt"/>
              <a:ea typeface="+mn-ea"/>
              <a:cs typeface="+mn-cs"/>
            </a:rPr>
            <a:t>  function</a:t>
          </a:r>
        </a:p>
        <a:p>
          <a:r>
            <a:rPr lang="en-CA" sz="1100" b="0" baseline="0">
              <a:solidFill>
                <a:schemeClr val="lt1"/>
              </a:solidFill>
              <a:latin typeface="+mn-lt"/>
              <a:ea typeface="+mn-ea"/>
              <a:cs typeface="+mn-cs"/>
            </a:rPr>
            <a:t>call the </a:t>
          </a:r>
          <a:r>
            <a:rPr lang="en-CA" sz="11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outputString</a:t>
          </a:r>
          <a:r>
            <a:rPr lang="en-CA" sz="1100" b="0" baseline="0">
              <a:solidFill>
                <a:schemeClr val="lt1"/>
              </a:solidFill>
              <a:latin typeface="+mn-lt"/>
              <a:ea typeface="+mn-ea"/>
              <a:cs typeface="+mn-cs"/>
            </a:rPr>
            <a:t> function  (another document)</a:t>
          </a:r>
          <a:endParaRPr lang="en-CA"/>
        </a:p>
        <a:p>
          <a:endParaRPr lang="en-CA" sz="1100" b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l"/>
          <a:endParaRPr lang="en-CA" sz="1100" b="0" baseline="0"/>
        </a:p>
        <a:p>
          <a:pPr algn="l"/>
          <a:r>
            <a:rPr lang="en-CA" sz="1400" b="0" baseline="0">
              <a:solidFill>
                <a:schemeClr val="tx1"/>
              </a:solidFill>
            </a:rPr>
            <a:t>call the </a:t>
          </a:r>
          <a:r>
            <a:rPr lang="en-CA" sz="1400" b="1" baseline="0">
              <a:solidFill>
                <a:schemeClr val="tx1"/>
              </a:solidFill>
            </a:rPr>
            <a:t>renderOutput  </a:t>
          </a:r>
          <a:r>
            <a:rPr lang="en-CA" sz="1400" b="0" baseline="0">
              <a:solidFill>
                <a:schemeClr val="tx1"/>
              </a:solidFill>
            </a:rPr>
            <a:t>function</a:t>
          </a:r>
          <a:endParaRPr lang="en-CA" sz="1400" b="1" baseline="0">
            <a:solidFill>
              <a:schemeClr val="tx1"/>
            </a:solidFill>
          </a:endParaRPr>
        </a:p>
        <a:p>
          <a:pPr algn="l"/>
          <a:endParaRPr lang="en-CA" sz="1100" b="1" baseline="0"/>
        </a:p>
        <a:p>
          <a:pPr algn="l"/>
          <a:endParaRPr lang="en-CA" sz="1100" b="0" baseline="0"/>
        </a:p>
        <a:p>
          <a:pPr algn="l"/>
          <a:endParaRPr lang="en-CA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64"/>
  <sheetViews>
    <sheetView workbookViewId="0">
      <selection activeCell="G16" sqref="G16"/>
    </sheetView>
  </sheetViews>
  <sheetFormatPr defaultRowHeight="15"/>
  <cols>
    <col min="2" max="3" width="23" customWidth="1"/>
    <col min="4" max="4" width="29" customWidth="1"/>
  </cols>
  <sheetData>
    <row r="1" spans="2:10" ht="36.75" customHeight="1">
      <c r="B1" s="76" t="s">
        <v>415</v>
      </c>
      <c r="C1" s="75"/>
      <c r="D1" s="75"/>
    </row>
    <row r="2" spans="2:10" ht="15.75" thickBot="1">
      <c r="B2" s="74" t="s">
        <v>414</v>
      </c>
      <c r="C2" s="74"/>
      <c r="D2" s="74"/>
      <c r="H2">
        <v>11561</v>
      </c>
      <c r="J2">
        <v>36039</v>
      </c>
    </row>
    <row r="3" spans="2:10" ht="18" thickBot="1">
      <c r="B3" s="73" t="s">
        <v>413</v>
      </c>
      <c r="C3" s="73" t="s">
        <v>412</v>
      </c>
      <c r="D3" s="73" t="s">
        <v>411</v>
      </c>
      <c r="H3">
        <v>11184</v>
      </c>
      <c r="J3">
        <v>35662</v>
      </c>
    </row>
    <row r="4" spans="2:10" ht="18" thickBot="1">
      <c r="B4" s="71" t="s">
        <v>410</v>
      </c>
      <c r="C4" s="71">
        <v>27</v>
      </c>
      <c r="D4" s="71" t="s">
        <v>409</v>
      </c>
      <c r="H4">
        <f>+H2-H3</f>
        <v>377</v>
      </c>
      <c r="J4">
        <f>+J2-J3</f>
        <v>377</v>
      </c>
    </row>
    <row r="5" spans="2:10" ht="18" thickBot="1">
      <c r="B5" s="72" t="s">
        <v>408</v>
      </c>
      <c r="C5" s="72">
        <v>28</v>
      </c>
      <c r="D5" s="72" t="s">
        <v>407</v>
      </c>
    </row>
    <row r="6" spans="2:10" ht="18" thickBot="1">
      <c r="B6" s="71" t="s">
        <v>406</v>
      </c>
      <c r="C6" s="71">
        <v>29</v>
      </c>
      <c r="D6" s="71" t="s">
        <v>405</v>
      </c>
    </row>
    <row r="7" spans="2:10" ht="18" thickBot="1">
      <c r="B7" s="72" t="s">
        <v>404</v>
      </c>
      <c r="C7" s="72">
        <v>30</v>
      </c>
      <c r="D7" s="72" t="s">
        <v>403</v>
      </c>
    </row>
    <row r="8" spans="2:10" ht="18" thickBot="1">
      <c r="B8" s="71" t="s">
        <v>402</v>
      </c>
      <c r="C8" s="71">
        <v>31</v>
      </c>
      <c r="D8" s="71" t="s">
        <v>401</v>
      </c>
    </row>
    <row r="9" spans="2:10" ht="18" thickBot="1">
      <c r="B9" s="72" t="s">
        <v>400</v>
      </c>
      <c r="C9" s="72">
        <v>32</v>
      </c>
      <c r="D9" s="72" t="s">
        <v>399</v>
      </c>
    </row>
    <row r="10" spans="2:10" ht="18" thickBot="1">
      <c r="B10" s="71" t="s">
        <v>398</v>
      </c>
      <c r="C10" s="71">
        <v>33</v>
      </c>
      <c r="D10" s="71" t="s">
        <v>397</v>
      </c>
    </row>
    <row r="11" spans="2:10" ht="18" thickBot="1">
      <c r="B11" s="72" t="s">
        <v>396</v>
      </c>
      <c r="C11" s="72">
        <v>34</v>
      </c>
      <c r="D11" s="72" t="s">
        <v>395</v>
      </c>
    </row>
    <row r="12" spans="2:10" ht="18" thickBot="1">
      <c r="B12" s="71" t="s">
        <v>394</v>
      </c>
      <c r="C12" s="71">
        <v>35</v>
      </c>
      <c r="D12" s="71" t="s">
        <v>393</v>
      </c>
    </row>
    <row r="13" spans="2:10" ht="18" thickBot="1">
      <c r="B13" s="72" t="s">
        <v>392</v>
      </c>
      <c r="C13" s="72">
        <v>36</v>
      </c>
      <c r="D13" s="72" t="s">
        <v>391</v>
      </c>
    </row>
    <row r="14" spans="2:10" ht="18" thickBot="1">
      <c r="B14" s="71" t="s">
        <v>390</v>
      </c>
      <c r="C14" s="71">
        <v>37</v>
      </c>
      <c r="D14" s="71" t="s">
        <v>389</v>
      </c>
    </row>
    <row r="15" spans="2:10" ht="18" thickBot="1">
      <c r="B15" s="72" t="s">
        <v>388</v>
      </c>
      <c r="C15" s="72">
        <v>38</v>
      </c>
      <c r="D15" s="72" t="s">
        <v>387</v>
      </c>
    </row>
    <row r="16" spans="2:10" ht="18" thickBot="1">
      <c r="B16" s="71" t="s">
        <v>386</v>
      </c>
      <c r="C16" s="71">
        <v>39</v>
      </c>
      <c r="D16" s="71" t="s">
        <v>385</v>
      </c>
    </row>
    <row r="17" spans="2:4" ht="18" thickBot="1">
      <c r="B17" s="72" t="s">
        <v>384</v>
      </c>
      <c r="C17" s="72">
        <v>40</v>
      </c>
      <c r="D17" s="72" t="s">
        <v>383</v>
      </c>
    </row>
    <row r="18" spans="2:4" ht="18" thickBot="1">
      <c r="B18" s="71" t="s">
        <v>382</v>
      </c>
      <c r="C18" s="71">
        <v>41</v>
      </c>
      <c r="D18" s="71" t="s">
        <v>381</v>
      </c>
    </row>
    <row r="19" spans="2:4" ht="18" thickBot="1">
      <c r="B19" s="72" t="s">
        <v>380</v>
      </c>
      <c r="C19" s="72">
        <v>42</v>
      </c>
      <c r="D19" s="72" t="s">
        <v>379</v>
      </c>
    </row>
    <row r="20" spans="2:4" ht="18" thickBot="1">
      <c r="B20" s="71" t="s">
        <v>378</v>
      </c>
      <c r="C20" s="71">
        <v>43</v>
      </c>
      <c r="D20" s="71" t="s">
        <v>377</v>
      </c>
    </row>
    <row r="21" spans="2:4" ht="18" thickBot="1">
      <c r="B21" s="72" t="s">
        <v>376</v>
      </c>
      <c r="C21" s="72">
        <v>44</v>
      </c>
      <c r="D21" s="72" t="s">
        <v>375</v>
      </c>
    </row>
    <row r="22" spans="2:4" ht="18" thickBot="1">
      <c r="B22" s="71" t="s">
        <v>374</v>
      </c>
      <c r="C22" s="71">
        <v>45</v>
      </c>
      <c r="D22" s="71" t="s">
        <v>373</v>
      </c>
    </row>
    <row r="23" spans="2:4" ht="18" thickBot="1">
      <c r="B23" s="72" t="s">
        <v>372</v>
      </c>
      <c r="C23" s="72">
        <v>46</v>
      </c>
      <c r="D23" s="72" t="s">
        <v>371</v>
      </c>
    </row>
    <row r="24" spans="2:4" ht="18" thickBot="1">
      <c r="B24" s="71" t="s">
        <v>370</v>
      </c>
      <c r="C24" s="71">
        <v>47</v>
      </c>
      <c r="D24" s="71" t="s">
        <v>369</v>
      </c>
    </row>
    <row r="25" spans="2:4" ht="18" thickBot="1">
      <c r="B25" s="72" t="s">
        <v>368</v>
      </c>
      <c r="C25" s="72">
        <v>48</v>
      </c>
      <c r="D25" s="72" t="s">
        <v>367</v>
      </c>
    </row>
    <row r="26" spans="2:4" ht="18" thickBot="1">
      <c r="B26" s="71" t="s">
        <v>366</v>
      </c>
      <c r="C26" s="71">
        <v>49</v>
      </c>
      <c r="D26" s="71" t="s">
        <v>365</v>
      </c>
    </row>
    <row r="27" spans="2:4" ht="18" thickBot="1">
      <c r="B27" s="72" t="s">
        <v>364</v>
      </c>
      <c r="C27" s="72">
        <v>50</v>
      </c>
      <c r="D27" s="72" t="s">
        <v>363</v>
      </c>
    </row>
    <row r="28" spans="2:4" ht="18" thickBot="1">
      <c r="B28" s="71" t="s">
        <v>362</v>
      </c>
      <c r="C28" s="71">
        <v>51</v>
      </c>
      <c r="D28" s="71" t="s">
        <v>361</v>
      </c>
    </row>
    <row r="29" spans="2:4" ht="18" thickBot="1">
      <c r="B29" s="72" t="s">
        <v>360</v>
      </c>
      <c r="C29" s="72">
        <v>52</v>
      </c>
      <c r="D29" s="72" t="s">
        <v>359</v>
      </c>
    </row>
    <row r="30" spans="2:4" ht="18" thickBot="1">
      <c r="B30" s="71" t="s">
        <v>358</v>
      </c>
      <c r="C30" s="71">
        <v>53</v>
      </c>
      <c r="D30" s="71" t="s">
        <v>357</v>
      </c>
    </row>
    <row r="31" spans="2:4" ht="18" thickBot="1">
      <c r="B31" s="72" t="s">
        <v>356</v>
      </c>
      <c r="C31" s="72">
        <v>54</v>
      </c>
      <c r="D31" s="72" t="s">
        <v>355</v>
      </c>
    </row>
    <row r="32" spans="2:4" ht="18" thickBot="1">
      <c r="B32" s="71" t="s">
        <v>7</v>
      </c>
      <c r="C32" s="71">
        <v>55</v>
      </c>
      <c r="D32" s="71" t="s">
        <v>354</v>
      </c>
    </row>
    <row r="33" spans="2:4" ht="18" thickBot="1">
      <c r="B33" s="72" t="s">
        <v>353</v>
      </c>
      <c r="C33" s="72">
        <v>56</v>
      </c>
      <c r="D33" s="72" t="s">
        <v>352</v>
      </c>
    </row>
    <row r="34" spans="2:4" ht="18" thickBot="1">
      <c r="B34" s="71" t="s">
        <v>8</v>
      </c>
      <c r="C34" s="71">
        <v>57</v>
      </c>
      <c r="D34" s="71" t="s">
        <v>351</v>
      </c>
    </row>
    <row r="35" spans="2:4" ht="18" thickBot="1">
      <c r="B35" s="72" t="s">
        <v>350</v>
      </c>
      <c r="C35" s="72">
        <v>58</v>
      </c>
      <c r="D35" s="72" t="s">
        <v>349</v>
      </c>
    </row>
    <row r="36" spans="2:4" ht="18" thickBot="1">
      <c r="B36" s="71" t="s">
        <v>9</v>
      </c>
      <c r="C36" s="71">
        <v>59</v>
      </c>
      <c r="D36" s="71" t="s">
        <v>348</v>
      </c>
    </row>
    <row r="37" spans="2:4" ht="18" thickBot="1">
      <c r="B37" s="72" t="s">
        <v>10</v>
      </c>
      <c r="C37" s="72">
        <v>60</v>
      </c>
      <c r="D37" s="72" t="s">
        <v>347</v>
      </c>
    </row>
    <row r="38" spans="2:4" ht="18" thickBot="1">
      <c r="B38" s="71" t="s">
        <v>346</v>
      </c>
      <c r="C38" s="71">
        <v>61</v>
      </c>
      <c r="D38" s="71" t="s">
        <v>345</v>
      </c>
    </row>
    <row r="39" spans="2:4" ht="18" thickBot="1">
      <c r="B39" s="72" t="s">
        <v>11</v>
      </c>
      <c r="C39" s="72">
        <v>62</v>
      </c>
      <c r="D39" s="72" t="s">
        <v>344</v>
      </c>
    </row>
    <row r="40" spans="2:4" ht="18" thickBot="1">
      <c r="B40" s="71" t="s">
        <v>343</v>
      </c>
      <c r="C40" s="71">
        <v>63</v>
      </c>
      <c r="D40" s="71" t="s">
        <v>342</v>
      </c>
    </row>
    <row r="41" spans="2:4" ht="18" thickBot="1">
      <c r="B41" s="72" t="s">
        <v>12</v>
      </c>
      <c r="C41" s="72">
        <v>64</v>
      </c>
      <c r="D41" s="72" t="s">
        <v>341</v>
      </c>
    </row>
    <row r="42" spans="2:4" ht="18" thickBot="1">
      <c r="B42" s="71" t="s">
        <v>13</v>
      </c>
      <c r="C42" s="71">
        <v>65</v>
      </c>
      <c r="D42" s="71" t="s">
        <v>340</v>
      </c>
    </row>
    <row r="43" spans="2:4" ht="18" thickBot="1">
      <c r="B43" s="72" t="s">
        <v>339</v>
      </c>
      <c r="C43" s="72">
        <v>66</v>
      </c>
      <c r="D43" s="72" t="s">
        <v>338</v>
      </c>
    </row>
    <row r="44" spans="2:4" ht="18" thickBot="1">
      <c r="B44" s="71" t="s">
        <v>14</v>
      </c>
      <c r="C44" s="71">
        <v>67</v>
      </c>
      <c r="D44" s="71" t="s">
        <v>337</v>
      </c>
    </row>
    <row r="45" spans="2:4" ht="18" thickBot="1">
      <c r="B45" s="72" t="s">
        <v>336</v>
      </c>
      <c r="C45" s="72">
        <v>68</v>
      </c>
      <c r="D45" s="72" t="s">
        <v>335</v>
      </c>
    </row>
    <row r="46" spans="2:4" ht="18" thickBot="1">
      <c r="B46" s="71" t="s">
        <v>15</v>
      </c>
      <c r="C46" s="71">
        <v>69</v>
      </c>
      <c r="D46" s="71" t="s">
        <v>334</v>
      </c>
    </row>
    <row r="47" spans="2:4" ht="18" thickBot="1">
      <c r="B47" s="72" t="s">
        <v>333</v>
      </c>
      <c r="C47" s="72">
        <v>70</v>
      </c>
      <c r="D47" s="72" t="s">
        <v>332</v>
      </c>
    </row>
    <row r="48" spans="2:4" ht="18" thickBot="1">
      <c r="B48" s="71" t="s">
        <v>16</v>
      </c>
      <c r="C48" s="71">
        <v>71</v>
      </c>
      <c r="D48" s="71" t="s">
        <v>331</v>
      </c>
    </row>
    <row r="49" spans="2:4" ht="18" thickBot="1">
      <c r="B49" s="72" t="s">
        <v>17</v>
      </c>
      <c r="C49" s="72">
        <v>72</v>
      </c>
      <c r="D49" s="72" t="s">
        <v>330</v>
      </c>
    </row>
    <row r="50" spans="2:4" ht="18" thickBot="1">
      <c r="B50" s="71" t="s">
        <v>329</v>
      </c>
      <c r="C50" s="71">
        <v>73</v>
      </c>
      <c r="D50" s="71" t="s">
        <v>328</v>
      </c>
    </row>
    <row r="51" spans="2:4" ht="18" thickBot="1">
      <c r="B51" s="72" t="s">
        <v>18</v>
      </c>
      <c r="C51" s="72">
        <v>74</v>
      </c>
      <c r="D51" s="72" t="s">
        <v>327</v>
      </c>
    </row>
    <row r="52" spans="2:4" ht="18" thickBot="1">
      <c r="B52" s="71" t="s">
        <v>326</v>
      </c>
      <c r="C52" s="71">
        <v>75</v>
      </c>
      <c r="D52" s="71" t="s">
        <v>325</v>
      </c>
    </row>
    <row r="53" spans="2:4" ht="18" thickBot="1">
      <c r="B53" s="72" t="s">
        <v>19</v>
      </c>
      <c r="C53" s="72">
        <v>76</v>
      </c>
      <c r="D53" s="72" t="s">
        <v>324</v>
      </c>
    </row>
    <row r="54" spans="2:4" ht="18" thickBot="1">
      <c r="B54" s="71" t="s">
        <v>20</v>
      </c>
      <c r="C54" s="71">
        <v>77</v>
      </c>
      <c r="D54" s="71" t="s">
        <v>323</v>
      </c>
    </row>
    <row r="55" spans="2:4" ht="18" thickBot="1">
      <c r="B55" s="72" t="s">
        <v>322</v>
      </c>
      <c r="C55" s="72">
        <v>78</v>
      </c>
      <c r="D55" s="72" t="s">
        <v>321</v>
      </c>
    </row>
    <row r="56" spans="2:4" ht="18" thickBot="1">
      <c r="B56" s="71" t="s">
        <v>21</v>
      </c>
      <c r="C56" s="71">
        <v>79</v>
      </c>
      <c r="D56" s="71" t="s">
        <v>320</v>
      </c>
    </row>
    <row r="57" spans="2:4" ht="18" thickBot="1">
      <c r="B57" s="72" t="s">
        <v>319</v>
      </c>
      <c r="C57" s="72">
        <v>80</v>
      </c>
      <c r="D57" s="72" t="s">
        <v>318</v>
      </c>
    </row>
    <row r="58" spans="2:4" ht="18" thickBot="1">
      <c r="B58" s="71" t="s">
        <v>317</v>
      </c>
      <c r="C58" s="71">
        <v>81</v>
      </c>
      <c r="D58" s="71" t="s">
        <v>316</v>
      </c>
    </row>
    <row r="59" spans="2:4" ht="18" thickBot="1">
      <c r="B59" s="72" t="s">
        <v>315</v>
      </c>
      <c r="C59" s="72">
        <v>82</v>
      </c>
      <c r="D59" s="72" t="s">
        <v>314</v>
      </c>
    </row>
    <row r="60" spans="2:4" ht="18" thickBot="1">
      <c r="B60" s="71" t="s">
        <v>313</v>
      </c>
      <c r="C60" s="71">
        <v>83</v>
      </c>
      <c r="D60" s="71" t="s">
        <v>312</v>
      </c>
    </row>
    <row r="61" spans="2:4" ht="18" thickBot="1">
      <c r="B61" s="72" t="s">
        <v>311</v>
      </c>
      <c r="C61" s="72">
        <v>84</v>
      </c>
      <c r="D61" s="72" t="s">
        <v>310</v>
      </c>
    </row>
    <row r="62" spans="2:4" ht="18" thickBot="1">
      <c r="B62" s="71" t="s">
        <v>309</v>
      </c>
      <c r="C62" s="71">
        <v>85</v>
      </c>
      <c r="D62" s="71" t="s">
        <v>308</v>
      </c>
    </row>
    <row r="63" spans="2:4" ht="18" thickBot="1">
      <c r="B63" s="72" t="s">
        <v>307</v>
      </c>
      <c r="C63" s="72">
        <v>86</v>
      </c>
      <c r="D63" s="72" t="s">
        <v>306</v>
      </c>
    </row>
    <row r="64" spans="2:4" ht="18" thickBot="1">
      <c r="B64" s="71" t="s">
        <v>305</v>
      </c>
      <c r="C64" s="71">
        <v>87</v>
      </c>
      <c r="D64" s="71" t="s">
        <v>304</v>
      </c>
    </row>
  </sheetData>
  <mergeCells count="2">
    <mergeCell ref="B1:D1"/>
    <mergeCell ref="B2:D2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C3:AS21"/>
  <sheetViews>
    <sheetView workbookViewId="0">
      <selection activeCell="X25" sqref="X25"/>
    </sheetView>
  </sheetViews>
  <sheetFormatPr defaultRowHeight="15"/>
  <cols>
    <col min="3" max="52" width="4.7109375" customWidth="1"/>
  </cols>
  <sheetData>
    <row r="3" spans="3:45">
      <c r="C3">
        <v>1</v>
      </c>
      <c r="H3">
        <v>2</v>
      </c>
      <c r="M3">
        <v>3</v>
      </c>
      <c r="R3">
        <v>4</v>
      </c>
      <c r="W3">
        <v>5</v>
      </c>
      <c r="AB3">
        <v>6</v>
      </c>
      <c r="AG3">
        <v>7</v>
      </c>
      <c r="AL3">
        <v>8</v>
      </c>
      <c r="AQ3">
        <v>9</v>
      </c>
    </row>
    <row r="4" spans="3:45" ht="15.75" thickBot="1"/>
    <row r="5" spans="3:45">
      <c r="C5" s="1"/>
      <c r="D5" s="2"/>
      <c r="E5" s="3"/>
      <c r="H5" s="1"/>
      <c r="I5" s="2"/>
      <c r="J5" s="3"/>
      <c r="M5" s="1"/>
      <c r="N5" s="2"/>
      <c r="O5" s="3"/>
      <c r="R5" s="1"/>
      <c r="S5" s="2"/>
      <c r="T5" s="3"/>
      <c r="W5" s="1"/>
      <c r="X5" s="2"/>
      <c r="Y5" s="3"/>
      <c r="AB5" s="1"/>
      <c r="AC5" s="2"/>
      <c r="AD5" s="3"/>
      <c r="AG5" s="1"/>
      <c r="AH5" s="2"/>
      <c r="AI5" s="3"/>
      <c r="AL5" s="1"/>
      <c r="AM5" s="2"/>
      <c r="AN5" s="3"/>
      <c r="AQ5" s="1"/>
      <c r="AR5" s="2"/>
      <c r="AS5" s="3"/>
    </row>
    <row r="6" spans="3:45">
      <c r="C6" s="4"/>
      <c r="D6" s="5" t="s">
        <v>89</v>
      </c>
      <c r="E6" s="6"/>
      <c r="H6" s="4"/>
      <c r="I6" s="5" t="s">
        <v>90</v>
      </c>
      <c r="J6" s="6"/>
      <c r="M6" s="4"/>
      <c r="N6" s="5" t="s">
        <v>91</v>
      </c>
      <c r="O6" s="6"/>
      <c r="R6" s="4"/>
      <c r="S6" s="5" t="s">
        <v>92</v>
      </c>
      <c r="T6" s="6"/>
      <c r="W6" s="4"/>
      <c r="X6" s="5" t="s">
        <v>93</v>
      </c>
      <c r="Y6" s="6"/>
      <c r="AB6" s="4"/>
      <c r="AC6" s="5" t="s">
        <v>94</v>
      </c>
      <c r="AD6" s="6"/>
      <c r="AG6" s="4"/>
      <c r="AH6" s="5" t="s">
        <v>95</v>
      </c>
      <c r="AI6" s="6"/>
      <c r="AL6" s="4"/>
      <c r="AM6" s="5" t="s">
        <v>96</v>
      </c>
      <c r="AN6" s="6"/>
      <c r="AQ6" s="4"/>
      <c r="AR6" s="5" t="s">
        <v>97</v>
      </c>
      <c r="AS6" s="6"/>
    </row>
    <row r="7" spans="3:45" ht="15.75" thickBot="1">
      <c r="C7" s="7"/>
      <c r="D7" s="8"/>
      <c r="E7" s="9"/>
      <c r="H7" s="7"/>
      <c r="I7" s="8"/>
      <c r="J7" s="9"/>
      <c r="M7" s="7"/>
      <c r="N7" s="8"/>
      <c r="O7" s="9"/>
      <c r="R7" s="7"/>
      <c r="S7" s="8"/>
      <c r="T7" s="9"/>
      <c r="W7" s="7"/>
      <c r="X7" s="8"/>
      <c r="Y7" s="9"/>
      <c r="AB7" s="7"/>
      <c r="AC7" s="8"/>
      <c r="AD7" s="9"/>
      <c r="AG7" s="7"/>
      <c r="AH7" s="8"/>
      <c r="AI7" s="9"/>
      <c r="AL7" s="7"/>
      <c r="AM7" s="8"/>
      <c r="AN7" s="9"/>
      <c r="AQ7" s="7"/>
      <c r="AR7" s="8"/>
      <c r="AS7" s="9"/>
    </row>
    <row r="11" spans="3:45">
      <c r="D11" s="5"/>
      <c r="E11" s="5"/>
      <c r="F11" s="5"/>
      <c r="G11" s="5"/>
      <c r="H11" s="5"/>
    </row>
    <row r="12" spans="3:45">
      <c r="D12" s="5"/>
      <c r="E12" s="5"/>
      <c r="G12" s="5"/>
      <c r="H12" s="5"/>
    </row>
    <row r="13" spans="3:45">
      <c r="D13" s="5"/>
      <c r="E13" s="5"/>
      <c r="G13" s="5"/>
      <c r="H13" s="5"/>
    </row>
    <row r="14" spans="3:45">
      <c r="D14" s="5"/>
      <c r="E14" s="5"/>
      <c r="G14" s="5"/>
      <c r="H14" s="5"/>
    </row>
    <row r="15" spans="3:45">
      <c r="D15" s="5"/>
      <c r="E15" s="5"/>
      <c r="G15" s="5"/>
      <c r="H15" s="5"/>
    </row>
    <row r="16" spans="3:45">
      <c r="D16" s="5"/>
      <c r="E16" s="5"/>
      <c r="G16" s="5"/>
      <c r="H16" s="5"/>
    </row>
    <row r="17" spans="4:8">
      <c r="D17" s="5"/>
      <c r="E17" s="5"/>
      <c r="G17" s="5"/>
      <c r="H17" s="5"/>
    </row>
    <row r="18" spans="4:8">
      <c r="D18" s="5"/>
      <c r="E18" s="5"/>
      <c r="G18" s="5"/>
      <c r="H18" s="5"/>
    </row>
    <row r="19" spans="4:8">
      <c r="D19" s="5"/>
      <c r="E19" s="5"/>
      <c r="G19" s="5"/>
      <c r="H19" s="5"/>
    </row>
    <row r="20" spans="4:8">
      <c r="D20" s="5"/>
      <c r="E20" s="5"/>
      <c r="G20" s="5"/>
      <c r="H20" s="5"/>
    </row>
    <row r="21" spans="4:8">
      <c r="D21" s="5"/>
      <c r="E21" s="5"/>
      <c r="F21" s="5"/>
      <c r="G21" s="5"/>
      <c r="H21" s="5"/>
    </row>
  </sheetData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E53:O67"/>
  <sheetViews>
    <sheetView tabSelected="1" workbookViewId="0">
      <selection activeCell="D24" sqref="D24"/>
    </sheetView>
  </sheetViews>
  <sheetFormatPr defaultRowHeight="15"/>
  <sheetData>
    <row r="53" spans="5:15" ht="15.75" thickBot="1"/>
    <row r="54" spans="5:15">
      <c r="E54" s="1"/>
      <c r="F54" s="2"/>
      <c r="G54" s="2"/>
      <c r="H54" s="2"/>
      <c r="I54" s="2"/>
      <c r="J54" s="2"/>
      <c r="K54" s="2"/>
      <c r="L54" s="2"/>
      <c r="M54" s="2"/>
      <c r="N54" s="2"/>
      <c r="O54" s="3"/>
    </row>
    <row r="55" spans="5:15">
      <c r="E55" s="4"/>
      <c r="F55" s="5"/>
      <c r="G55" s="5"/>
      <c r="H55" s="5"/>
      <c r="I55" s="5"/>
      <c r="J55" s="5"/>
      <c r="K55" s="5"/>
      <c r="L55" s="5"/>
      <c r="M55" s="5"/>
      <c r="N55" s="5"/>
      <c r="O55" s="6"/>
    </row>
    <row r="56" spans="5:15">
      <c r="E56" s="4"/>
      <c r="F56" s="5"/>
      <c r="G56" s="5"/>
      <c r="H56" s="5"/>
      <c r="I56" s="5"/>
      <c r="J56" s="5"/>
      <c r="K56" s="5"/>
      <c r="L56" s="5"/>
      <c r="M56" s="5"/>
      <c r="N56" s="5"/>
      <c r="O56" s="6"/>
    </row>
    <row r="57" spans="5:15">
      <c r="E57" s="4"/>
      <c r="F57" s="5"/>
      <c r="G57" s="5"/>
      <c r="H57" s="5"/>
      <c r="I57" s="5"/>
      <c r="J57" s="5"/>
      <c r="K57" s="5"/>
      <c r="L57" s="5"/>
      <c r="M57" s="5"/>
      <c r="N57" s="5"/>
      <c r="O57" s="6"/>
    </row>
    <row r="58" spans="5:15">
      <c r="E58" s="4"/>
      <c r="F58" s="5"/>
      <c r="G58" s="5"/>
      <c r="H58" s="5"/>
      <c r="I58" s="5"/>
      <c r="J58" s="5"/>
      <c r="K58" s="5"/>
      <c r="L58" s="5"/>
      <c r="M58" s="5"/>
      <c r="N58" s="5"/>
      <c r="O58" s="6"/>
    </row>
    <row r="59" spans="5:15">
      <c r="E59" s="4"/>
      <c r="F59" s="5"/>
      <c r="G59" s="5"/>
      <c r="H59" s="5"/>
      <c r="I59" s="5"/>
      <c r="J59" s="5"/>
      <c r="K59" s="5"/>
      <c r="L59" s="5"/>
      <c r="M59" s="5"/>
      <c r="N59" s="5"/>
      <c r="O59" s="6"/>
    </row>
    <row r="60" spans="5:15">
      <c r="E60" s="4"/>
      <c r="F60" s="5"/>
      <c r="G60" s="5"/>
      <c r="H60" s="5"/>
      <c r="I60" s="5"/>
      <c r="J60" s="5"/>
      <c r="K60" s="5"/>
      <c r="L60" s="5"/>
      <c r="M60" s="5"/>
      <c r="N60" s="5"/>
      <c r="O60" s="6"/>
    </row>
    <row r="61" spans="5:15">
      <c r="E61" s="4"/>
      <c r="F61" s="5"/>
      <c r="G61" s="5"/>
      <c r="H61" s="5"/>
      <c r="I61" s="5"/>
      <c r="J61" s="5"/>
      <c r="K61" s="5"/>
      <c r="L61" s="5"/>
      <c r="M61" s="5"/>
      <c r="N61" s="5"/>
      <c r="O61" s="6"/>
    </row>
    <row r="62" spans="5:15">
      <c r="E62" s="4"/>
      <c r="F62" s="5"/>
      <c r="G62" s="5"/>
      <c r="H62" s="5"/>
      <c r="I62" s="5"/>
      <c r="J62" s="5"/>
      <c r="K62" s="5"/>
      <c r="L62" s="5"/>
      <c r="M62" s="5"/>
      <c r="N62" s="5"/>
      <c r="O62" s="6"/>
    </row>
    <row r="63" spans="5:15">
      <c r="E63" s="4"/>
      <c r="F63" s="5"/>
      <c r="G63" s="5"/>
      <c r="H63" s="5"/>
      <c r="I63" s="5"/>
      <c r="J63" s="5"/>
      <c r="K63" s="5"/>
      <c r="L63" s="5"/>
      <c r="M63" s="5"/>
      <c r="N63" s="5"/>
      <c r="O63" s="6"/>
    </row>
    <row r="64" spans="5:15">
      <c r="E64" s="4"/>
      <c r="F64" s="5"/>
      <c r="G64" s="5"/>
      <c r="H64" s="5"/>
      <c r="I64" s="5"/>
      <c r="J64" s="5"/>
      <c r="K64" s="5"/>
      <c r="L64" s="5"/>
      <c r="M64" s="5"/>
      <c r="N64" s="5"/>
      <c r="O64" s="6"/>
    </row>
    <row r="65" spans="5:15">
      <c r="E65" s="4"/>
      <c r="F65" s="5"/>
      <c r="G65" s="5"/>
      <c r="H65" s="5"/>
      <c r="I65" s="5"/>
      <c r="J65" s="5"/>
      <c r="K65" s="5"/>
      <c r="L65" s="5"/>
      <c r="M65" s="5"/>
      <c r="N65" s="5"/>
      <c r="O65" s="6"/>
    </row>
    <row r="66" spans="5:15">
      <c r="E66" s="4"/>
      <c r="F66" s="5"/>
      <c r="G66" s="5"/>
      <c r="H66" s="5"/>
      <c r="I66" s="5"/>
      <c r="J66" s="5"/>
      <c r="K66" s="5"/>
      <c r="L66" s="5"/>
      <c r="M66" s="5"/>
      <c r="N66" s="5"/>
      <c r="O66" s="6"/>
    </row>
    <row r="67" spans="5:15" ht="15.75" thickBot="1">
      <c r="E67" s="7"/>
      <c r="F67" s="8"/>
      <c r="G67" s="8"/>
      <c r="H67" s="8"/>
      <c r="I67" s="8"/>
      <c r="J67" s="8"/>
      <c r="K67" s="8"/>
      <c r="L67" s="8"/>
      <c r="M67" s="8"/>
      <c r="N67" s="8"/>
      <c r="O67" s="9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O13" sqref="O13:P14"/>
    </sheetView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J6"/>
  <sheetViews>
    <sheetView zoomScaleNormal="100" workbookViewId="0">
      <selection activeCell="O39" sqref="O39"/>
    </sheetView>
  </sheetViews>
  <sheetFormatPr defaultRowHeight="15"/>
  <cols>
    <col min="1" max="1" width="2.140625" customWidth="1"/>
  </cols>
  <sheetData>
    <row r="2" spans="2:10">
      <c r="B2" t="s">
        <v>98</v>
      </c>
    </row>
    <row r="3" spans="2:10">
      <c r="B3" t="s">
        <v>99</v>
      </c>
    </row>
    <row r="4" spans="2:10">
      <c r="B4" t="s">
        <v>100</v>
      </c>
    </row>
    <row r="5" spans="2:10">
      <c r="B5" t="s">
        <v>101</v>
      </c>
      <c r="I5" s="33"/>
      <c r="J5" s="33"/>
    </row>
    <row r="6" spans="2:10">
      <c r="B6" t="s">
        <v>102</v>
      </c>
      <c r="I6" s="34"/>
      <c r="J6" s="3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22" sqref="J22"/>
    </sheetView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topLeftCell="A25" workbookViewId="0">
      <selection activeCell="T53" sqref="T53"/>
    </sheetView>
  </sheetViews>
  <sheetFormatPr defaultRowHeight="1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V35"/>
  <sheetViews>
    <sheetView topLeftCell="A16" workbookViewId="0">
      <selection activeCell="D39" sqref="D39"/>
    </sheetView>
  </sheetViews>
  <sheetFormatPr defaultRowHeight="15"/>
  <cols>
    <col min="3" max="3" width="43.42578125" customWidth="1"/>
  </cols>
  <sheetData>
    <row r="2" spans="1:17">
      <c r="A2" t="s">
        <v>21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17">
      <c r="A3" t="s">
        <v>20</v>
      </c>
    </row>
    <row r="4" spans="1:17">
      <c r="A4" t="s">
        <v>19</v>
      </c>
    </row>
    <row r="5" spans="1:17">
      <c r="A5" t="s">
        <v>18</v>
      </c>
    </row>
    <row r="6" spans="1:17">
      <c r="A6" t="s">
        <v>17</v>
      </c>
      <c r="Q6" t="s">
        <v>112</v>
      </c>
    </row>
    <row r="7" spans="1:17">
      <c r="A7" t="s">
        <v>16</v>
      </c>
    </row>
    <row r="8" spans="1:17">
      <c r="A8" t="s">
        <v>15</v>
      </c>
    </row>
    <row r="9" spans="1:17">
      <c r="A9" t="s">
        <v>14</v>
      </c>
      <c r="B9" t="s">
        <v>108</v>
      </c>
      <c r="P9" t="s">
        <v>108</v>
      </c>
    </row>
    <row r="10" spans="1:17">
      <c r="A10" t="s">
        <v>13</v>
      </c>
    </row>
    <row r="11" spans="1:17">
      <c r="A11" t="s">
        <v>12</v>
      </c>
      <c r="B11" t="s">
        <v>106</v>
      </c>
    </row>
    <row r="12" spans="1:17">
      <c r="A12" t="s">
        <v>11</v>
      </c>
      <c r="P12" t="s">
        <v>105</v>
      </c>
    </row>
    <row r="13" spans="1:17">
      <c r="A13" t="s">
        <v>10</v>
      </c>
      <c r="B13" t="s">
        <v>112</v>
      </c>
      <c r="Q13" t="s">
        <v>112</v>
      </c>
    </row>
    <row r="14" spans="1:17">
      <c r="A14" t="s">
        <v>9</v>
      </c>
      <c r="P14" t="s">
        <v>110</v>
      </c>
    </row>
    <row r="15" spans="1:17">
      <c r="A15" t="s">
        <v>8</v>
      </c>
    </row>
    <row r="16" spans="1:17">
      <c r="A16" t="s">
        <v>7</v>
      </c>
    </row>
    <row r="19" spans="3:22">
      <c r="C19" t="s">
        <v>172</v>
      </c>
      <c r="D19">
        <v>200</v>
      </c>
    </row>
    <row r="21" spans="3:22">
      <c r="C21" t="s">
        <v>173</v>
      </c>
      <c r="D21">
        <v>190</v>
      </c>
    </row>
    <row r="22" spans="3:22">
      <c r="C22" t="s">
        <v>174</v>
      </c>
      <c r="D22">
        <v>125</v>
      </c>
    </row>
    <row r="24" spans="3:22">
      <c r="C24" t="s">
        <v>175</v>
      </c>
      <c r="D24">
        <v>130</v>
      </c>
    </row>
    <row r="25" spans="3:22">
      <c r="C25" t="s">
        <v>176</v>
      </c>
      <c r="D25">
        <v>50</v>
      </c>
    </row>
    <row r="29" spans="3:22">
      <c r="C29" t="s">
        <v>177</v>
      </c>
    </row>
    <row r="30" spans="3:22">
      <c r="C30" t="s">
        <v>178</v>
      </c>
      <c r="D30" t="s">
        <v>179</v>
      </c>
      <c r="E30" t="s">
        <v>180</v>
      </c>
      <c r="F30" t="s">
        <v>181</v>
      </c>
      <c r="G30" t="s">
        <v>182</v>
      </c>
      <c r="H30" t="s">
        <v>183</v>
      </c>
      <c r="I30" t="s">
        <v>184</v>
      </c>
      <c r="J30" t="s">
        <v>185</v>
      </c>
    </row>
    <row r="31" spans="3:22">
      <c r="C31" t="s">
        <v>186</v>
      </c>
      <c r="D31" t="s">
        <v>187</v>
      </c>
      <c r="E31">
        <v>2</v>
      </c>
      <c r="F31">
        <v>3</v>
      </c>
      <c r="G31">
        <v>1</v>
      </c>
      <c r="H31">
        <v>2</v>
      </c>
      <c r="I31">
        <v>3</v>
      </c>
      <c r="J31">
        <v>0</v>
      </c>
      <c r="K31">
        <v>1</v>
      </c>
      <c r="L31">
        <v>2</v>
      </c>
      <c r="M31">
        <v>3</v>
      </c>
      <c r="N31">
        <v>4</v>
      </c>
      <c r="O31">
        <v>3</v>
      </c>
      <c r="P31">
        <v>5</v>
      </c>
      <c r="Q31">
        <v>4</v>
      </c>
      <c r="R31">
        <v>3</v>
      </c>
      <c r="S31">
        <v>6</v>
      </c>
      <c r="T31">
        <v>5</v>
      </c>
      <c r="U31">
        <v>4</v>
      </c>
      <c r="V31" t="s">
        <v>188</v>
      </c>
    </row>
    <row r="32" spans="3:22">
      <c r="C32" t="s">
        <v>189</v>
      </c>
    </row>
    <row r="33" spans="3:22">
      <c r="C33" t="s">
        <v>190</v>
      </c>
    </row>
    <row r="34" spans="3:22">
      <c r="C34" t="s">
        <v>191</v>
      </c>
      <c r="D34" t="s">
        <v>192</v>
      </c>
      <c r="E34" t="s">
        <v>193</v>
      </c>
      <c r="F34" t="s">
        <v>194</v>
      </c>
      <c r="G34" t="s">
        <v>195</v>
      </c>
      <c r="H34" t="s">
        <v>193</v>
      </c>
      <c r="I34" t="s">
        <v>194</v>
      </c>
      <c r="J34" t="s">
        <v>196</v>
      </c>
      <c r="K34" t="s">
        <v>195</v>
      </c>
      <c r="L34" t="s">
        <v>193</v>
      </c>
      <c r="M34" t="s">
        <v>194</v>
      </c>
      <c r="N34" t="s">
        <v>197</v>
      </c>
      <c r="O34" t="s">
        <v>194</v>
      </c>
      <c r="P34" t="s">
        <v>198</v>
      </c>
      <c r="Q34" t="s">
        <v>197</v>
      </c>
      <c r="R34" t="s">
        <v>194</v>
      </c>
      <c r="S34" t="s">
        <v>199</v>
      </c>
      <c r="T34" t="s">
        <v>198</v>
      </c>
      <c r="U34" t="s">
        <v>197</v>
      </c>
      <c r="V34" t="s">
        <v>200</v>
      </c>
    </row>
    <row r="35" spans="3:22">
      <c r="C35" t="s">
        <v>201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1:Z25"/>
  <sheetViews>
    <sheetView workbookViewId="0">
      <selection activeCell="D29" sqref="D29"/>
    </sheetView>
  </sheetViews>
  <sheetFormatPr defaultRowHeight="15"/>
  <sheetData>
    <row r="1" spans="2:26" ht="15.75" thickBot="1">
      <c r="B1" s="37" t="s">
        <v>34</v>
      </c>
      <c r="C1" s="37" t="s">
        <v>149</v>
      </c>
      <c r="D1" s="37" t="s">
        <v>6</v>
      </c>
      <c r="E1" s="37" t="s">
        <v>148</v>
      </c>
      <c r="F1" s="39" t="s">
        <v>33</v>
      </c>
      <c r="G1" s="38" t="s">
        <v>32</v>
      </c>
      <c r="H1" s="37" t="s">
        <v>147</v>
      </c>
      <c r="I1" s="37" t="s">
        <v>31</v>
      </c>
      <c r="J1" s="37" t="s">
        <v>146</v>
      </c>
      <c r="K1" s="37" t="s">
        <v>30</v>
      </c>
      <c r="L1" s="37" t="s">
        <v>29</v>
      </c>
      <c r="M1" s="37" t="s">
        <v>145</v>
      </c>
      <c r="N1" s="37" t="s">
        <v>34</v>
      </c>
      <c r="O1" s="37" t="s">
        <v>149</v>
      </c>
      <c r="P1" s="37" t="s">
        <v>6</v>
      </c>
      <c r="Q1" s="37" t="s">
        <v>148</v>
      </c>
      <c r="R1" s="39" t="s">
        <v>33</v>
      </c>
      <c r="S1" s="38" t="s">
        <v>32</v>
      </c>
      <c r="T1" s="37" t="s">
        <v>147</v>
      </c>
      <c r="U1" s="37" t="s">
        <v>31</v>
      </c>
      <c r="V1" s="37" t="s">
        <v>146</v>
      </c>
      <c r="W1" s="37" t="s">
        <v>30</v>
      </c>
      <c r="X1" s="37" t="s">
        <v>29</v>
      </c>
      <c r="Y1" s="37" t="s">
        <v>145</v>
      </c>
      <c r="Z1" s="37" t="s">
        <v>34</v>
      </c>
    </row>
    <row r="2" spans="2:26"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</row>
    <row r="3" spans="2:26">
      <c r="B3" s="26">
        <v>55</v>
      </c>
      <c r="C3" s="35">
        <v>56</v>
      </c>
      <c r="D3" s="26">
        <v>57</v>
      </c>
      <c r="E3" s="35">
        <v>58</v>
      </c>
      <c r="F3" s="26">
        <v>59</v>
      </c>
      <c r="G3" s="35">
        <v>60</v>
      </c>
      <c r="H3" s="26">
        <v>61</v>
      </c>
      <c r="I3" s="35">
        <v>62</v>
      </c>
      <c r="J3" s="26">
        <v>63</v>
      </c>
      <c r="K3" s="35">
        <v>64</v>
      </c>
      <c r="L3" s="26">
        <v>65</v>
      </c>
      <c r="M3" s="35">
        <v>66</v>
      </c>
      <c r="N3" s="26">
        <v>67</v>
      </c>
      <c r="O3" s="35">
        <v>68</v>
      </c>
      <c r="P3" s="26">
        <v>69</v>
      </c>
      <c r="Q3" s="35">
        <v>70</v>
      </c>
      <c r="R3" s="26">
        <v>71</v>
      </c>
      <c r="S3" s="35">
        <v>72</v>
      </c>
      <c r="T3" s="26">
        <v>73</v>
      </c>
      <c r="U3" s="35">
        <v>74</v>
      </c>
      <c r="V3" s="26">
        <v>75</v>
      </c>
      <c r="W3" s="35">
        <v>76</v>
      </c>
      <c r="X3" s="26">
        <v>77</v>
      </c>
      <c r="Y3" s="35">
        <v>78</v>
      </c>
      <c r="Z3" s="26">
        <v>79</v>
      </c>
    </row>
    <row r="7" spans="2:26">
      <c r="C7" s="54">
        <v>0</v>
      </c>
      <c r="D7" t="s">
        <v>213</v>
      </c>
      <c r="E7" t="s">
        <v>194</v>
      </c>
      <c r="F7" t="s">
        <v>214</v>
      </c>
      <c r="G7">
        <v>60</v>
      </c>
      <c r="I7">
        <f>+G7+9</f>
        <v>69</v>
      </c>
      <c r="K7">
        <v>69</v>
      </c>
    </row>
    <row r="8" spans="2:26">
      <c r="C8" s="54">
        <v>4.1666666666666664E-2</v>
      </c>
      <c r="D8" t="s">
        <v>215</v>
      </c>
      <c r="E8" t="s">
        <v>216</v>
      </c>
      <c r="F8" t="s">
        <v>214</v>
      </c>
      <c r="G8">
        <v>59</v>
      </c>
      <c r="I8">
        <f t="shared" ref="I8:I25" si="0">+G8+9</f>
        <v>68</v>
      </c>
      <c r="J8">
        <v>67</v>
      </c>
      <c r="K8">
        <v>67</v>
      </c>
    </row>
    <row r="9" spans="2:26">
      <c r="C9" s="54">
        <v>8.3333333333333329E-2</v>
      </c>
      <c r="D9" t="s">
        <v>213</v>
      </c>
      <c r="E9" t="s">
        <v>194</v>
      </c>
      <c r="F9" t="s">
        <v>214</v>
      </c>
      <c r="G9">
        <v>60</v>
      </c>
      <c r="I9">
        <f t="shared" si="0"/>
        <v>69</v>
      </c>
      <c r="K9">
        <v>69</v>
      </c>
    </row>
    <row r="10" spans="2:26">
      <c r="C10" s="54">
        <v>0.125</v>
      </c>
      <c r="D10" t="s">
        <v>217</v>
      </c>
      <c r="E10" t="s">
        <v>218</v>
      </c>
      <c r="F10" t="s">
        <v>214</v>
      </c>
      <c r="G10">
        <v>57</v>
      </c>
      <c r="I10">
        <f t="shared" si="0"/>
        <v>66</v>
      </c>
      <c r="J10">
        <v>65</v>
      </c>
    </row>
    <row r="11" spans="2:26">
      <c r="C11" s="54">
        <v>0.16666666666666666</v>
      </c>
      <c r="D11" t="s">
        <v>215</v>
      </c>
      <c r="E11" t="s">
        <v>216</v>
      </c>
      <c r="F11" t="s">
        <v>214</v>
      </c>
      <c r="G11">
        <v>59</v>
      </c>
      <c r="I11">
        <f t="shared" si="0"/>
        <v>68</v>
      </c>
    </row>
    <row r="12" spans="2:26">
      <c r="C12" s="54">
        <v>0.20833333333333334</v>
      </c>
      <c r="D12" t="s">
        <v>213</v>
      </c>
      <c r="E12" t="s">
        <v>194</v>
      </c>
      <c r="F12" t="s">
        <v>214</v>
      </c>
      <c r="G12">
        <v>60</v>
      </c>
      <c r="I12">
        <f t="shared" si="0"/>
        <v>69</v>
      </c>
    </row>
    <row r="13" spans="2:26">
      <c r="C13" s="54">
        <v>0.25</v>
      </c>
      <c r="D13" t="s">
        <v>219</v>
      </c>
      <c r="E13" t="s">
        <v>196</v>
      </c>
      <c r="F13" t="s">
        <v>214</v>
      </c>
      <c r="G13">
        <v>55</v>
      </c>
      <c r="I13">
        <f t="shared" si="0"/>
        <v>64</v>
      </c>
    </row>
    <row r="14" spans="2:26">
      <c r="C14" s="54">
        <v>0.29166666666666669</v>
      </c>
      <c r="D14" t="s">
        <v>217</v>
      </c>
      <c r="E14" t="s">
        <v>218</v>
      </c>
      <c r="F14" t="s">
        <v>214</v>
      </c>
      <c r="G14">
        <v>57</v>
      </c>
      <c r="I14">
        <f t="shared" si="0"/>
        <v>66</v>
      </c>
      <c r="J14">
        <v>65</v>
      </c>
    </row>
    <row r="15" spans="2:26">
      <c r="C15" s="54">
        <v>0.33333333333333331</v>
      </c>
      <c r="D15" t="s">
        <v>215</v>
      </c>
      <c r="E15" t="s">
        <v>216</v>
      </c>
      <c r="F15" t="s">
        <v>214</v>
      </c>
      <c r="G15">
        <v>59</v>
      </c>
      <c r="I15">
        <f t="shared" si="0"/>
        <v>68</v>
      </c>
    </row>
    <row r="16" spans="2:26">
      <c r="C16" s="54">
        <v>0.375</v>
      </c>
      <c r="D16" t="s">
        <v>213</v>
      </c>
      <c r="E16" t="s">
        <v>194</v>
      </c>
      <c r="F16" t="s">
        <v>214</v>
      </c>
      <c r="G16">
        <v>60</v>
      </c>
      <c r="I16">
        <f t="shared" si="0"/>
        <v>69</v>
      </c>
    </row>
    <row r="17" spans="3:9">
      <c r="C17" s="54">
        <v>0.41666666666666669</v>
      </c>
      <c r="D17" t="s">
        <v>220</v>
      </c>
      <c r="E17" t="s">
        <v>197</v>
      </c>
      <c r="F17" t="s">
        <v>214</v>
      </c>
      <c r="G17">
        <v>62</v>
      </c>
      <c r="I17">
        <f t="shared" si="0"/>
        <v>71</v>
      </c>
    </row>
    <row r="18" spans="3:9">
      <c r="C18" s="54">
        <v>0.45833333333333331</v>
      </c>
      <c r="D18" t="s">
        <v>221</v>
      </c>
      <c r="E18" t="s">
        <v>194</v>
      </c>
      <c r="F18" t="s">
        <v>214</v>
      </c>
      <c r="G18">
        <v>60</v>
      </c>
      <c r="I18">
        <f t="shared" si="0"/>
        <v>69</v>
      </c>
    </row>
    <row r="19" spans="3:9">
      <c r="C19" s="54">
        <v>0.5</v>
      </c>
      <c r="D19" t="s">
        <v>222</v>
      </c>
      <c r="E19" t="s">
        <v>223</v>
      </c>
      <c r="F19" t="s">
        <v>214</v>
      </c>
      <c r="G19">
        <v>64</v>
      </c>
      <c r="I19">
        <f t="shared" si="0"/>
        <v>73</v>
      </c>
    </row>
    <row r="20" spans="3:9">
      <c r="C20" s="54">
        <v>0.54166666666666663</v>
      </c>
      <c r="D20" t="s">
        <v>220</v>
      </c>
      <c r="E20" t="s">
        <v>197</v>
      </c>
      <c r="F20" t="s">
        <v>214</v>
      </c>
      <c r="G20">
        <v>62</v>
      </c>
      <c r="I20">
        <f t="shared" si="0"/>
        <v>71</v>
      </c>
    </row>
    <row r="21" spans="3:9">
      <c r="C21" s="54">
        <v>0.58333333333333337</v>
      </c>
      <c r="D21" t="s">
        <v>213</v>
      </c>
      <c r="E21" t="s">
        <v>194</v>
      </c>
      <c r="F21" t="s">
        <v>214</v>
      </c>
      <c r="G21">
        <v>60</v>
      </c>
      <c r="I21">
        <f t="shared" si="0"/>
        <v>69</v>
      </c>
    </row>
    <row r="22" spans="3:9">
      <c r="C22" s="54">
        <v>0.625</v>
      </c>
      <c r="D22" t="s">
        <v>224</v>
      </c>
      <c r="E22" t="s">
        <v>199</v>
      </c>
      <c r="F22" t="s">
        <v>214</v>
      </c>
      <c r="G22">
        <v>65</v>
      </c>
      <c r="I22">
        <f t="shared" si="0"/>
        <v>74</v>
      </c>
    </row>
    <row r="23" spans="3:9">
      <c r="C23" s="54">
        <v>0.66666666666666663</v>
      </c>
      <c r="D23" t="s">
        <v>222</v>
      </c>
      <c r="E23" t="s">
        <v>223</v>
      </c>
      <c r="F23" t="s">
        <v>214</v>
      </c>
      <c r="G23">
        <v>64</v>
      </c>
      <c r="I23">
        <f t="shared" si="0"/>
        <v>73</v>
      </c>
    </row>
    <row r="24" spans="3:9">
      <c r="C24" s="54">
        <v>0.70833333333333337</v>
      </c>
      <c r="D24" t="s">
        <v>220</v>
      </c>
      <c r="E24" t="s">
        <v>197</v>
      </c>
      <c r="F24" t="s">
        <v>214</v>
      </c>
      <c r="G24">
        <v>62</v>
      </c>
      <c r="I24">
        <f t="shared" si="0"/>
        <v>71</v>
      </c>
    </row>
    <row r="25" spans="3:9">
      <c r="C25" s="54">
        <v>0.75</v>
      </c>
      <c r="D25" t="s">
        <v>213</v>
      </c>
      <c r="E25" t="s">
        <v>194</v>
      </c>
      <c r="F25" t="s">
        <v>214</v>
      </c>
      <c r="G25">
        <v>60</v>
      </c>
      <c r="I25">
        <f t="shared" si="0"/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2:AH276"/>
  <sheetViews>
    <sheetView topLeftCell="A238" workbookViewId="0">
      <selection activeCell="N270" sqref="N270"/>
    </sheetView>
  </sheetViews>
  <sheetFormatPr defaultRowHeight="15"/>
  <cols>
    <col min="1" max="1" width="7" customWidth="1"/>
    <col min="2" max="3" width="4.85546875" customWidth="1"/>
    <col min="4" max="4" width="7" customWidth="1"/>
    <col min="5" max="5" width="4.85546875" style="77" customWidth="1"/>
    <col min="6" max="7" width="4.85546875" style="5" customWidth="1"/>
    <col min="8" max="33" width="4.85546875" customWidth="1"/>
  </cols>
  <sheetData>
    <row r="2" spans="1:17">
      <c r="D2" s="86" t="s">
        <v>6</v>
      </c>
      <c r="E2" s="86"/>
      <c r="F2" s="86"/>
      <c r="G2" s="26"/>
    </row>
    <row r="3" spans="1:17">
      <c r="D3" t="s">
        <v>418</v>
      </c>
      <c r="E3" s="77" t="s">
        <v>417</v>
      </c>
      <c r="F3" s="5" t="s">
        <v>112</v>
      </c>
    </row>
    <row r="4" spans="1:17">
      <c r="A4">
        <v>14</v>
      </c>
      <c r="B4" t="s">
        <v>152</v>
      </c>
      <c r="D4">
        <v>14</v>
      </c>
      <c r="E4" s="90">
        <v>7</v>
      </c>
      <c r="F4">
        <v>8</v>
      </c>
      <c r="G4"/>
      <c r="H4" t="s">
        <v>128</v>
      </c>
      <c r="I4">
        <f>+E4</f>
        <v>7</v>
      </c>
      <c r="J4" t="s">
        <v>416</v>
      </c>
      <c r="K4">
        <f>+F4</f>
        <v>8</v>
      </c>
      <c r="L4" t="s">
        <v>60</v>
      </c>
      <c r="M4" t="str">
        <f>CONCATENATE(H4,I4,J4,K4,L4)</f>
        <v>[7,8],</v>
      </c>
      <c r="Q4" t="s">
        <v>419</v>
      </c>
    </row>
    <row r="5" spans="1:17">
      <c r="A5">
        <v>13</v>
      </c>
      <c r="B5" t="s">
        <v>153</v>
      </c>
      <c r="D5">
        <v>13</v>
      </c>
      <c r="E5" s="90">
        <v>7</v>
      </c>
      <c r="F5">
        <v>8</v>
      </c>
      <c r="G5"/>
      <c r="H5" t="s">
        <v>128</v>
      </c>
      <c r="I5">
        <f>+E5</f>
        <v>7</v>
      </c>
      <c r="J5" t="s">
        <v>416</v>
      </c>
      <c r="K5">
        <f>+F5</f>
        <v>8</v>
      </c>
      <c r="L5" t="s">
        <v>60</v>
      </c>
      <c r="M5" t="str">
        <f>CONCATENATE(H5,I5,J5,K5,L5)</f>
        <v>[7,8],</v>
      </c>
      <c r="Q5" t="s">
        <v>419</v>
      </c>
    </row>
    <row r="6" spans="1:17">
      <c r="A6">
        <v>12</v>
      </c>
      <c r="B6" t="s">
        <v>154</v>
      </c>
      <c r="D6">
        <v>12</v>
      </c>
      <c r="E6" s="90">
        <v>7</v>
      </c>
      <c r="F6">
        <v>8</v>
      </c>
      <c r="G6"/>
      <c r="H6" t="s">
        <v>128</v>
      </c>
      <c r="I6">
        <f>+E6</f>
        <v>7</v>
      </c>
      <c r="J6" t="s">
        <v>416</v>
      </c>
      <c r="K6">
        <f>+F6</f>
        <v>8</v>
      </c>
      <c r="L6" t="s">
        <v>60</v>
      </c>
      <c r="M6" t="str">
        <f>CONCATENATE(H6,I6,J6,K6,L6)</f>
        <v>[7,8],</v>
      </c>
      <c r="Q6" t="s">
        <v>419</v>
      </c>
    </row>
    <row r="7" spans="1:17">
      <c r="A7">
        <v>11</v>
      </c>
      <c r="B7" t="s">
        <v>155</v>
      </c>
      <c r="D7">
        <v>11</v>
      </c>
      <c r="E7" s="90">
        <v>7</v>
      </c>
      <c r="F7" s="5">
        <v>8</v>
      </c>
      <c r="H7" t="s">
        <v>128</v>
      </c>
      <c r="I7">
        <f>+E7</f>
        <v>7</v>
      </c>
      <c r="J7" t="s">
        <v>416</v>
      </c>
      <c r="K7">
        <f>+F7</f>
        <v>8</v>
      </c>
      <c r="L7" t="s">
        <v>60</v>
      </c>
      <c r="M7" t="str">
        <f>CONCATENATE(H7,I7,J7,K7,L7)</f>
        <v>[7,8],</v>
      </c>
      <c r="Q7" t="s">
        <v>419</v>
      </c>
    </row>
    <row r="8" spans="1:17">
      <c r="A8">
        <v>10</v>
      </c>
      <c r="B8" t="s">
        <v>156</v>
      </c>
      <c r="D8">
        <v>10</v>
      </c>
      <c r="E8" s="90">
        <v>7</v>
      </c>
      <c r="F8">
        <v>8</v>
      </c>
      <c r="G8"/>
      <c r="H8" t="s">
        <v>128</v>
      </c>
      <c r="I8">
        <f>+E8</f>
        <v>7</v>
      </c>
      <c r="J8" t="s">
        <v>416</v>
      </c>
      <c r="K8">
        <f>+F8</f>
        <v>8</v>
      </c>
      <c r="L8" t="s">
        <v>60</v>
      </c>
      <c r="M8" t="str">
        <f>CONCATENATE(H8,I8,J8,K8,L8)</f>
        <v>[7,8],</v>
      </c>
      <c r="Q8" t="s">
        <v>419</v>
      </c>
    </row>
    <row r="9" spans="1:17">
      <c r="A9">
        <v>9</v>
      </c>
      <c r="B9" t="s">
        <v>157</v>
      </c>
      <c r="C9" s="80"/>
      <c r="D9">
        <v>9</v>
      </c>
      <c r="E9" s="90">
        <v>7</v>
      </c>
      <c r="F9">
        <v>8</v>
      </c>
      <c r="G9"/>
      <c r="H9" t="s">
        <v>128</v>
      </c>
      <c r="I9">
        <f>+E9</f>
        <v>7</v>
      </c>
      <c r="J9" t="s">
        <v>416</v>
      </c>
      <c r="K9">
        <f>+F9</f>
        <v>8</v>
      </c>
      <c r="L9" t="s">
        <v>60</v>
      </c>
      <c r="M9" t="str">
        <f>CONCATENATE(H9,I9,J9,K9,L9)</f>
        <v>[7,8],</v>
      </c>
      <c r="Q9" t="s">
        <v>419</v>
      </c>
    </row>
    <row r="10" spans="1:17">
      <c r="A10">
        <v>8</v>
      </c>
      <c r="B10" t="s">
        <v>158</v>
      </c>
      <c r="C10" s="79"/>
      <c r="D10">
        <v>8</v>
      </c>
      <c r="E10" s="85">
        <v>7</v>
      </c>
      <c r="F10">
        <v>8</v>
      </c>
      <c r="G10"/>
      <c r="H10" t="s">
        <v>128</v>
      </c>
      <c r="I10">
        <f>+E10</f>
        <v>7</v>
      </c>
      <c r="J10" t="s">
        <v>416</v>
      </c>
      <c r="K10">
        <f>+F10</f>
        <v>8</v>
      </c>
      <c r="L10" t="s">
        <v>60</v>
      </c>
      <c r="M10" t="str">
        <f>CONCATENATE(H10,I10,J10,K10,L10)</f>
        <v>[7,8],</v>
      </c>
      <c r="Q10" t="s">
        <v>419</v>
      </c>
    </row>
    <row r="11" spans="1:17">
      <c r="A11">
        <v>7</v>
      </c>
      <c r="B11" t="s">
        <v>159</v>
      </c>
      <c r="C11" s="80"/>
      <c r="D11">
        <v>7</v>
      </c>
      <c r="E11" s="84">
        <v>9</v>
      </c>
      <c r="F11" s="5">
        <v>8</v>
      </c>
      <c r="H11" t="s">
        <v>128</v>
      </c>
      <c r="I11">
        <f>+E11</f>
        <v>9</v>
      </c>
      <c r="J11" t="s">
        <v>416</v>
      </c>
      <c r="K11">
        <f>+F11</f>
        <v>8</v>
      </c>
      <c r="L11" t="s">
        <v>60</v>
      </c>
      <c r="M11" t="str">
        <f>CONCATENATE(H11,I11,J11,K11,L11)</f>
        <v>[9,8],</v>
      </c>
      <c r="Q11" t="s">
        <v>420</v>
      </c>
    </row>
    <row r="12" spans="1:17">
      <c r="A12">
        <v>6</v>
      </c>
      <c r="B12" t="s">
        <v>160</v>
      </c>
      <c r="C12" s="82"/>
      <c r="D12">
        <v>6</v>
      </c>
      <c r="E12" s="84">
        <v>9</v>
      </c>
      <c r="F12">
        <v>8</v>
      </c>
      <c r="G12"/>
      <c r="H12" t="s">
        <v>128</v>
      </c>
      <c r="I12">
        <f>+E12</f>
        <v>9</v>
      </c>
      <c r="J12" t="s">
        <v>416</v>
      </c>
      <c r="K12">
        <f>+F12</f>
        <v>8</v>
      </c>
      <c r="L12" t="s">
        <v>60</v>
      </c>
      <c r="M12" t="str">
        <f>CONCATENATE(H12,I12,J12,K12,L12)</f>
        <v>[9,8],</v>
      </c>
      <c r="Q12" t="s">
        <v>420</v>
      </c>
    </row>
    <row r="13" spans="1:17">
      <c r="A13">
        <v>5</v>
      </c>
      <c r="B13" t="s">
        <v>161</v>
      </c>
      <c r="C13" s="80"/>
      <c r="D13">
        <v>5</v>
      </c>
      <c r="E13" s="84">
        <v>9</v>
      </c>
      <c r="F13">
        <v>8</v>
      </c>
      <c r="G13"/>
      <c r="H13" t="s">
        <v>128</v>
      </c>
      <c r="I13">
        <f>+E13</f>
        <v>9</v>
      </c>
      <c r="J13" t="s">
        <v>416</v>
      </c>
      <c r="K13">
        <f>+F13</f>
        <v>8</v>
      </c>
      <c r="L13" t="s">
        <v>60</v>
      </c>
      <c r="M13" t="str">
        <f>CONCATENATE(H13,I13,J13,K13,L13)</f>
        <v>[9,8],</v>
      </c>
      <c r="Q13" t="s">
        <v>420</v>
      </c>
    </row>
    <row r="14" spans="1:17">
      <c r="A14">
        <v>4</v>
      </c>
      <c r="B14" t="s">
        <v>163</v>
      </c>
      <c r="C14" s="82"/>
      <c r="D14">
        <v>4</v>
      </c>
      <c r="E14" s="83">
        <v>0</v>
      </c>
      <c r="F14" s="5">
        <v>1</v>
      </c>
      <c r="H14" t="s">
        <v>128</v>
      </c>
      <c r="I14">
        <f>+E14</f>
        <v>0</v>
      </c>
      <c r="J14" t="s">
        <v>416</v>
      </c>
      <c r="K14">
        <f>+F14</f>
        <v>1</v>
      </c>
      <c r="L14" t="s">
        <v>60</v>
      </c>
      <c r="M14" t="str">
        <f>CONCATENATE(H14,I14,J14,K14,L14)</f>
        <v>[0,1],</v>
      </c>
      <c r="Q14" t="s">
        <v>421</v>
      </c>
    </row>
    <row r="15" spans="1:17">
      <c r="A15">
        <v>3</v>
      </c>
      <c r="B15" t="s">
        <v>165</v>
      </c>
      <c r="C15" s="82"/>
      <c r="D15">
        <v>3</v>
      </c>
      <c r="E15" s="83">
        <v>0</v>
      </c>
      <c r="F15" s="5">
        <v>1</v>
      </c>
      <c r="H15" t="s">
        <v>128</v>
      </c>
      <c r="I15">
        <f>+E15</f>
        <v>0</v>
      </c>
      <c r="J15" t="s">
        <v>416</v>
      </c>
      <c r="K15">
        <f>+F15</f>
        <v>1</v>
      </c>
      <c r="L15" t="s">
        <v>60</v>
      </c>
      <c r="M15" t="str">
        <f>CONCATENATE(H15,I15,J15,K15,L15)</f>
        <v>[0,1],</v>
      </c>
      <c r="Q15" t="s">
        <v>421</v>
      </c>
    </row>
    <row r="16" spans="1:17">
      <c r="A16">
        <v>2</v>
      </c>
      <c r="B16" t="s">
        <v>167</v>
      </c>
      <c r="C16" s="80"/>
      <c r="D16">
        <v>2</v>
      </c>
      <c r="E16" s="83">
        <v>0</v>
      </c>
      <c r="F16" s="5">
        <v>1</v>
      </c>
      <c r="H16" t="s">
        <v>128</v>
      </c>
      <c r="I16">
        <f>+E16</f>
        <v>0</v>
      </c>
      <c r="J16" t="s">
        <v>416</v>
      </c>
      <c r="K16">
        <f>+F16</f>
        <v>1</v>
      </c>
      <c r="L16" t="s">
        <v>60</v>
      </c>
      <c r="M16" t="str">
        <f>CONCATENATE(H16,I16,J16,K16,L16)</f>
        <v>[0,1],</v>
      </c>
      <c r="Q16" t="s">
        <v>421</v>
      </c>
    </row>
    <row r="17" spans="1:17">
      <c r="A17">
        <v>1</v>
      </c>
      <c r="B17" t="s">
        <v>169</v>
      </c>
      <c r="C17" s="79"/>
      <c r="D17">
        <v>1</v>
      </c>
      <c r="E17" s="81">
        <v>2</v>
      </c>
      <c r="F17" s="5">
        <v>1</v>
      </c>
      <c r="H17" t="s">
        <v>128</v>
      </c>
      <c r="I17">
        <f>+E17</f>
        <v>2</v>
      </c>
      <c r="J17" t="s">
        <v>416</v>
      </c>
      <c r="K17">
        <f>+F17</f>
        <v>1</v>
      </c>
      <c r="L17" t="s">
        <v>60</v>
      </c>
      <c r="M17" t="str">
        <f>CONCATENATE(H17,I17,J17,K17,L17)</f>
        <v>[2,1],</v>
      </c>
      <c r="Q17" t="s">
        <v>422</v>
      </c>
    </row>
    <row r="18" spans="1:17">
      <c r="A18">
        <v>0</v>
      </c>
      <c r="B18" s="27" t="s">
        <v>170</v>
      </c>
      <c r="C18" s="80"/>
      <c r="D18">
        <v>0</v>
      </c>
      <c r="E18" s="81">
        <v>2</v>
      </c>
      <c r="F18" s="5">
        <v>1</v>
      </c>
      <c r="H18" t="s">
        <v>128</v>
      </c>
      <c r="I18">
        <f>+E18</f>
        <v>2</v>
      </c>
      <c r="J18" t="s">
        <v>416</v>
      </c>
      <c r="K18">
        <f>+F18</f>
        <v>1</v>
      </c>
      <c r="L18" t="s">
        <v>60</v>
      </c>
      <c r="M18" t="str">
        <f>CONCATENATE(H18,I18,J18,K18,L18)</f>
        <v>[2,1],</v>
      </c>
      <c r="Q18" t="s">
        <v>422</v>
      </c>
    </row>
    <row r="20" spans="1:17">
      <c r="D20" s="86" t="s">
        <v>33</v>
      </c>
      <c r="E20" s="86"/>
      <c r="F20" s="86"/>
    </row>
    <row r="21" spans="1:17">
      <c r="D21" t="s">
        <v>418</v>
      </c>
      <c r="E21" s="77" t="s">
        <v>417</v>
      </c>
      <c r="F21" s="5" t="s">
        <v>112</v>
      </c>
    </row>
    <row r="22" spans="1:17">
      <c r="B22" t="s">
        <v>152</v>
      </c>
      <c r="D22">
        <v>14</v>
      </c>
      <c r="E22" s="90">
        <v>8</v>
      </c>
      <c r="F22">
        <v>9</v>
      </c>
      <c r="H22" t="s">
        <v>128</v>
      </c>
      <c r="I22">
        <f>+E22</f>
        <v>8</v>
      </c>
      <c r="J22" t="s">
        <v>416</v>
      </c>
      <c r="K22">
        <f>+F22</f>
        <v>9</v>
      </c>
      <c r="L22" t="s">
        <v>60</v>
      </c>
      <c r="M22" t="str">
        <f>CONCATENATE(H22,I22,J22,K22,L22)</f>
        <v>[8,9],</v>
      </c>
    </row>
    <row r="23" spans="1:17">
      <c r="B23" t="s">
        <v>153</v>
      </c>
      <c r="D23">
        <v>13</v>
      </c>
      <c r="E23" s="90">
        <v>8</v>
      </c>
      <c r="F23">
        <v>9</v>
      </c>
      <c r="H23" t="s">
        <v>128</v>
      </c>
      <c r="I23">
        <f>+E23</f>
        <v>8</v>
      </c>
      <c r="J23" t="s">
        <v>416</v>
      </c>
      <c r="K23">
        <f>+F23</f>
        <v>9</v>
      </c>
      <c r="L23" t="s">
        <v>60</v>
      </c>
      <c r="M23" t="str">
        <f>CONCATENATE(H23,I23,J23,K23,L23)</f>
        <v>[8,9],</v>
      </c>
    </row>
    <row r="24" spans="1:17">
      <c r="B24" t="s">
        <v>154</v>
      </c>
      <c r="D24">
        <v>12</v>
      </c>
      <c r="E24" s="90">
        <v>8</v>
      </c>
      <c r="F24">
        <v>9</v>
      </c>
      <c r="H24" t="s">
        <v>128</v>
      </c>
      <c r="I24">
        <f>+E24</f>
        <v>8</v>
      </c>
      <c r="J24" t="s">
        <v>416</v>
      </c>
      <c r="K24">
        <f>+F24</f>
        <v>9</v>
      </c>
      <c r="L24" t="s">
        <v>60</v>
      </c>
      <c r="M24" t="str">
        <f>CONCATENATE(H24,I24,J24,K24,L24)</f>
        <v>[8,9],</v>
      </c>
    </row>
    <row r="25" spans="1:17">
      <c r="B25" t="s">
        <v>155</v>
      </c>
      <c r="D25">
        <v>11</v>
      </c>
      <c r="E25" s="90">
        <v>8</v>
      </c>
      <c r="F25">
        <v>9</v>
      </c>
      <c r="H25" t="s">
        <v>128</v>
      </c>
      <c r="I25">
        <f>+E25</f>
        <v>8</v>
      </c>
      <c r="J25" t="s">
        <v>416</v>
      </c>
      <c r="K25">
        <f>+F25</f>
        <v>9</v>
      </c>
      <c r="L25" t="s">
        <v>60</v>
      </c>
      <c r="M25" t="str">
        <f>CONCATENATE(H25,I25,J25,K25,L25)</f>
        <v>[8,9],</v>
      </c>
    </row>
    <row r="26" spans="1:17">
      <c r="B26" t="s">
        <v>156</v>
      </c>
      <c r="C26" s="80"/>
      <c r="D26">
        <v>10</v>
      </c>
      <c r="E26" s="90">
        <v>8</v>
      </c>
      <c r="F26">
        <v>9</v>
      </c>
      <c r="H26" t="s">
        <v>128</v>
      </c>
      <c r="I26">
        <f>+E26</f>
        <v>8</v>
      </c>
      <c r="J26" t="s">
        <v>416</v>
      </c>
      <c r="K26">
        <f>+F26</f>
        <v>9</v>
      </c>
      <c r="L26" t="s">
        <v>60</v>
      </c>
      <c r="M26" t="str">
        <f>CONCATENATE(H26,I26,J26,K26,L26)</f>
        <v>[8,9],</v>
      </c>
    </row>
    <row r="27" spans="1:17">
      <c r="B27" t="s">
        <v>157</v>
      </c>
      <c r="C27" s="79"/>
      <c r="D27">
        <v>9</v>
      </c>
      <c r="E27" s="90">
        <v>8</v>
      </c>
      <c r="F27">
        <v>9</v>
      </c>
      <c r="H27" t="s">
        <v>128</v>
      </c>
      <c r="I27">
        <f>+E27</f>
        <v>8</v>
      </c>
      <c r="J27" t="s">
        <v>416</v>
      </c>
      <c r="K27">
        <f>+F27</f>
        <v>9</v>
      </c>
      <c r="L27" t="s">
        <v>60</v>
      </c>
      <c r="M27" t="str">
        <f>CONCATENATE(H27,I27,J27,K27,L27)</f>
        <v>[8,9],</v>
      </c>
    </row>
    <row r="28" spans="1:17">
      <c r="B28" t="s">
        <v>158</v>
      </c>
      <c r="C28" s="80"/>
      <c r="D28">
        <v>8</v>
      </c>
      <c r="E28" s="91">
        <v>10</v>
      </c>
      <c r="F28">
        <v>9</v>
      </c>
      <c r="H28" t="s">
        <v>128</v>
      </c>
      <c r="I28">
        <f>+E28</f>
        <v>10</v>
      </c>
      <c r="J28" t="s">
        <v>416</v>
      </c>
      <c r="K28">
        <f>+F28</f>
        <v>9</v>
      </c>
      <c r="L28" t="s">
        <v>60</v>
      </c>
      <c r="M28" t="str">
        <f>CONCATENATE(H28,I28,J28,K28,L28)</f>
        <v>[10,9],</v>
      </c>
    </row>
    <row r="29" spans="1:17">
      <c r="B29" t="s">
        <v>159</v>
      </c>
      <c r="C29" s="82"/>
      <c r="D29">
        <v>7</v>
      </c>
      <c r="E29" s="91">
        <v>10</v>
      </c>
      <c r="F29">
        <v>9</v>
      </c>
      <c r="H29" t="s">
        <v>128</v>
      </c>
      <c r="I29">
        <f>+E29</f>
        <v>10</v>
      </c>
      <c r="J29" t="s">
        <v>416</v>
      </c>
      <c r="K29">
        <f>+F29</f>
        <v>9</v>
      </c>
      <c r="L29" t="s">
        <v>60</v>
      </c>
      <c r="M29" t="str">
        <f>CONCATENATE(H29,I29,J29,K29,L29)</f>
        <v>[10,9],</v>
      </c>
    </row>
    <row r="30" spans="1:17">
      <c r="B30" t="s">
        <v>160</v>
      </c>
      <c r="C30" s="80"/>
      <c r="D30">
        <v>6</v>
      </c>
      <c r="E30" s="91">
        <v>10</v>
      </c>
      <c r="F30">
        <v>9</v>
      </c>
      <c r="H30" t="s">
        <v>128</v>
      </c>
      <c r="I30">
        <f>+E30</f>
        <v>10</v>
      </c>
      <c r="J30" t="s">
        <v>416</v>
      </c>
      <c r="K30">
        <f>+F30</f>
        <v>9</v>
      </c>
      <c r="L30" t="s">
        <v>60</v>
      </c>
      <c r="M30" t="str">
        <f>CONCATENATE(H30,I30,J30,K30,L30)</f>
        <v>[10,9],</v>
      </c>
    </row>
    <row r="31" spans="1:17">
      <c r="B31" t="s">
        <v>161</v>
      </c>
      <c r="C31" s="82"/>
      <c r="D31">
        <v>5</v>
      </c>
      <c r="E31" s="89">
        <v>1</v>
      </c>
      <c r="F31">
        <v>2</v>
      </c>
      <c r="H31" t="s">
        <v>128</v>
      </c>
      <c r="I31">
        <f>+E31</f>
        <v>1</v>
      </c>
      <c r="J31" t="s">
        <v>416</v>
      </c>
      <c r="K31">
        <f>+F31</f>
        <v>2</v>
      </c>
      <c r="L31" t="s">
        <v>60</v>
      </c>
      <c r="M31" t="str">
        <f>CONCATENATE(H31,I31,J31,K31,L31)</f>
        <v>[1,2],</v>
      </c>
    </row>
    <row r="32" spans="1:17">
      <c r="B32" t="s">
        <v>163</v>
      </c>
      <c r="C32" s="82"/>
      <c r="D32">
        <v>4</v>
      </c>
      <c r="E32" s="89">
        <v>1</v>
      </c>
      <c r="F32">
        <v>2</v>
      </c>
      <c r="H32" t="s">
        <v>128</v>
      </c>
      <c r="I32">
        <f>+E32</f>
        <v>1</v>
      </c>
      <c r="J32" t="s">
        <v>416</v>
      </c>
      <c r="K32">
        <f>+F32</f>
        <v>2</v>
      </c>
      <c r="L32" t="s">
        <v>60</v>
      </c>
      <c r="M32" t="str">
        <f>CONCATENATE(H32,I32,J32,K32,L32)</f>
        <v>[1,2],</v>
      </c>
    </row>
    <row r="33" spans="2:13">
      <c r="B33" t="s">
        <v>165</v>
      </c>
      <c r="C33" s="80"/>
      <c r="D33">
        <v>3</v>
      </c>
      <c r="E33" s="89">
        <v>1</v>
      </c>
      <c r="F33">
        <v>2</v>
      </c>
      <c r="H33" t="s">
        <v>128</v>
      </c>
      <c r="I33">
        <f>+E33</f>
        <v>1</v>
      </c>
      <c r="J33" t="s">
        <v>416</v>
      </c>
      <c r="K33">
        <f>+F33</f>
        <v>2</v>
      </c>
      <c r="L33" t="s">
        <v>60</v>
      </c>
      <c r="M33" t="str">
        <f>CONCATENATE(H33,I33,J33,K33,L33)</f>
        <v>[1,2],</v>
      </c>
    </row>
    <row r="34" spans="2:13">
      <c r="B34" t="s">
        <v>167</v>
      </c>
      <c r="C34" s="79"/>
      <c r="D34">
        <v>2</v>
      </c>
      <c r="E34" s="88">
        <v>3</v>
      </c>
      <c r="F34">
        <v>2</v>
      </c>
      <c r="H34" t="s">
        <v>128</v>
      </c>
      <c r="I34">
        <f>+E34</f>
        <v>3</v>
      </c>
      <c r="J34" t="s">
        <v>416</v>
      </c>
      <c r="K34">
        <f>+F34</f>
        <v>2</v>
      </c>
      <c r="L34" t="s">
        <v>60</v>
      </c>
      <c r="M34" t="str">
        <f>CONCATENATE(H34,I34,J34,K34,L34)</f>
        <v>[3,2],</v>
      </c>
    </row>
    <row r="35" spans="2:13">
      <c r="B35" t="s">
        <v>169</v>
      </c>
      <c r="C35" s="80"/>
      <c r="D35">
        <v>1</v>
      </c>
      <c r="E35" s="88">
        <v>3</v>
      </c>
      <c r="F35">
        <v>2</v>
      </c>
      <c r="H35" t="s">
        <v>128</v>
      </c>
      <c r="I35">
        <f>+E35</f>
        <v>3</v>
      </c>
      <c r="J35" t="s">
        <v>416</v>
      </c>
      <c r="K35">
        <f>+F35</f>
        <v>2</v>
      </c>
      <c r="L35" t="s">
        <v>60</v>
      </c>
      <c r="M35" t="str">
        <f>CONCATENATE(H35,I35,J35,K35,L35)</f>
        <v>[3,2],</v>
      </c>
    </row>
    <row r="36" spans="2:13">
      <c r="B36" s="27" t="s">
        <v>170</v>
      </c>
      <c r="D36">
        <v>0</v>
      </c>
      <c r="E36" s="88">
        <v>3</v>
      </c>
      <c r="F36">
        <v>2</v>
      </c>
      <c r="H36" t="s">
        <v>128</v>
      </c>
      <c r="I36">
        <f>+E36</f>
        <v>3</v>
      </c>
      <c r="J36" t="s">
        <v>416</v>
      </c>
      <c r="K36">
        <f>+F36</f>
        <v>2</v>
      </c>
      <c r="L36" t="s">
        <v>60</v>
      </c>
      <c r="M36" t="str">
        <f>CONCATENATE(H36,I36,J36,K36,L36)</f>
        <v>[3,2],</v>
      </c>
    </row>
    <row r="38" spans="2:13">
      <c r="D38" s="86" t="s">
        <v>32</v>
      </c>
      <c r="E38" s="86"/>
      <c r="F38" s="86"/>
    </row>
    <row r="39" spans="2:13">
      <c r="D39" t="s">
        <v>418</v>
      </c>
      <c r="E39" s="77" t="s">
        <v>417</v>
      </c>
      <c r="F39" s="5" t="s">
        <v>112</v>
      </c>
    </row>
    <row r="40" spans="2:13">
      <c r="B40" t="s">
        <v>152</v>
      </c>
      <c r="D40">
        <v>14</v>
      </c>
      <c r="E40" s="90">
        <v>9</v>
      </c>
      <c r="F40">
        <v>10</v>
      </c>
      <c r="H40" t="s">
        <v>128</v>
      </c>
      <c r="I40">
        <f>+E40</f>
        <v>9</v>
      </c>
      <c r="J40" t="s">
        <v>416</v>
      </c>
      <c r="K40">
        <f>+F40</f>
        <v>10</v>
      </c>
      <c r="L40" t="s">
        <v>60</v>
      </c>
      <c r="M40" t="str">
        <f>CONCATENATE(H40,I40,J40,K40,L40)</f>
        <v>[9,10],</v>
      </c>
    </row>
    <row r="41" spans="2:13">
      <c r="B41" t="s">
        <v>153</v>
      </c>
      <c r="D41">
        <v>13</v>
      </c>
      <c r="E41" s="90">
        <v>9</v>
      </c>
      <c r="F41">
        <v>10</v>
      </c>
      <c r="H41" t="s">
        <v>128</v>
      </c>
      <c r="I41">
        <f>+E41</f>
        <v>9</v>
      </c>
      <c r="J41" t="s">
        <v>416</v>
      </c>
      <c r="K41">
        <f>+F41</f>
        <v>10</v>
      </c>
      <c r="L41" t="s">
        <v>60</v>
      </c>
      <c r="M41" t="str">
        <f>CONCATENATE(H41,I41,J41,K41,L41)</f>
        <v>[9,10],</v>
      </c>
    </row>
    <row r="42" spans="2:13">
      <c r="B42" t="s">
        <v>154</v>
      </c>
      <c r="D42">
        <v>12</v>
      </c>
      <c r="E42" s="90">
        <v>9</v>
      </c>
      <c r="F42">
        <v>10</v>
      </c>
      <c r="H42" t="s">
        <v>128</v>
      </c>
      <c r="I42">
        <f>+E42</f>
        <v>9</v>
      </c>
      <c r="J42" t="s">
        <v>416</v>
      </c>
      <c r="K42">
        <f>+F42</f>
        <v>10</v>
      </c>
      <c r="L42" t="s">
        <v>60</v>
      </c>
      <c r="M42" t="str">
        <f>CONCATENATE(H42,I42,J42,K42,L42)</f>
        <v>[9,10],</v>
      </c>
    </row>
    <row r="43" spans="2:13">
      <c r="B43" t="s">
        <v>155</v>
      </c>
      <c r="C43" s="80"/>
      <c r="D43">
        <v>11</v>
      </c>
      <c r="E43" s="90">
        <v>9</v>
      </c>
      <c r="F43">
        <v>10</v>
      </c>
      <c r="H43" t="s">
        <v>128</v>
      </c>
      <c r="I43">
        <f>+E43</f>
        <v>9</v>
      </c>
      <c r="J43" t="s">
        <v>416</v>
      </c>
      <c r="K43">
        <f>+F43</f>
        <v>10</v>
      </c>
      <c r="L43" t="s">
        <v>60</v>
      </c>
      <c r="M43" t="str">
        <f>CONCATENATE(H43,I43,J43,K43,L43)</f>
        <v>[9,10],</v>
      </c>
    </row>
    <row r="44" spans="2:13">
      <c r="B44" t="s">
        <v>156</v>
      </c>
      <c r="C44" s="79"/>
      <c r="D44">
        <v>10</v>
      </c>
      <c r="E44" s="85">
        <v>9</v>
      </c>
      <c r="F44">
        <v>10</v>
      </c>
      <c r="H44" t="s">
        <v>128</v>
      </c>
      <c r="I44">
        <f>+E44</f>
        <v>9</v>
      </c>
      <c r="J44" t="s">
        <v>416</v>
      </c>
      <c r="K44">
        <f>+F44</f>
        <v>10</v>
      </c>
      <c r="L44" t="s">
        <v>60</v>
      </c>
      <c r="M44" t="str">
        <f>CONCATENATE(H44,I44,J44,K44,L44)</f>
        <v>[9,10],</v>
      </c>
    </row>
    <row r="45" spans="2:13">
      <c r="B45" t="s">
        <v>157</v>
      </c>
      <c r="C45" s="80"/>
      <c r="D45">
        <v>9</v>
      </c>
      <c r="E45" s="84">
        <v>11</v>
      </c>
      <c r="F45">
        <v>10</v>
      </c>
      <c r="H45" t="s">
        <v>128</v>
      </c>
      <c r="I45">
        <f>+E45</f>
        <v>11</v>
      </c>
      <c r="J45" t="s">
        <v>416</v>
      </c>
      <c r="K45">
        <f>+F45</f>
        <v>10</v>
      </c>
      <c r="L45" t="s">
        <v>60</v>
      </c>
      <c r="M45" t="str">
        <f>CONCATENATE(H45,I45,J45,K45,L45)</f>
        <v>[11,10],</v>
      </c>
    </row>
    <row r="46" spans="2:13">
      <c r="B46" t="s">
        <v>158</v>
      </c>
      <c r="C46" s="82"/>
      <c r="D46">
        <v>8</v>
      </c>
      <c r="E46" s="84">
        <v>11</v>
      </c>
      <c r="F46">
        <v>10</v>
      </c>
      <c r="H46" t="s">
        <v>128</v>
      </c>
      <c r="I46">
        <f>+E46</f>
        <v>11</v>
      </c>
      <c r="J46" t="s">
        <v>416</v>
      </c>
      <c r="K46">
        <f>+F46</f>
        <v>10</v>
      </c>
      <c r="L46" t="s">
        <v>60</v>
      </c>
      <c r="M46" t="str">
        <f>CONCATENATE(H46,I46,J46,K46,L46)</f>
        <v>[11,10],</v>
      </c>
    </row>
    <row r="47" spans="2:13">
      <c r="B47" t="s">
        <v>159</v>
      </c>
      <c r="C47" s="80"/>
      <c r="D47">
        <v>7</v>
      </c>
      <c r="E47" s="84">
        <v>11</v>
      </c>
      <c r="F47">
        <v>10</v>
      </c>
      <c r="H47" t="s">
        <v>128</v>
      </c>
      <c r="I47">
        <f>+E47</f>
        <v>11</v>
      </c>
      <c r="J47" t="s">
        <v>416</v>
      </c>
      <c r="K47">
        <f>+F47</f>
        <v>10</v>
      </c>
      <c r="L47" t="s">
        <v>60</v>
      </c>
      <c r="M47" t="str">
        <f>CONCATENATE(H47,I47,J47,K47,L47)</f>
        <v>[11,10],</v>
      </c>
    </row>
    <row r="48" spans="2:13">
      <c r="B48" t="s">
        <v>160</v>
      </c>
      <c r="C48" s="82"/>
      <c r="D48">
        <v>6</v>
      </c>
      <c r="E48" s="89">
        <v>4</v>
      </c>
      <c r="F48">
        <v>3</v>
      </c>
      <c r="H48" t="s">
        <v>128</v>
      </c>
      <c r="I48">
        <f>+E48</f>
        <v>4</v>
      </c>
      <c r="J48" t="s">
        <v>416</v>
      </c>
      <c r="K48">
        <f>+F48</f>
        <v>3</v>
      </c>
      <c r="L48" t="s">
        <v>60</v>
      </c>
      <c r="M48" t="str">
        <f>CONCATENATE(H48,I48,J48,K48,L48)</f>
        <v>[4,3],</v>
      </c>
    </row>
    <row r="49" spans="2:13">
      <c r="B49" t="s">
        <v>161</v>
      </c>
      <c r="C49" s="82"/>
      <c r="D49">
        <v>5</v>
      </c>
      <c r="E49" s="89">
        <v>4</v>
      </c>
      <c r="F49">
        <v>3</v>
      </c>
      <c r="H49" t="s">
        <v>128</v>
      </c>
      <c r="I49">
        <f>+E49</f>
        <v>4</v>
      </c>
      <c r="J49" t="s">
        <v>416</v>
      </c>
      <c r="K49">
        <f>+F49</f>
        <v>3</v>
      </c>
      <c r="L49" t="s">
        <v>60</v>
      </c>
      <c r="M49" t="str">
        <f>CONCATENATE(H49,I49,J49,K49,L49)</f>
        <v>[4,3],</v>
      </c>
    </row>
    <row r="50" spans="2:13">
      <c r="B50" t="s">
        <v>163</v>
      </c>
      <c r="C50" s="80"/>
      <c r="D50">
        <v>4</v>
      </c>
      <c r="E50" s="89">
        <v>4</v>
      </c>
      <c r="F50">
        <v>3</v>
      </c>
      <c r="H50" t="s">
        <v>128</v>
      </c>
      <c r="I50">
        <f>+E50</f>
        <v>4</v>
      </c>
      <c r="J50" t="s">
        <v>416</v>
      </c>
      <c r="K50">
        <f>+F50</f>
        <v>3</v>
      </c>
      <c r="L50" t="s">
        <v>60</v>
      </c>
      <c r="M50" t="str">
        <f>CONCATENATE(H50,I50,J50,K50,L50)</f>
        <v>[4,3],</v>
      </c>
    </row>
    <row r="51" spans="2:13">
      <c r="B51" t="s">
        <v>165</v>
      </c>
      <c r="C51" s="79"/>
      <c r="D51">
        <v>3</v>
      </c>
      <c r="E51" s="88">
        <v>2</v>
      </c>
      <c r="F51">
        <v>3</v>
      </c>
      <c r="H51" t="s">
        <v>128</v>
      </c>
      <c r="I51">
        <f>+E51</f>
        <v>2</v>
      </c>
      <c r="J51" t="s">
        <v>416</v>
      </c>
      <c r="K51">
        <f>+F51</f>
        <v>3</v>
      </c>
      <c r="L51" t="s">
        <v>60</v>
      </c>
      <c r="M51" t="str">
        <f>CONCATENATE(H51,I51,J51,K51,L51)</f>
        <v>[2,3],</v>
      </c>
    </row>
    <row r="52" spans="2:13">
      <c r="B52" t="s">
        <v>167</v>
      </c>
      <c r="C52" s="80"/>
      <c r="D52">
        <v>2</v>
      </c>
      <c r="E52" s="88">
        <v>2</v>
      </c>
      <c r="F52">
        <v>3</v>
      </c>
      <c r="H52" t="s">
        <v>128</v>
      </c>
      <c r="I52">
        <f>+E52</f>
        <v>2</v>
      </c>
      <c r="J52" t="s">
        <v>416</v>
      </c>
      <c r="K52">
        <f>+F52</f>
        <v>3</v>
      </c>
      <c r="L52" t="s">
        <v>60</v>
      </c>
      <c r="M52" t="str">
        <f>CONCATENATE(H52,I52,J52,K52,L52)</f>
        <v>[2,3],</v>
      </c>
    </row>
    <row r="53" spans="2:13">
      <c r="B53" t="s">
        <v>169</v>
      </c>
      <c r="D53">
        <v>1</v>
      </c>
      <c r="E53" s="88">
        <v>2</v>
      </c>
      <c r="F53">
        <v>3</v>
      </c>
      <c r="H53" t="s">
        <v>128</v>
      </c>
      <c r="I53">
        <f>+E53</f>
        <v>2</v>
      </c>
      <c r="J53" t="s">
        <v>416</v>
      </c>
      <c r="K53">
        <f>+F53</f>
        <v>3</v>
      </c>
      <c r="L53" t="s">
        <v>60</v>
      </c>
      <c r="M53" t="str">
        <f>CONCATENATE(H53,I53,J53,K53,L53)</f>
        <v>[2,3],</v>
      </c>
    </row>
    <row r="54" spans="2:13">
      <c r="B54" s="27" t="s">
        <v>170</v>
      </c>
      <c r="D54">
        <v>0</v>
      </c>
      <c r="E54" s="88">
        <v>2</v>
      </c>
      <c r="F54">
        <v>3</v>
      </c>
      <c r="H54" t="s">
        <v>128</v>
      </c>
      <c r="I54">
        <f>+E54</f>
        <v>2</v>
      </c>
      <c r="J54" t="s">
        <v>416</v>
      </c>
      <c r="K54">
        <f>+F54</f>
        <v>3</v>
      </c>
      <c r="L54" t="s">
        <v>60</v>
      </c>
      <c r="M54" t="str">
        <f>CONCATENATE(H54,I54,J54,K54,L54)</f>
        <v>[2,3],</v>
      </c>
    </row>
    <row r="56" spans="2:13">
      <c r="D56" s="86" t="s">
        <v>31</v>
      </c>
      <c r="E56" s="86"/>
      <c r="F56" s="86"/>
    </row>
    <row r="57" spans="2:13">
      <c r="D57" t="s">
        <v>418</v>
      </c>
      <c r="E57" s="77" t="s">
        <v>417</v>
      </c>
      <c r="F57" s="5" t="s">
        <v>112</v>
      </c>
    </row>
    <row r="58" spans="2:13">
      <c r="B58" t="s">
        <v>152</v>
      </c>
      <c r="D58">
        <v>14</v>
      </c>
      <c r="E58" s="85">
        <v>10</v>
      </c>
      <c r="F58">
        <v>11</v>
      </c>
      <c r="H58" t="s">
        <v>128</v>
      </c>
      <c r="I58">
        <f>+E58</f>
        <v>10</v>
      </c>
      <c r="J58" t="s">
        <v>416</v>
      </c>
      <c r="K58">
        <f>+F58</f>
        <v>11</v>
      </c>
      <c r="L58" t="s">
        <v>60</v>
      </c>
      <c r="M58" t="str">
        <f>CONCATENATE(H58,I58,J58,K58,L58)</f>
        <v>[10,11],</v>
      </c>
    </row>
    <row r="59" spans="2:13">
      <c r="B59" t="s">
        <v>153</v>
      </c>
      <c r="D59">
        <v>13</v>
      </c>
      <c r="E59" s="85">
        <v>10</v>
      </c>
      <c r="F59">
        <v>11</v>
      </c>
      <c r="H59" t="s">
        <v>128</v>
      </c>
      <c r="I59">
        <f>+E59</f>
        <v>10</v>
      </c>
      <c r="J59" t="s">
        <v>416</v>
      </c>
      <c r="K59">
        <f>+F59</f>
        <v>11</v>
      </c>
      <c r="L59" t="s">
        <v>60</v>
      </c>
      <c r="M59" t="str">
        <f>CONCATENATE(H59,I59,J59,K59,L59)</f>
        <v>[10,11],</v>
      </c>
    </row>
    <row r="60" spans="2:13">
      <c r="B60" t="s">
        <v>154</v>
      </c>
      <c r="C60" s="80"/>
      <c r="D60">
        <v>12</v>
      </c>
      <c r="E60" s="85">
        <v>10</v>
      </c>
      <c r="F60">
        <v>11</v>
      </c>
      <c r="H60" t="s">
        <v>128</v>
      </c>
      <c r="I60">
        <f>+E60</f>
        <v>10</v>
      </c>
      <c r="J60" t="s">
        <v>416</v>
      </c>
      <c r="K60">
        <f>+F60</f>
        <v>11</v>
      </c>
      <c r="L60" t="s">
        <v>60</v>
      </c>
      <c r="M60" t="str">
        <f>CONCATENATE(H60,I60,J60,K60,L60)</f>
        <v>[10,11],</v>
      </c>
    </row>
    <row r="61" spans="2:13">
      <c r="B61" t="s">
        <v>155</v>
      </c>
      <c r="C61" s="79"/>
      <c r="D61">
        <v>11</v>
      </c>
      <c r="E61" s="85">
        <v>10</v>
      </c>
      <c r="F61">
        <v>11</v>
      </c>
      <c r="H61" t="s">
        <v>128</v>
      </c>
      <c r="I61">
        <f>+E61</f>
        <v>10</v>
      </c>
      <c r="J61" t="s">
        <v>416</v>
      </c>
      <c r="K61">
        <f>+F61</f>
        <v>11</v>
      </c>
      <c r="L61" t="s">
        <v>60</v>
      </c>
      <c r="M61" t="str">
        <f>CONCATENATE(H61,I61,J61,K61,L61)</f>
        <v>[10,11],</v>
      </c>
    </row>
    <row r="62" spans="2:13">
      <c r="B62" t="s">
        <v>156</v>
      </c>
      <c r="C62" s="80"/>
      <c r="D62">
        <v>10</v>
      </c>
      <c r="E62" s="84">
        <v>12</v>
      </c>
      <c r="F62">
        <v>11</v>
      </c>
      <c r="H62" t="s">
        <v>128</v>
      </c>
      <c r="I62">
        <f>+E62</f>
        <v>12</v>
      </c>
      <c r="J62" t="s">
        <v>416</v>
      </c>
      <c r="K62">
        <f>+F62</f>
        <v>11</v>
      </c>
      <c r="L62" t="s">
        <v>60</v>
      </c>
      <c r="M62" t="str">
        <f>CONCATENATE(H62,I62,J62,K62,L62)</f>
        <v>[12,11],</v>
      </c>
    </row>
    <row r="63" spans="2:13">
      <c r="B63" t="s">
        <v>157</v>
      </c>
      <c r="C63" s="82"/>
      <c r="D63">
        <v>9</v>
      </c>
      <c r="E63" s="84">
        <v>12</v>
      </c>
      <c r="F63">
        <v>11</v>
      </c>
      <c r="H63" t="s">
        <v>128</v>
      </c>
      <c r="I63">
        <f>+E63</f>
        <v>12</v>
      </c>
      <c r="J63" t="s">
        <v>416</v>
      </c>
      <c r="K63">
        <f>+F63</f>
        <v>11</v>
      </c>
      <c r="L63" t="s">
        <v>60</v>
      </c>
      <c r="M63" t="str">
        <f>CONCATENATE(H63,I63,J63,K63,L63)</f>
        <v>[12,11],</v>
      </c>
    </row>
    <row r="64" spans="2:13">
      <c r="B64" t="s">
        <v>158</v>
      </c>
      <c r="C64" s="80"/>
      <c r="D64">
        <v>8</v>
      </c>
      <c r="E64" s="84">
        <v>12</v>
      </c>
      <c r="F64">
        <v>11</v>
      </c>
      <c r="H64" t="s">
        <v>128</v>
      </c>
      <c r="I64">
        <f>+E64</f>
        <v>12</v>
      </c>
      <c r="J64" t="s">
        <v>416</v>
      </c>
      <c r="K64">
        <f>+F64</f>
        <v>11</v>
      </c>
      <c r="L64" t="s">
        <v>60</v>
      </c>
      <c r="M64" t="str">
        <f>CONCATENATE(H64,I64,J64,K64,L64)</f>
        <v>[12,11],</v>
      </c>
    </row>
    <row r="65" spans="2:13">
      <c r="B65" t="s">
        <v>159</v>
      </c>
      <c r="C65" s="82"/>
      <c r="D65">
        <v>7</v>
      </c>
      <c r="E65" s="83">
        <v>3</v>
      </c>
      <c r="F65">
        <v>4</v>
      </c>
      <c r="H65" t="s">
        <v>128</v>
      </c>
      <c r="I65">
        <f>+E65</f>
        <v>3</v>
      </c>
      <c r="J65" t="s">
        <v>416</v>
      </c>
      <c r="K65">
        <f>+F65</f>
        <v>4</v>
      </c>
      <c r="L65" t="s">
        <v>60</v>
      </c>
      <c r="M65" t="str">
        <f>CONCATENATE(H65,I65,J65,K65,L65)</f>
        <v>[3,4],</v>
      </c>
    </row>
    <row r="66" spans="2:13">
      <c r="B66" t="s">
        <v>160</v>
      </c>
      <c r="C66" s="82"/>
      <c r="D66">
        <v>6</v>
      </c>
      <c r="E66" s="83">
        <v>3</v>
      </c>
      <c r="F66">
        <v>4</v>
      </c>
      <c r="H66" t="s">
        <v>128</v>
      </c>
      <c r="I66">
        <f>+E66</f>
        <v>3</v>
      </c>
      <c r="J66" t="s">
        <v>416</v>
      </c>
      <c r="K66">
        <f>+F66</f>
        <v>4</v>
      </c>
      <c r="L66" t="s">
        <v>60</v>
      </c>
      <c r="M66" t="str">
        <f>CONCATENATE(H66,I66,J66,K66,L66)</f>
        <v>[3,4],</v>
      </c>
    </row>
    <row r="67" spans="2:13">
      <c r="B67" t="s">
        <v>161</v>
      </c>
      <c r="C67" s="80"/>
      <c r="D67">
        <v>5</v>
      </c>
      <c r="E67" s="83">
        <v>3</v>
      </c>
      <c r="F67">
        <v>4</v>
      </c>
      <c r="H67" t="s">
        <v>128</v>
      </c>
      <c r="I67">
        <f>+E67</f>
        <v>3</v>
      </c>
      <c r="J67" t="s">
        <v>416</v>
      </c>
      <c r="K67">
        <f>+F67</f>
        <v>4</v>
      </c>
      <c r="L67" t="s">
        <v>60</v>
      </c>
      <c r="M67" t="str">
        <f>CONCATENATE(H67,I67,J67,K67,L67)</f>
        <v>[3,4],</v>
      </c>
    </row>
    <row r="68" spans="2:13">
      <c r="B68" t="s">
        <v>163</v>
      </c>
      <c r="C68" s="79"/>
      <c r="D68">
        <v>4</v>
      </c>
      <c r="E68" s="87">
        <v>5</v>
      </c>
      <c r="F68">
        <v>4</v>
      </c>
      <c r="H68" t="s">
        <v>128</v>
      </c>
      <c r="I68">
        <f>+E68</f>
        <v>5</v>
      </c>
      <c r="J68" t="s">
        <v>416</v>
      </c>
      <c r="K68">
        <f>+F68</f>
        <v>4</v>
      </c>
      <c r="L68" t="s">
        <v>60</v>
      </c>
      <c r="M68" t="str">
        <f>CONCATENATE(H68,I68,J68,K68,L68)</f>
        <v>[5,4],</v>
      </c>
    </row>
    <row r="69" spans="2:13">
      <c r="B69" t="s">
        <v>165</v>
      </c>
      <c r="C69" s="80"/>
      <c r="D69">
        <v>3</v>
      </c>
      <c r="E69" s="87">
        <v>5</v>
      </c>
      <c r="F69">
        <v>4</v>
      </c>
      <c r="H69" t="s">
        <v>128</v>
      </c>
      <c r="I69">
        <f>+E69</f>
        <v>5</v>
      </c>
      <c r="J69" t="s">
        <v>416</v>
      </c>
      <c r="K69">
        <f>+F69</f>
        <v>4</v>
      </c>
      <c r="L69" t="s">
        <v>60</v>
      </c>
      <c r="M69" t="str">
        <f>CONCATENATE(H69,I69,J69,K69,L69)</f>
        <v>[5,4],</v>
      </c>
    </row>
    <row r="70" spans="2:13">
      <c r="B70" t="s">
        <v>167</v>
      </c>
      <c r="D70">
        <v>2</v>
      </c>
      <c r="E70" s="87">
        <v>5</v>
      </c>
      <c r="F70">
        <v>4</v>
      </c>
      <c r="H70" t="s">
        <v>128</v>
      </c>
      <c r="I70">
        <f>+E70</f>
        <v>5</v>
      </c>
      <c r="J70" t="s">
        <v>416</v>
      </c>
      <c r="K70">
        <f>+F70</f>
        <v>4</v>
      </c>
      <c r="L70" t="s">
        <v>60</v>
      </c>
      <c r="M70" t="str">
        <f>CONCATENATE(H70,I70,J70,K70,L70)</f>
        <v>[5,4],</v>
      </c>
    </row>
    <row r="71" spans="2:13">
      <c r="B71" t="s">
        <v>169</v>
      </c>
      <c r="D71">
        <v>1</v>
      </c>
      <c r="E71" s="87">
        <v>5</v>
      </c>
      <c r="F71">
        <v>4</v>
      </c>
      <c r="H71" t="s">
        <v>128</v>
      </c>
      <c r="I71">
        <f>+E71</f>
        <v>5</v>
      </c>
      <c r="J71" t="s">
        <v>416</v>
      </c>
      <c r="K71">
        <f>+F71</f>
        <v>4</v>
      </c>
      <c r="L71" t="s">
        <v>60</v>
      </c>
      <c r="M71" t="str">
        <f>CONCATENATE(H71,I71,J71,K71,L71)</f>
        <v>[5,4],</v>
      </c>
    </row>
    <row r="72" spans="2:13">
      <c r="B72" s="27" t="s">
        <v>170</v>
      </c>
      <c r="D72">
        <v>0</v>
      </c>
      <c r="E72" s="87">
        <v>5</v>
      </c>
      <c r="F72">
        <v>4</v>
      </c>
      <c r="H72" t="s">
        <v>128</v>
      </c>
      <c r="I72">
        <f>+E72</f>
        <v>5</v>
      </c>
      <c r="J72" t="s">
        <v>416</v>
      </c>
      <c r="K72">
        <f>+F72</f>
        <v>4</v>
      </c>
      <c r="L72" t="s">
        <v>60</v>
      </c>
      <c r="M72" t="str">
        <f>CONCATENATE(H72,I72,J72,K72,L72)</f>
        <v>[5,4],</v>
      </c>
    </row>
    <row r="74" spans="2:13">
      <c r="D74" s="86" t="s">
        <v>30</v>
      </c>
      <c r="E74" s="86"/>
      <c r="F74" s="86"/>
      <c r="G74"/>
    </row>
    <row r="75" spans="2:13">
      <c r="D75" t="s">
        <v>418</v>
      </c>
      <c r="E75" s="77" t="s">
        <v>417</v>
      </c>
      <c r="F75" s="5" t="s">
        <v>112</v>
      </c>
      <c r="G75"/>
    </row>
    <row r="76" spans="2:13">
      <c r="B76" t="s">
        <v>152</v>
      </c>
      <c r="D76">
        <v>14</v>
      </c>
      <c r="E76" s="85">
        <v>11</v>
      </c>
      <c r="F76">
        <v>12</v>
      </c>
      <c r="G76"/>
      <c r="H76" t="s">
        <v>128</v>
      </c>
      <c r="I76">
        <f>+E76</f>
        <v>11</v>
      </c>
      <c r="J76" t="s">
        <v>416</v>
      </c>
      <c r="K76">
        <f>+F76</f>
        <v>12</v>
      </c>
      <c r="L76" t="s">
        <v>60</v>
      </c>
      <c r="M76" t="str">
        <f>CONCATENATE(H76,I76,J76,K76,L76)</f>
        <v>[11,12],</v>
      </c>
    </row>
    <row r="77" spans="2:13">
      <c r="B77" t="s">
        <v>153</v>
      </c>
      <c r="C77" s="80"/>
      <c r="D77">
        <v>13</v>
      </c>
      <c r="E77" s="85">
        <v>11</v>
      </c>
      <c r="F77">
        <v>12</v>
      </c>
      <c r="H77" t="s">
        <v>128</v>
      </c>
      <c r="I77">
        <f>+E77</f>
        <v>11</v>
      </c>
      <c r="J77" t="s">
        <v>416</v>
      </c>
      <c r="K77">
        <f>+F77</f>
        <v>12</v>
      </c>
      <c r="L77" t="s">
        <v>60</v>
      </c>
      <c r="M77" t="str">
        <f>CONCATENATE(H77,I77,J77,K77,L77)</f>
        <v>[11,12],</v>
      </c>
    </row>
    <row r="78" spans="2:13">
      <c r="B78" t="s">
        <v>154</v>
      </c>
      <c r="C78" s="79"/>
      <c r="D78">
        <v>12</v>
      </c>
      <c r="E78" s="85">
        <v>11</v>
      </c>
      <c r="F78">
        <v>12</v>
      </c>
      <c r="H78" t="s">
        <v>128</v>
      </c>
      <c r="I78">
        <f>+E78</f>
        <v>11</v>
      </c>
      <c r="J78" t="s">
        <v>416</v>
      </c>
      <c r="K78">
        <f>+F78</f>
        <v>12</v>
      </c>
      <c r="L78" t="s">
        <v>60</v>
      </c>
      <c r="M78" t="str">
        <f>CONCATENATE(H78,I78,J78,K78,L78)</f>
        <v>[11,12],</v>
      </c>
    </row>
    <row r="79" spans="2:13">
      <c r="B79" t="s">
        <v>155</v>
      </c>
      <c r="C79" s="80"/>
      <c r="D79">
        <v>11</v>
      </c>
      <c r="E79" s="84">
        <v>13</v>
      </c>
      <c r="F79">
        <v>12</v>
      </c>
      <c r="H79" t="s">
        <v>128</v>
      </c>
      <c r="I79">
        <f>+E79</f>
        <v>13</v>
      </c>
      <c r="J79" t="s">
        <v>416</v>
      </c>
      <c r="K79">
        <f>+F79</f>
        <v>12</v>
      </c>
      <c r="L79" t="s">
        <v>60</v>
      </c>
      <c r="M79" t="str">
        <f>CONCATENATE(H79,I79,J79,K79,L79)</f>
        <v>[13,12],</v>
      </c>
    </row>
    <row r="80" spans="2:13">
      <c r="B80" t="s">
        <v>156</v>
      </c>
      <c r="C80" s="82"/>
      <c r="D80">
        <v>10</v>
      </c>
      <c r="E80" s="84">
        <v>13</v>
      </c>
      <c r="F80">
        <v>12</v>
      </c>
      <c r="H80" t="s">
        <v>128</v>
      </c>
      <c r="I80">
        <f>+E80</f>
        <v>13</v>
      </c>
      <c r="J80" t="s">
        <v>416</v>
      </c>
      <c r="K80">
        <f>+F80</f>
        <v>12</v>
      </c>
      <c r="L80" t="s">
        <v>60</v>
      </c>
      <c r="M80" t="str">
        <f>CONCATENATE(H80,I80,J80,K80,L80)</f>
        <v>[13,12],</v>
      </c>
    </row>
    <row r="81" spans="2:13">
      <c r="B81" t="s">
        <v>157</v>
      </c>
      <c r="C81" s="80"/>
      <c r="D81">
        <v>9</v>
      </c>
      <c r="E81" s="84">
        <v>13</v>
      </c>
      <c r="F81">
        <v>12</v>
      </c>
      <c r="H81" t="s">
        <v>128</v>
      </c>
      <c r="I81">
        <f>+E81</f>
        <v>13</v>
      </c>
      <c r="J81" t="s">
        <v>416</v>
      </c>
      <c r="K81">
        <f>+F81</f>
        <v>12</v>
      </c>
      <c r="L81" t="s">
        <v>60</v>
      </c>
      <c r="M81" t="str">
        <f>CONCATENATE(H81,I81,J81,K81,L81)</f>
        <v>[13,12],</v>
      </c>
    </row>
    <row r="82" spans="2:13">
      <c r="B82" t="s">
        <v>158</v>
      </c>
      <c r="C82" s="82"/>
      <c r="D82">
        <v>8</v>
      </c>
      <c r="E82" s="83">
        <v>4</v>
      </c>
      <c r="F82">
        <v>5</v>
      </c>
      <c r="H82" t="s">
        <v>128</v>
      </c>
      <c r="I82">
        <f>+E82</f>
        <v>4</v>
      </c>
      <c r="J82" t="s">
        <v>416</v>
      </c>
      <c r="K82">
        <f>+F82</f>
        <v>5</v>
      </c>
      <c r="L82" t="s">
        <v>60</v>
      </c>
      <c r="M82" t="str">
        <f>CONCATENATE(H82,I82,J82,K82,L82)</f>
        <v>[4,5],</v>
      </c>
    </row>
    <row r="83" spans="2:13">
      <c r="B83" t="s">
        <v>159</v>
      </c>
      <c r="C83" s="82"/>
      <c r="D83">
        <v>7</v>
      </c>
      <c r="E83" s="83">
        <v>4</v>
      </c>
      <c r="F83">
        <v>5</v>
      </c>
      <c r="H83" t="s">
        <v>128</v>
      </c>
      <c r="I83">
        <f>+E83</f>
        <v>4</v>
      </c>
      <c r="J83" t="s">
        <v>416</v>
      </c>
      <c r="K83">
        <f>+F83</f>
        <v>5</v>
      </c>
      <c r="L83" t="s">
        <v>60</v>
      </c>
      <c r="M83" t="str">
        <f>CONCATENATE(H83,I83,J83,K83,L83)</f>
        <v>[4,5],</v>
      </c>
    </row>
    <row r="84" spans="2:13">
      <c r="B84" t="s">
        <v>160</v>
      </c>
      <c r="C84" s="80"/>
      <c r="D84">
        <v>6</v>
      </c>
      <c r="E84" s="83">
        <v>4</v>
      </c>
      <c r="F84">
        <v>5</v>
      </c>
      <c r="H84" t="s">
        <v>128</v>
      </c>
      <c r="I84">
        <f>+E84</f>
        <v>4</v>
      </c>
      <c r="J84" t="s">
        <v>416</v>
      </c>
      <c r="K84">
        <f>+F84</f>
        <v>5</v>
      </c>
      <c r="L84" t="s">
        <v>60</v>
      </c>
      <c r="M84" t="str">
        <f>CONCATENATE(H84,I84,J84,K84,L84)</f>
        <v>[4,5],</v>
      </c>
    </row>
    <row r="85" spans="2:13">
      <c r="B85" t="s">
        <v>161</v>
      </c>
      <c r="C85" s="79"/>
      <c r="D85">
        <v>5</v>
      </c>
      <c r="E85" s="87">
        <v>6</v>
      </c>
      <c r="F85">
        <v>5</v>
      </c>
      <c r="H85" t="s">
        <v>128</v>
      </c>
      <c r="I85">
        <f>+E85</f>
        <v>6</v>
      </c>
      <c r="J85" t="s">
        <v>416</v>
      </c>
      <c r="K85">
        <f>+F85</f>
        <v>5</v>
      </c>
      <c r="L85" t="s">
        <v>60</v>
      </c>
      <c r="M85" t="str">
        <f>CONCATENATE(H85,I85,J85,K85,L85)</f>
        <v>[6,5],</v>
      </c>
    </row>
    <row r="86" spans="2:13">
      <c r="B86" t="s">
        <v>163</v>
      </c>
      <c r="C86" s="80"/>
      <c r="D86">
        <v>4</v>
      </c>
      <c r="E86" s="87">
        <v>6</v>
      </c>
      <c r="F86">
        <v>5</v>
      </c>
      <c r="H86" t="s">
        <v>128</v>
      </c>
      <c r="I86">
        <f>+E86</f>
        <v>6</v>
      </c>
      <c r="J86" t="s">
        <v>416</v>
      </c>
      <c r="K86">
        <f>+F86</f>
        <v>5</v>
      </c>
      <c r="L86" t="s">
        <v>60</v>
      </c>
      <c r="M86" t="str">
        <f>CONCATENATE(H86,I86,J86,K86,L86)</f>
        <v>[6,5],</v>
      </c>
    </row>
    <row r="87" spans="2:13">
      <c r="B87" t="s">
        <v>165</v>
      </c>
      <c r="D87">
        <v>3</v>
      </c>
      <c r="E87" s="87">
        <v>6</v>
      </c>
      <c r="F87">
        <v>5</v>
      </c>
      <c r="H87" t="s">
        <v>128</v>
      </c>
      <c r="I87">
        <f>+E87</f>
        <v>6</v>
      </c>
      <c r="J87" t="s">
        <v>416</v>
      </c>
      <c r="K87">
        <f>+F87</f>
        <v>5</v>
      </c>
      <c r="L87" t="s">
        <v>60</v>
      </c>
      <c r="M87" t="str">
        <f>CONCATENATE(H87,I87,J87,K87,L87)</f>
        <v>[6,5],</v>
      </c>
    </row>
    <row r="88" spans="2:13">
      <c r="B88" t="s">
        <v>167</v>
      </c>
      <c r="D88">
        <v>2</v>
      </c>
      <c r="E88" s="87">
        <v>6</v>
      </c>
      <c r="F88">
        <v>5</v>
      </c>
      <c r="H88" t="s">
        <v>128</v>
      </c>
      <c r="I88">
        <f>+E88</f>
        <v>6</v>
      </c>
      <c r="J88" t="s">
        <v>416</v>
      </c>
      <c r="K88">
        <f>+F88</f>
        <v>5</v>
      </c>
      <c r="L88" t="s">
        <v>60</v>
      </c>
      <c r="M88" t="str">
        <f>CONCATENATE(H88,I88,J88,K88,L88)</f>
        <v>[6,5],</v>
      </c>
    </row>
    <row r="89" spans="2:13">
      <c r="B89" t="s">
        <v>169</v>
      </c>
      <c r="D89">
        <v>1</v>
      </c>
      <c r="E89" s="87">
        <v>6</v>
      </c>
      <c r="F89">
        <v>5</v>
      </c>
      <c r="H89" t="s">
        <v>128</v>
      </c>
      <c r="I89">
        <f>+E89</f>
        <v>6</v>
      </c>
      <c r="J89" t="s">
        <v>416</v>
      </c>
      <c r="K89">
        <f>+F89</f>
        <v>5</v>
      </c>
      <c r="L89" t="s">
        <v>60</v>
      </c>
      <c r="M89" t="str">
        <f>CONCATENATE(H89,I89,J89,K89,L89)</f>
        <v>[6,5],</v>
      </c>
    </row>
    <row r="90" spans="2:13">
      <c r="B90" s="27" t="s">
        <v>170</v>
      </c>
      <c r="D90">
        <v>0</v>
      </c>
      <c r="E90" s="87">
        <v>6</v>
      </c>
      <c r="F90">
        <v>5</v>
      </c>
      <c r="H90" t="s">
        <v>128</v>
      </c>
      <c r="I90">
        <f>+E90</f>
        <v>6</v>
      </c>
      <c r="J90" t="s">
        <v>416</v>
      </c>
      <c r="K90">
        <f>+F90</f>
        <v>5</v>
      </c>
      <c r="L90" t="s">
        <v>60</v>
      </c>
      <c r="M90" t="str">
        <f>CONCATENATE(H90,I90,J90,K90,L90)</f>
        <v>[6,5],</v>
      </c>
    </row>
    <row r="92" spans="2:13">
      <c r="D92" s="86" t="s">
        <v>29</v>
      </c>
      <c r="E92" s="86"/>
      <c r="F92" s="86"/>
    </row>
    <row r="93" spans="2:13">
      <c r="D93" t="s">
        <v>418</v>
      </c>
      <c r="E93" s="77" t="s">
        <v>417</v>
      </c>
      <c r="F93" s="5" t="s">
        <v>112</v>
      </c>
    </row>
    <row r="94" spans="2:13">
      <c r="B94" t="s">
        <v>152</v>
      </c>
      <c r="C94" s="80"/>
      <c r="D94">
        <v>14</v>
      </c>
      <c r="E94" s="85">
        <v>12</v>
      </c>
      <c r="F94">
        <v>13</v>
      </c>
      <c r="H94" t="s">
        <v>128</v>
      </c>
      <c r="I94">
        <f>+E94</f>
        <v>12</v>
      </c>
      <c r="J94" t="s">
        <v>416</v>
      </c>
      <c r="K94">
        <f>+F94</f>
        <v>13</v>
      </c>
      <c r="L94" t="s">
        <v>60</v>
      </c>
      <c r="M94" t="str">
        <f>CONCATENATE(H94,I94,J94,K94,L94)</f>
        <v>[12,13],</v>
      </c>
    </row>
    <row r="95" spans="2:13">
      <c r="B95" t="s">
        <v>153</v>
      </c>
      <c r="C95" s="79"/>
      <c r="D95">
        <v>13</v>
      </c>
      <c r="E95" s="85">
        <v>12</v>
      </c>
      <c r="F95">
        <v>13</v>
      </c>
      <c r="H95" t="s">
        <v>128</v>
      </c>
      <c r="I95">
        <f>+E95</f>
        <v>12</v>
      </c>
      <c r="J95" t="s">
        <v>416</v>
      </c>
      <c r="K95">
        <f>+F95</f>
        <v>13</v>
      </c>
      <c r="L95" t="s">
        <v>60</v>
      </c>
      <c r="M95" t="str">
        <f>CONCATENATE(H95,I95,J95,K95,L95)</f>
        <v>[12,13],</v>
      </c>
    </row>
    <row r="96" spans="2:13">
      <c r="B96" t="s">
        <v>154</v>
      </c>
      <c r="C96" s="80"/>
      <c r="D96">
        <v>12</v>
      </c>
      <c r="E96" s="84">
        <v>14</v>
      </c>
      <c r="F96">
        <v>13</v>
      </c>
      <c r="H96" t="s">
        <v>128</v>
      </c>
      <c r="I96">
        <f>+E96</f>
        <v>14</v>
      </c>
      <c r="J96" t="s">
        <v>416</v>
      </c>
      <c r="K96">
        <f>+F96</f>
        <v>13</v>
      </c>
      <c r="L96" t="s">
        <v>60</v>
      </c>
      <c r="M96" t="str">
        <f>CONCATENATE(H96,I96,J96,K96,L96)</f>
        <v>[14,13],</v>
      </c>
    </row>
    <row r="97" spans="2:13">
      <c r="B97" t="s">
        <v>155</v>
      </c>
      <c r="C97" s="82"/>
      <c r="D97">
        <v>11</v>
      </c>
      <c r="E97" s="84">
        <v>14</v>
      </c>
      <c r="F97">
        <v>13</v>
      </c>
      <c r="H97" t="s">
        <v>128</v>
      </c>
      <c r="I97">
        <f>+E97</f>
        <v>14</v>
      </c>
      <c r="J97" t="s">
        <v>416</v>
      </c>
      <c r="K97">
        <f>+F97</f>
        <v>13</v>
      </c>
      <c r="L97" t="s">
        <v>60</v>
      </c>
      <c r="M97" t="str">
        <f>CONCATENATE(H97,I97,J97,K97,L97)</f>
        <v>[14,13],</v>
      </c>
    </row>
    <row r="98" spans="2:13">
      <c r="B98" t="s">
        <v>156</v>
      </c>
      <c r="C98" s="80"/>
      <c r="D98">
        <v>10</v>
      </c>
      <c r="E98" s="84">
        <v>14</v>
      </c>
      <c r="F98">
        <v>13</v>
      </c>
      <c r="H98" t="s">
        <v>128</v>
      </c>
      <c r="I98">
        <f>+E98</f>
        <v>14</v>
      </c>
      <c r="J98" t="s">
        <v>416</v>
      </c>
      <c r="K98">
        <f>+F98</f>
        <v>13</v>
      </c>
      <c r="L98" t="s">
        <v>60</v>
      </c>
      <c r="M98" t="str">
        <f>CONCATENATE(H98,I98,J98,K98,L98)</f>
        <v>[14,13],</v>
      </c>
    </row>
    <row r="99" spans="2:13">
      <c r="B99" t="s">
        <v>157</v>
      </c>
      <c r="C99" s="82"/>
      <c r="D99">
        <v>9</v>
      </c>
      <c r="E99" s="83">
        <v>5</v>
      </c>
      <c r="F99">
        <v>6</v>
      </c>
      <c r="H99" t="s">
        <v>128</v>
      </c>
      <c r="I99">
        <f>+E99</f>
        <v>5</v>
      </c>
      <c r="J99" t="s">
        <v>416</v>
      </c>
      <c r="K99">
        <f>+F99</f>
        <v>6</v>
      </c>
      <c r="L99" t="s">
        <v>60</v>
      </c>
      <c r="M99" t="str">
        <f>CONCATENATE(H99,I99,J99,K99,L99)</f>
        <v>[5,6],</v>
      </c>
    </row>
    <row r="100" spans="2:13">
      <c r="B100" t="s">
        <v>158</v>
      </c>
      <c r="C100" s="82"/>
      <c r="D100">
        <v>8</v>
      </c>
      <c r="E100" s="83">
        <v>5</v>
      </c>
      <c r="F100">
        <v>6</v>
      </c>
      <c r="H100" t="s">
        <v>128</v>
      </c>
      <c r="I100">
        <f>+E100</f>
        <v>5</v>
      </c>
      <c r="J100" t="s">
        <v>416</v>
      </c>
      <c r="K100">
        <f>+F100</f>
        <v>6</v>
      </c>
      <c r="L100" t="s">
        <v>60</v>
      </c>
      <c r="M100" t="str">
        <f>CONCATENATE(H100,I100,J100,K100,L100)</f>
        <v>[5,6],</v>
      </c>
    </row>
    <row r="101" spans="2:13">
      <c r="B101" t="s">
        <v>159</v>
      </c>
      <c r="C101" s="80"/>
      <c r="D101">
        <v>7</v>
      </c>
      <c r="E101" s="83">
        <v>5</v>
      </c>
      <c r="F101">
        <v>6</v>
      </c>
      <c r="H101" t="s">
        <v>128</v>
      </c>
      <c r="I101">
        <f>+E101</f>
        <v>5</v>
      </c>
      <c r="J101" t="s">
        <v>416</v>
      </c>
      <c r="K101">
        <f>+F101</f>
        <v>6</v>
      </c>
      <c r="L101" t="s">
        <v>60</v>
      </c>
      <c r="M101" t="str">
        <f>CONCATENATE(H101,I101,J101,K101,L101)</f>
        <v>[5,6],</v>
      </c>
    </row>
    <row r="102" spans="2:13">
      <c r="B102" t="s">
        <v>160</v>
      </c>
      <c r="C102" s="79"/>
      <c r="D102">
        <v>6</v>
      </c>
      <c r="E102" s="87">
        <v>7</v>
      </c>
      <c r="F102">
        <v>6</v>
      </c>
      <c r="H102" t="s">
        <v>128</v>
      </c>
      <c r="I102">
        <f>+E102</f>
        <v>7</v>
      </c>
      <c r="J102" t="s">
        <v>416</v>
      </c>
      <c r="K102">
        <f>+F102</f>
        <v>6</v>
      </c>
      <c r="L102" t="s">
        <v>60</v>
      </c>
      <c r="M102" t="str">
        <f>CONCATENATE(H102,I102,J102,K102,L102)</f>
        <v>[7,6],</v>
      </c>
    </row>
    <row r="103" spans="2:13">
      <c r="B103" t="s">
        <v>161</v>
      </c>
      <c r="C103" s="80"/>
      <c r="D103">
        <v>5</v>
      </c>
      <c r="E103" s="87">
        <v>7</v>
      </c>
      <c r="F103">
        <v>6</v>
      </c>
      <c r="H103" t="s">
        <v>128</v>
      </c>
      <c r="I103">
        <f>+E103</f>
        <v>7</v>
      </c>
      <c r="J103" t="s">
        <v>416</v>
      </c>
      <c r="K103">
        <f>+F103</f>
        <v>6</v>
      </c>
      <c r="L103" t="s">
        <v>60</v>
      </c>
      <c r="M103" t="str">
        <f>CONCATENATE(H103,I103,J103,K103,L103)</f>
        <v>[7,6],</v>
      </c>
    </row>
    <row r="104" spans="2:13">
      <c r="B104" t="s">
        <v>163</v>
      </c>
      <c r="D104">
        <v>4</v>
      </c>
      <c r="E104" s="87">
        <v>7</v>
      </c>
      <c r="F104">
        <v>6</v>
      </c>
      <c r="H104" t="s">
        <v>128</v>
      </c>
      <c r="I104">
        <f>+E104</f>
        <v>7</v>
      </c>
      <c r="J104" t="s">
        <v>416</v>
      </c>
      <c r="K104">
        <f>+F104</f>
        <v>6</v>
      </c>
      <c r="L104" t="s">
        <v>60</v>
      </c>
      <c r="M104" t="str">
        <f>CONCATENATE(H104,I104,J104,K104,L104)</f>
        <v>[7,6],</v>
      </c>
    </row>
    <row r="105" spans="2:13">
      <c r="B105" t="s">
        <v>165</v>
      </c>
      <c r="D105">
        <v>3</v>
      </c>
      <c r="E105" s="87">
        <v>7</v>
      </c>
      <c r="F105">
        <v>6</v>
      </c>
      <c r="H105" t="s">
        <v>128</v>
      </c>
      <c r="I105">
        <f>+E105</f>
        <v>7</v>
      </c>
      <c r="J105" t="s">
        <v>416</v>
      </c>
      <c r="K105">
        <f>+F105</f>
        <v>6</v>
      </c>
      <c r="L105" t="s">
        <v>60</v>
      </c>
      <c r="M105" t="str">
        <f>CONCATENATE(H105,I105,J105,K105,L105)</f>
        <v>[7,6],</v>
      </c>
    </row>
    <row r="106" spans="2:13">
      <c r="B106" t="s">
        <v>167</v>
      </c>
      <c r="D106">
        <v>2</v>
      </c>
      <c r="E106" s="87">
        <v>7</v>
      </c>
      <c r="F106">
        <v>6</v>
      </c>
      <c r="H106" t="s">
        <v>128</v>
      </c>
      <c r="I106">
        <f>+E106</f>
        <v>7</v>
      </c>
      <c r="J106" t="s">
        <v>416</v>
      </c>
      <c r="K106">
        <f>+F106</f>
        <v>6</v>
      </c>
      <c r="L106" t="s">
        <v>60</v>
      </c>
      <c r="M106" t="str">
        <f>CONCATENATE(H106,I106,J106,K106,L106)</f>
        <v>[7,6],</v>
      </c>
    </row>
    <row r="107" spans="2:13">
      <c r="B107" t="s">
        <v>169</v>
      </c>
      <c r="D107">
        <v>1</v>
      </c>
      <c r="E107" s="87">
        <v>7</v>
      </c>
      <c r="F107">
        <v>6</v>
      </c>
      <c r="H107" t="s">
        <v>128</v>
      </c>
      <c r="I107">
        <f>+E107</f>
        <v>7</v>
      </c>
      <c r="J107" t="s">
        <v>416</v>
      </c>
      <c r="K107">
        <f>+F107</f>
        <v>6</v>
      </c>
      <c r="L107" t="s">
        <v>60</v>
      </c>
      <c r="M107" t="str">
        <f>CONCATENATE(H107,I107,J107,K107,L107)</f>
        <v>[7,6],</v>
      </c>
    </row>
    <row r="108" spans="2:13">
      <c r="B108" s="27" t="s">
        <v>170</v>
      </c>
      <c r="D108">
        <v>0</v>
      </c>
      <c r="E108" s="87">
        <v>7</v>
      </c>
      <c r="F108">
        <v>6</v>
      </c>
      <c r="H108" t="s">
        <v>128</v>
      </c>
      <c r="I108">
        <f>+E108</f>
        <v>7</v>
      </c>
      <c r="J108" t="s">
        <v>416</v>
      </c>
      <c r="K108">
        <f>+F108</f>
        <v>6</v>
      </c>
      <c r="L108" t="s">
        <v>60</v>
      </c>
      <c r="M108" t="str">
        <f>CONCATENATE(H108,I108,J108,K108,L108)</f>
        <v>[7,6],</v>
      </c>
    </row>
    <row r="110" spans="2:13">
      <c r="D110" s="86" t="s">
        <v>34</v>
      </c>
      <c r="E110" s="86"/>
      <c r="F110" s="86"/>
    </row>
    <row r="111" spans="2:13">
      <c r="D111" t="s">
        <v>418</v>
      </c>
      <c r="E111" s="77" t="s">
        <v>417</v>
      </c>
      <c r="F111" s="5" t="s">
        <v>112</v>
      </c>
    </row>
    <row r="112" spans="2:13">
      <c r="B112" t="s">
        <v>152</v>
      </c>
      <c r="C112" s="79"/>
      <c r="D112">
        <v>14</v>
      </c>
      <c r="E112" s="85">
        <v>13</v>
      </c>
      <c r="F112">
        <v>14</v>
      </c>
      <c r="H112" t="s">
        <v>128</v>
      </c>
      <c r="I112">
        <f>+E112</f>
        <v>13</v>
      </c>
      <c r="J112" t="s">
        <v>416</v>
      </c>
      <c r="K112">
        <f>+F112</f>
        <v>14</v>
      </c>
      <c r="L112" t="s">
        <v>60</v>
      </c>
      <c r="M112" t="str">
        <f>CONCATENATE(H112,I112,J112,K112,L112)</f>
        <v>[13,14],</v>
      </c>
    </row>
    <row r="113" spans="2:13">
      <c r="B113" t="s">
        <v>153</v>
      </c>
      <c r="C113" s="80"/>
      <c r="D113">
        <v>13</v>
      </c>
      <c r="E113" s="84">
        <v>13</v>
      </c>
      <c r="F113">
        <v>14</v>
      </c>
      <c r="H113" t="s">
        <v>128</v>
      </c>
      <c r="I113">
        <f>+E113</f>
        <v>13</v>
      </c>
      <c r="J113" t="s">
        <v>416</v>
      </c>
      <c r="K113">
        <f>+F113</f>
        <v>14</v>
      </c>
      <c r="L113" t="s">
        <v>60</v>
      </c>
      <c r="M113" t="str">
        <f>CONCATENATE(H113,I113,J113,K113,L113)</f>
        <v>[13,14],</v>
      </c>
    </row>
    <row r="114" spans="2:13">
      <c r="B114" t="s">
        <v>154</v>
      </c>
      <c r="C114" s="82"/>
      <c r="D114">
        <v>12</v>
      </c>
      <c r="E114" s="84">
        <v>13</v>
      </c>
      <c r="F114">
        <v>14</v>
      </c>
      <c r="H114" t="s">
        <v>128</v>
      </c>
      <c r="I114">
        <f>+E114</f>
        <v>13</v>
      </c>
      <c r="J114" t="s">
        <v>416</v>
      </c>
      <c r="K114">
        <f>+F114</f>
        <v>14</v>
      </c>
      <c r="L114" t="s">
        <v>60</v>
      </c>
      <c r="M114" t="str">
        <f>CONCATENATE(H114,I114,J114,K114,L114)</f>
        <v>[13,14],</v>
      </c>
    </row>
    <row r="115" spans="2:13">
      <c r="B115" t="s">
        <v>155</v>
      </c>
      <c r="C115" s="80"/>
      <c r="D115">
        <v>11</v>
      </c>
      <c r="E115" s="84">
        <v>13</v>
      </c>
      <c r="F115">
        <v>14</v>
      </c>
      <c r="H115" t="s">
        <v>128</v>
      </c>
      <c r="I115">
        <f>+E115</f>
        <v>13</v>
      </c>
      <c r="J115" t="s">
        <v>416</v>
      </c>
      <c r="K115">
        <f>+F115</f>
        <v>14</v>
      </c>
      <c r="L115" t="s">
        <v>60</v>
      </c>
      <c r="M115" t="str">
        <f>CONCATENATE(H115,I115,J115,K115,L115)</f>
        <v>[13,14],</v>
      </c>
    </row>
    <row r="116" spans="2:13">
      <c r="B116" t="s">
        <v>156</v>
      </c>
      <c r="C116" s="82"/>
      <c r="D116">
        <v>10</v>
      </c>
      <c r="E116" s="83">
        <v>6</v>
      </c>
      <c r="F116">
        <v>7</v>
      </c>
      <c r="H116" t="s">
        <v>128</v>
      </c>
      <c r="I116">
        <f>+E116</f>
        <v>6</v>
      </c>
      <c r="J116" t="s">
        <v>416</v>
      </c>
      <c r="K116">
        <f>+F116</f>
        <v>7</v>
      </c>
      <c r="L116" t="s">
        <v>60</v>
      </c>
      <c r="M116" t="str">
        <f>CONCATENATE(H116,I116,J116,K116,L116)</f>
        <v>[6,7],</v>
      </c>
    </row>
    <row r="117" spans="2:13">
      <c r="B117" t="s">
        <v>157</v>
      </c>
      <c r="C117" s="82"/>
      <c r="D117">
        <v>9</v>
      </c>
      <c r="E117" s="83">
        <v>6</v>
      </c>
      <c r="F117">
        <v>7</v>
      </c>
      <c r="H117" t="s">
        <v>128</v>
      </c>
      <c r="I117">
        <f>+E117</f>
        <v>6</v>
      </c>
      <c r="J117" t="s">
        <v>416</v>
      </c>
      <c r="K117">
        <f>+F117</f>
        <v>7</v>
      </c>
      <c r="L117" t="s">
        <v>60</v>
      </c>
      <c r="M117" t="str">
        <f>CONCATENATE(H117,I117,J117,K117,L117)</f>
        <v>[6,7],</v>
      </c>
    </row>
    <row r="118" spans="2:13">
      <c r="B118" t="s">
        <v>158</v>
      </c>
      <c r="C118" s="80"/>
      <c r="D118">
        <v>8</v>
      </c>
      <c r="E118" s="83">
        <v>6</v>
      </c>
      <c r="F118">
        <v>7</v>
      </c>
      <c r="H118" t="s">
        <v>128</v>
      </c>
      <c r="I118">
        <f>+E118</f>
        <v>6</v>
      </c>
      <c r="J118" t="s">
        <v>416</v>
      </c>
      <c r="K118">
        <f>+F118</f>
        <v>7</v>
      </c>
      <c r="L118" t="s">
        <v>60</v>
      </c>
      <c r="M118" t="str">
        <f>CONCATENATE(H118,I118,J118,K118,L118)</f>
        <v>[6,7],</v>
      </c>
    </row>
    <row r="119" spans="2:13">
      <c r="B119" t="s">
        <v>159</v>
      </c>
      <c r="C119" s="79"/>
      <c r="D119">
        <v>7</v>
      </c>
      <c r="E119" s="81">
        <v>8</v>
      </c>
      <c r="F119">
        <v>7</v>
      </c>
      <c r="H119" t="s">
        <v>128</v>
      </c>
      <c r="I119">
        <f>+E119</f>
        <v>8</v>
      </c>
      <c r="J119" t="s">
        <v>416</v>
      </c>
      <c r="K119">
        <f>+F119</f>
        <v>7</v>
      </c>
      <c r="L119" t="s">
        <v>60</v>
      </c>
      <c r="M119" t="str">
        <f>CONCATENATE(H119,I119,J119,K119,L119)</f>
        <v>[8,7],</v>
      </c>
    </row>
    <row r="120" spans="2:13">
      <c r="B120" t="s">
        <v>160</v>
      </c>
      <c r="C120" s="80"/>
      <c r="D120">
        <v>6</v>
      </c>
      <c r="E120" s="81">
        <v>8</v>
      </c>
      <c r="F120">
        <v>7</v>
      </c>
      <c r="H120" t="s">
        <v>128</v>
      </c>
      <c r="I120">
        <f>+E120</f>
        <v>8</v>
      </c>
      <c r="J120" t="s">
        <v>416</v>
      </c>
      <c r="K120">
        <f>+F120</f>
        <v>7</v>
      </c>
      <c r="L120" t="s">
        <v>60</v>
      </c>
      <c r="M120" t="str">
        <f>CONCATENATE(H120,I120,J120,K120,L120)</f>
        <v>[8,7],</v>
      </c>
    </row>
    <row r="121" spans="2:13">
      <c r="B121" t="s">
        <v>161</v>
      </c>
      <c r="C121" s="82"/>
      <c r="D121">
        <v>5</v>
      </c>
      <c r="E121" s="81">
        <v>8</v>
      </c>
      <c r="F121">
        <v>7</v>
      </c>
      <c r="H121" t="s">
        <v>128</v>
      </c>
      <c r="I121">
        <f>+E121</f>
        <v>8</v>
      </c>
      <c r="J121" t="s">
        <v>416</v>
      </c>
      <c r="K121">
        <f>+F121</f>
        <v>7</v>
      </c>
      <c r="L121" t="s">
        <v>60</v>
      </c>
      <c r="M121" t="str">
        <f>CONCATENATE(H121,I121,J121,K121,L121)</f>
        <v>[8,7],</v>
      </c>
    </row>
    <row r="122" spans="2:13">
      <c r="B122" t="s">
        <v>163</v>
      </c>
      <c r="C122" s="80"/>
      <c r="D122">
        <v>4</v>
      </c>
      <c r="E122" s="81">
        <v>8</v>
      </c>
      <c r="F122">
        <v>7</v>
      </c>
      <c r="H122" t="s">
        <v>128</v>
      </c>
      <c r="I122">
        <f>+E122</f>
        <v>8</v>
      </c>
      <c r="J122" t="s">
        <v>416</v>
      </c>
      <c r="K122">
        <f>+F122</f>
        <v>7</v>
      </c>
      <c r="L122" t="s">
        <v>60</v>
      </c>
      <c r="M122" t="str">
        <f>CONCATENATE(H122,I122,J122,K122,L122)</f>
        <v>[8,7],</v>
      </c>
    </row>
    <row r="123" spans="2:13">
      <c r="B123" t="s">
        <v>165</v>
      </c>
      <c r="D123">
        <v>3</v>
      </c>
      <c r="E123" s="78">
        <v>1</v>
      </c>
      <c r="F123">
        <v>0</v>
      </c>
      <c r="H123" t="s">
        <v>128</v>
      </c>
      <c r="I123">
        <f>+E123</f>
        <v>1</v>
      </c>
      <c r="J123" t="s">
        <v>416</v>
      </c>
      <c r="K123">
        <f>+F123</f>
        <v>0</v>
      </c>
      <c r="L123" t="s">
        <v>60</v>
      </c>
      <c r="M123" t="str">
        <f>CONCATENATE(H123,I123,J123,K123,L123)</f>
        <v>[1,0],</v>
      </c>
    </row>
    <row r="124" spans="2:13">
      <c r="B124" t="s">
        <v>167</v>
      </c>
      <c r="D124">
        <v>2</v>
      </c>
      <c r="E124" s="78">
        <v>1</v>
      </c>
      <c r="F124">
        <v>0</v>
      </c>
      <c r="H124" t="s">
        <v>128</v>
      </c>
      <c r="I124">
        <f>+E124</f>
        <v>1</v>
      </c>
      <c r="J124" t="s">
        <v>416</v>
      </c>
      <c r="K124">
        <f>+F124</f>
        <v>0</v>
      </c>
      <c r="L124" t="s">
        <v>60</v>
      </c>
      <c r="M124" t="str">
        <f>CONCATENATE(H124,I124,J124,K124,L124)</f>
        <v>[1,0],</v>
      </c>
    </row>
    <row r="125" spans="2:13">
      <c r="B125" t="s">
        <v>169</v>
      </c>
      <c r="C125" s="80"/>
      <c r="D125">
        <v>1</v>
      </c>
      <c r="E125" s="78">
        <v>1</v>
      </c>
      <c r="F125">
        <v>0</v>
      </c>
      <c r="H125" t="s">
        <v>128</v>
      </c>
      <c r="I125">
        <f>+E125</f>
        <v>1</v>
      </c>
      <c r="J125" t="s">
        <v>416</v>
      </c>
      <c r="K125">
        <f>+F125</f>
        <v>0</v>
      </c>
      <c r="L125" t="s">
        <v>60</v>
      </c>
      <c r="M125" t="str">
        <f>CONCATENATE(H125,I125,J125,K125,L125)</f>
        <v>[1,0],</v>
      </c>
    </row>
    <row r="126" spans="2:13">
      <c r="B126" s="27" t="s">
        <v>170</v>
      </c>
      <c r="C126" s="79"/>
      <c r="D126">
        <v>0</v>
      </c>
      <c r="E126" s="78">
        <v>1</v>
      </c>
      <c r="F126">
        <v>0</v>
      </c>
      <c r="H126" t="s">
        <v>128</v>
      </c>
      <c r="I126">
        <f>+E126</f>
        <v>1</v>
      </c>
      <c r="J126" t="s">
        <v>416</v>
      </c>
      <c r="K126">
        <f>+F126</f>
        <v>0</v>
      </c>
      <c r="L126" t="s">
        <v>60</v>
      </c>
      <c r="M126" t="str">
        <f>CONCATENATE(H126,I126,J126,K126,L126)</f>
        <v>[1,0],</v>
      </c>
    </row>
    <row r="131" spans="1:6">
      <c r="D131" s="86" t="s">
        <v>6</v>
      </c>
      <c r="E131" s="86"/>
      <c r="F131" s="86"/>
    </row>
    <row r="132" spans="1:6">
      <c r="C132" s="24"/>
      <c r="D132" s="24"/>
      <c r="E132" s="92"/>
      <c r="F132" s="82"/>
    </row>
    <row r="133" spans="1:6">
      <c r="A133">
        <v>14</v>
      </c>
      <c r="B133" t="s">
        <v>152</v>
      </c>
      <c r="C133" s="24"/>
      <c r="D133" s="24"/>
      <c r="E133" s="93"/>
      <c r="F133" s="24"/>
    </row>
    <row r="134" spans="1:6">
      <c r="A134">
        <v>13</v>
      </c>
      <c r="B134" t="s">
        <v>153</v>
      </c>
      <c r="C134" s="24"/>
      <c r="D134" s="24"/>
      <c r="E134" s="93"/>
      <c r="F134" s="24"/>
    </row>
    <row r="135" spans="1:6">
      <c r="A135">
        <v>12</v>
      </c>
      <c r="B135" t="s">
        <v>154</v>
      </c>
      <c r="C135" s="24"/>
      <c r="D135" s="24"/>
      <c r="E135" s="93"/>
      <c r="F135" s="24"/>
    </row>
    <row r="136" spans="1:6">
      <c r="A136">
        <v>11</v>
      </c>
      <c r="B136" t="s">
        <v>155</v>
      </c>
      <c r="C136" s="24"/>
      <c r="D136" s="24"/>
      <c r="E136" s="93"/>
      <c r="F136" s="82"/>
    </row>
    <row r="137" spans="1:6">
      <c r="A137">
        <v>10</v>
      </c>
      <c r="B137" t="s">
        <v>156</v>
      </c>
      <c r="C137" s="24"/>
      <c r="D137" s="24"/>
      <c r="E137" s="93"/>
      <c r="F137" s="24"/>
    </row>
    <row r="138" spans="1:6">
      <c r="A138">
        <v>9</v>
      </c>
      <c r="B138" t="s">
        <v>157</v>
      </c>
      <c r="C138" s="82"/>
      <c r="D138" s="24"/>
      <c r="E138" s="93"/>
      <c r="F138" s="24"/>
    </row>
    <row r="139" spans="1:6">
      <c r="A139">
        <v>8</v>
      </c>
      <c r="B139" t="s">
        <v>158</v>
      </c>
      <c r="C139" s="82"/>
      <c r="D139" s="28"/>
      <c r="E139" s="92"/>
      <c r="F139" s="24"/>
    </row>
    <row r="140" spans="1:6">
      <c r="A140">
        <v>7</v>
      </c>
      <c r="B140" t="s">
        <v>159</v>
      </c>
      <c r="C140" s="82"/>
      <c r="D140" s="24"/>
      <c r="E140" s="92"/>
      <c r="F140" s="82"/>
    </row>
    <row r="141" spans="1:6">
      <c r="A141">
        <v>6</v>
      </c>
      <c r="B141" t="s">
        <v>160</v>
      </c>
      <c r="C141" s="82"/>
      <c r="D141" s="24"/>
      <c r="E141" s="92"/>
      <c r="F141" s="24"/>
    </row>
    <row r="142" spans="1:6">
      <c r="A142">
        <v>5</v>
      </c>
      <c r="B142" t="s">
        <v>161</v>
      </c>
      <c r="C142" s="82"/>
      <c r="D142" s="28"/>
      <c r="E142" s="92"/>
      <c r="F142" s="24"/>
    </row>
    <row r="143" spans="1:6">
      <c r="A143">
        <v>4</v>
      </c>
      <c r="B143" t="s">
        <v>163</v>
      </c>
      <c r="C143" s="82"/>
      <c r="E143" s="92"/>
      <c r="F143" s="82"/>
    </row>
    <row r="144" spans="1:6">
      <c r="A144">
        <v>3</v>
      </c>
      <c r="B144" t="s">
        <v>165</v>
      </c>
      <c r="C144" s="82"/>
      <c r="D144" s="28"/>
      <c r="E144" s="92"/>
      <c r="F144" s="82"/>
    </row>
    <row r="145" spans="1:6">
      <c r="A145">
        <v>2</v>
      </c>
      <c r="B145" t="s">
        <v>167</v>
      </c>
      <c r="C145" s="82"/>
      <c r="D145" s="24"/>
      <c r="E145" s="92"/>
      <c r="F145" s="82"/>
    </row>
    <row r="146" spans="1:6">
      <c r="A146">
        <v>1</v>
      </c>
      <c r="B146" t="s">
        <v>169</v>
      </c>
      <c r="C146" s="82"/>
      <c r="D146" s="28"/>
      <c r="E146" s="92"/>
      <c r="F146" s="82"/>
    </row>
    <row r="147" spans="1:6">
      <c r="A147">
        <v>0</v>
      </c>
      <c r="B147" s="27" t="s">
        <v>170</v>
      </c>
      <c r="C147" s="82"/>
      <c r="D147" s="24"/>
      <c r="E147" s="92"/>
      <c r="F147" s="82"/>
    </row>
    <row r="148" spans="1:6">
      <c r="C148" s="24"/>
      <c r="D148" s="24"/>
      <c r="E148" s="92"/>
      <c r="F148" s="82"/>
    </row>
    <row r="149" spans="1:6">
      <c r="C149" s="24"/>
      <c r="D149" s="94" t="s">
        <v>33</v>
      </c>
      <c r="E149" s="94"/>
      <c r="F149" s="94"/>
    </row>
    <row r="150" spans="1:6">
      <c r="C150" s="24"/>
      <c r="D150" s="24"/>
      <c r="E150" s="92"/>
      <c r="F150" s="82"/>
    </row>
    <row r="151" spans="1:6">
      <c r="A151">
        <v>14</v>
      </c>
      <c r="B151" t="s">
        <v>152</v>
      </c>
      <c r="C151" s="24"/>
      <c r="D151" s="24"/>
      <c r="E151" s="93"/>
      <c r="F151" s="24"/>
    </row>
    <row r="152" spans="1:6">
      <c r="A152">
        <v>13</v>
      </c>
      <c r="B152" t="s">
        <v>153</v>
      </c>
      <c r="C152" s="24"/>
      <c r="D152" s="24"/>
      <c r="E152" s="93"/>
      <c r="F152" s="24"/>
    </row>
    <row r="153" spans="1:6">
      <c r="A153">
        <v>12</v>
      </c>
      <c r="B153" t="s">
        <v>154</v>
      </c>
      <c r="C153" s="24"/>
      <c r="D153" s="24"/>
      <c r="E153" s="93"/>
      <c r="F153" s="24"/>
    </row>
    <row r="154" spans="1:6">
      <c r="A154">
        <v>11</v>
      </c>
      <c r="B154" t="s">
        <v>155</v>
      </c>
      <c r="C154" s="24"/>
      <c r="D154" s="24"/>
      <c r="E154" s="93"/>
      <c r="F154" s="24"/>
    </row>
    <row r="155" spans="1:6">
      <c r="A155">
        <v>10</v>
      </c>
      <c r="B155" t="s">
        <v>156</v>
      </c>
      <c r="C155" s="82"/>
      <c r="D155" s="24"/>
      <c r="E155" s="93"/>
      <c r="F155" s="24"/>
    </row>
    <row r="156" spans="1:6">
      <c r="A156">
        <v>9</v>
      </c>
      <c r="B156" t="s">
        <v>157</v>
      </c>
      <c r="C156" s="82"/>
      <c r="D156" s="28"/>
      <c r="E156" s="93"/>
      <c r="F156" s="24"/>
    </row>
    <row r="157" spans="1:6">
      <c r="A157">
        <v>8</v>
      </c>
      <c r="B157" t="s">
        <v>158</v>
      </c>
      <c r="C157" s="82"/>
      <c r="D157" s="24"/>
      <c r="E157" s="93"/>
      <c r="F157" s="24"/>
    </row>
    <row r="158" spans="1:6">
      <c r="A158">
        <v>7</v>
      </c>
      <c r="B158" t="s">
        <v>159</v>
      </c>
      <c r="C158" s="82"/>
      <c r="D158" s="24"/>
      <c r="E158" s="93"/>
      <c r="F158" s="24"/>
    </row>
    <row r="159" spans="1:6">
      <c r="A159">
        <v>6</v>
      </c>
      <c r="B159" t="s">
        <v>160</v>
      </c>
      <c r="C159" s="82"/>
      <c r="D159" s="28"/>
      <c r="E159" s="93"/>
      <c r="F159" s="24"/>
    </row>
    <row r="160" spans="1:6">
      <c r="A160">
        <v>5</v>
      </c>
      <c r="B160" t="s">
        <v>161</v>
      </c>
      <c r="C160" s="82"/>
      <c r="E160" s="93"/>
      <c r="F160" s="24"/>
    </row>
    <row r="161" spans="1:6">
      <c r="A161">
        <v>4</v>
      </c>
      <c r="B161" t="s">
        <v>163</v>
      </c>
      <c r="C161" s="82"/>
      <c r="D161" s="28"/>
      <c r="E161" s="93"/>
      <c r="F161" s="24"/>
    </row>
    <row r="162" spans="1:6">
      <c r="A162">
        <v>3</v>
      </c>
      <c r="B162" t="s">
        <v>165</v>
      </c>
      <c r="C162" s="82"/>
      <c r="D162" s="24"/>
      <c r="E162" s="93"/>
      <c r="F162" s="24"/>
    </row>
    <row r="163" spans="1:6">
      <c r="A163">
        <v>2</v>
      </c>
      <c r="B163" t="s">
        <v>167</v>
      </c>
      <c r="C163" s="82"/>
      <c r="D163" s="28"/>
      <c r="E163" s="93"/>
      <c r="F163" s="24"/>
    </row>
    <row r="164" spans="1:6">
      <c r="A164">
        <v>1</v>
      </c>
      <c r="B164" t="s">
        <v>169</v>
      </c>
      <c r="C164" s="82"/>
      <c r="D164" s="24"/>
      <c r="E164" s="93"/>
      <c r="F164" s="24"/>
    </row>
    <row r="165" spans="1:6">
      <c r="A165">
        <v>0</v>
      </c>
      <c r="B165" s="27" t="s">
        <v>170</v>
      </c>
      <c r="C165" s="24"/>
      <c r="D165" s="24"/>
      <c r="E165" s="93"/>
      <c r="F165" s="24"/>
    </row>
    <row r="166" spans="1:6">
      <c r="C166" s="24"/>
      <c r="D166" s="24"/>
      <c r="E166" s="92"/>
      <c r="F166" s="82"/>
    </row>
    <row r="167" spans="1:6">
      <c r="C167" s="24"/>
      <c r="D167" s="94" t="s">
        <v>32</v>
      </c>
      <c r="E167" s="94"/>
      <c r="F167" s="94"/>
    </row>
    <row r="168" spans="1:6">
      <c r="C168" s="24"/>
      <c r="D168" s="24"/>
      <c r="E168" s="92"/>
      <c r="F168" s="82"/>
    </row>
    <row r="169" spans="1:6">
      <c r="A169">
        <v>14</v>
      </c>
      <c r="B169" t="s">
        <v>152</v>
      </c>
      <c r="C169" s="24"/>
      <c r="D169" s="24"/>
      <c r="E169" s="93"/>
      <c r="F169" s="24"/>
    </row>
    <row r="170" spans="1:6">
      <c r="A170">
        <v>13</v>
      </c>
      <c r="B170" t="s">
        <v>153</v>
      </c>
      <c r="C170" s="24"/>
      <c r="D170" s="24"/>
      <c r="E170" s="93"/>
      <c r="F170" s="24"/>
    </row>
    <row r="171" spans="1:6">
      <c r="A171">
        <v>12</v>
      </c>
      <c r="B171" t="s">
        <v>154</v>
      </c>
      <c r="C171" s="24"/>
      <c r="D171" s="24"/>
      <c r="E171" s="93"/>
      <c r="F171" s="24"/>
    </row>
    <row r="172" spans="1:6">
      <c r="A172">
        <v>11</v>
      </c>
      <c r="B172" t="s">
        <v>155</v>
      </c>
      <c r="C172" s="82"/>
      <c r="D172" s="24"/>
      <c r="E172" s="93"/>
      <c r="F172" s="24"/>
    </row>
    <row r="173" spans="1:6">
      <c r="A173">
        <v>10</v>
      </c>
      <c r="B173" t="s">
        <v>156</v>
      </c>
      <c r="C173" s="82"/>
      <c r="D173" s="28"/>
      <c r="E173" s="92"/>
      <c r="F173" s="24"/>
    </row>
    <row r="174" spans="1:6">
      <c r="A174">
        <v>9</v>
      </c>
      <c r="B174" t="s">
        <v>157</v>
      </c>
      <c r="C174" s="82"/>
      <c r="D174" s="24"/>
      <c r="E174" s="92"/>
      <c r="F174" s="24"/>
    </row>
    <row r="175" spans="1:6">
      <c r="A175">
        <v>8</v>
      </c>
      <c r="B175" t="s">
        <v>158</v>
      </c>
      <c r="C175" s="82"/>
      <c r="D175" s="24"/>
      <c r="E175" s="92"/>
      <c r="F175" s="24"/>
    </row>
    <row r="176" spans="1:6">
      <c r="A176">
        <v>7</v>
      </c>
      <c r="B176" t="s">
        <v>159</v>
      </c>
      <c r="C176" s="82"/>
      <c r="D176" s="28"/>
      <c r="E176" s="92"/>
      <c r="F176" s="24"/>
    </row>
    <row r="177" spans="1:6">
      <c r="A177">
        <v>6</v>
      </c>
      <c r="B177" t="s">
        <v>160</v>
      </c>
      <c r="C177" s="82"/>
      <c r="E177" s="93"/>
      <c r="F177" s="24"/>
    </row>
    <row r="178" spans="1:6">
      <c r="A178">
        <v>5</v>
      </c>
      <c r="B178" t="s">
        <v>161</v>
      </c>
      <c r="C178" s="82"/>
      <c r="D178" s="28"/>
      <c r="E178" s="93"/>
      <c r="F178" s="24"/>
    </row>
    <row r="179" spans="1:6">
      <c r="A179">
        <v>4</v>
      </c>
      <c r="B179" t="s">
        <v>163</v>
      </c>
      <c r="C179" s="82"/>
      <c r="D179" s="24"/>
      <c r="E179" s="93"/>
      <c r="F179" s="24"/>
    </row>
    <row r="180" spans="1:6">
      <c r="A180">
        <v>3</v>
      </c>
      <c r="B180" t="s">
        <v>165</v>
      </c>
      <c r="C180" s="82"/>
      <c r="D180" s="28"/>
      <c r="E180" s="93"/>
      <c r="F180" s="24"/>
    </row>
    <row r="181" spans="1:6">
      <c r="A181">
        <v>2</v>
      </c>
      <c r="B181" t="s">
        <v>167</v>
      </c>
      <c r="C181" s="82"/>
      <c r="D181" s="24"/>
      <c r="E181" s="93"/>
      <c r="F181" s="24"/>
    </row>
    <row r="182" spans="1:6">
      <c r="A182">
        <v>1</v>
      </c>
      <c r="B182" t="s">
        <v>169</v>
      </c>
      <c r="C182" s="24"/>
      <c r="D182" s="24"/>
      <c r="E182" s="93"/>
      <c r="F182" s="24"/>
    </row>
    <row r="183" spans="1:6">
      <c r="A183">
        <v>0</v>
      </c>
      <c r="B183" s="27" t="s">
        <v>170</v>
      </c>
      <c r="C183" s="24"/>
      <c r="D183" s="24"/>
      <c r="E183" s="93"/>
      <c r="F183" s="24"/>
    </row>
    <row r="184" spans="1:6">
      <c r="C184" s="24"/>
      <c r="D184" s="24"/>
      <c r="E184" s="92"/>
      <c r="F184" s="82"/>
    </row>
    <row r="185" spans="1:6">
      <c r="C185" s="24"/>
      <c r="D185" s="94" t="s">
        <v>31</v>
      </c>
      <c r="E185" s="94"/>
      <c r="F185" s="94"/>
    </row>
    <row r="186" spans="1:6">
      <c r="C186" s="24"/>
      <c r="D186" s="24"/>
      <c r="E186" s="92"/>
      <c r="F186" s="82"/>
    </row>
    <row r="187" spans="1:6">
      <c r="A187">
        <v>14</v>
      </c>
      <c r="B187" t="s">
        <v>152</v>
      </c>
      <c r="C187" s="24"/>
      <c r="D187" s="24"/>
      <c r="E187" s="92"/>
      <c r="F187" s="24"/>
    </row>
    <row r="188" spans="1:6">
      <c r="A188">
        <v>13</v>
      </c>
      <c r="B188" t="s">
        <v>153</v>
      </c>
      <c r="C188" s="24"/>
      <c r="D188" s="24"/>
      <c r="E188" s="92"/>
      <c r="F188" s="24"/>
    </row>
    <row r="189" spans="1:6">
      <c r="A189">
        <v>12</v>
      </c>
      <c r="B189" t="s">
        <v>154</v>
      </c>
      <c r="C189" s="82"/>
      <c r="D189" s="24"/>
      <c r="E189" s="92"/>
      <c r="F189" s="24"/>
    </row>
    <row r="190" spans="1:6">
      <c r="A190">
        <v>11</v>
      </c>
      <c r="B190" t="s">
        <v>155</v>
      </c>
      <c r="C190" s="82"/>
      <c r="D190" s="28"/>
      <c r="E190" s="92"/>
      <c r="F190" s="24"/>
    </row>
    <row r="191" spans="1:6">
      <c r="A191">
        <v>10</v>
      </c>
      <c r="B191" t="s">
        <v>156</v>
      </c>
      <c r="C191" s="82"/>
      <c r="D191" s="24"/>
      <c r="E191" s="92"/>
      <c r="F191" s="24"/>
    </row>
    <row r="192" spans="1:6">
      <c r="A192">
        <v>9</v>
      </c>
      <c r="B192" t="s">
        <v>157</v>
      </c>
      <c r="C192" s="82"/>
      <c r="D192" s="24"/>
      <c r="E192" s="92"/>
      <c r="F192" s="24"/>
    </row>
    <row r="193" spans="1:6">
      <c r="A193">
        <v>8</v>
      </c>
      <c r="B193" t="s">
        <v>158</v>
      </c>
      <c r="C193" s="82"/>
      <c r="D193" s="28"/>
      <c r="E193" s="92"/>
      <c r="F193" s="24"/>
    </row>
    <row r="194" spans="1:6">
      <c r="A194">
        <v>7</v>
      </c>
      <c r="B194" t="s">
        <v>159</v>
      </c>
      <c r="C194" s="82"/>
      <c r="E194" s="92"/>
      <c r="F194" s="24"/>
    </row>
    <row r="195" spans="1:6">
      <c r="A195">
        <v>6</v>
      </c>
      <c r="B195" t="s">
        <v>160</v>
      </c>
      <c r="C195" s="82"/>
      <c r="D195" s="28"/>
      <c r="E195" s="92"/>
      <c r="F195" s="24"/>
    </row>
    <row r="196" spans="1:6">
      <c r="A196">
        <v>5</v>
      </c>
      <c r="B196" t="s">
        <v>161</v>
      </c>
      <c r="C196" s="82"/>
      <c r="D196" s="24"/>
      <c r="E196" s="92"/>
      <c r="F196" s="24"/>
    </row>
    <row r="197" spans="1:6">
      <c r="A197">
        <v>4</v>
      </c>
      <c r="B197" t="s">
        <v>163</v>
      </c>
      <c r="C197" s="82"/>
      <c r="D197" s="28"/>
      <c r="E197" s="92"/>
      <c r="F197" s="24"/>
    </row>
    <row r="198" spans="1:6">
      <c r="A198">
        <v>3</v>
      </c>
      <c r="B198" t="s">
        <v>165</v>
      </c>
      <c r="C198" s="82"/>
      <c r="D198" s="24"/>
      <c r="E198" s="92"/>
      <c r="F198" s="24"/>
    </row>
    <row r="199" spans="1:6">
      <c r="A199">
        <v>2</v>
      </c>
      <c r="B199" t="s">
        <v>167</v>
      </c>
      <c r="C199" s="24"/>
      <c r="D199" s="24"/>
      <c r="E199" s="92"/>
      <c r="F199" s="24"/>
    </row>
    <row r="200" spans="1:6">
      <c r="A200">
        <v>1</v>
      </c>
      <c r="B200" t="s">
        <v>169</v>
      </c>
      <c r="C200" s="24"/>
      <c r="D200" s="24"/>
      <c r="E200" s="92"/>
      <c r="F200" s="24"/>
    </row>
    <row r="201" spans="1:6">
      <c r="A201">
        <v>0</v>
      </c>
      <c r="B201" s="27" t="s">
        <v>170</v>
      </c>
      <c r="C201" s="24"/>
      <c r="D201" s="24"/>
      <c r="E201" s="92"/>
      <c r="F201" s="24"/>
    </row>
    <row r="202" spans="1:6">
      <c r="C202" s="24"/>
      <c r="D202" s="24"/>
      <c r="E202" s="92"/>
      <c r="F202" s="82"/>
    </row>
    <row r="203" spans="1:6">
      <c r="C203" s="24"/>
      <c r="D203" s="94" t="s">
        <v>30</v>
      </c>
      <c r="E203" s="94"/>
      <c r="F203" s="94"/>
    </row>
    <row r="204" spans="1:6">
      <c r="C204" s="24"/>
      <c r="D204" s="24" t="s">
        <v>418</v>
      </c>
      <c r="E204" s="92" t="s">
        <v>417</v>
      </c>
      <c r="F204" s="82" t="s">
        <v>112</v>
      </c>
    </row>
    <row r="205" spans="1:6">
      <c r="A205">
        <v>14</v>
      </c>
      <c r="B205" t="s">
        <v>152</v>
      </c>
      <c r="C205" s="24"/>
      <c r="D205" s="24"/>
      <c r="E205" s="92"/>
      <c r="F205" s="24"/>
    </row>
    <row r="206" spans="1:6">
      <c r="A206">
        <v>13</v>
      </c>
      <c r="B206" t="s">
        <v>153</v>
      </c>
      <c r="C206" s="82"/>
      <c r="D206" s="24"/>
      <c r="E206" s="92"/>
      <c r="F206" s="24"/>
    </row>
    <row r="207" spans="1:6">
      <c r="A207">
        <v>12</v>
      </c>
      <c r="B207" t="s">
        <v>154</v>
      </c>
      <c r="C207" s="82"/>
      <c r="D207" s="28"/>
      <c r="E207" s="92"/>
      <c r="F207" s="24"/>
    </row>
    <row r="208" spans="1:6">
      <c r="A208">
        <v>11</v>
      </c>
      <c r="B208" t="s">
        <v>155</v>
      </c>
      <c r="C208" s="82"/>
      <c r="D208" s="24"/>
      <c r="E208" s="92"/>
      <c r="F208" s="24"/>
    </row>
    <row r="209" spans="1:6">
      <c r="A209">
        <v>10</v>
      </c>
      <c r="B209" t="s">
        <v>156</v>
      </c>
      <c r="C209" s="82"/>
      <c r="D209" s="24"/>
      <c r="E209" s="92"/>
      <c r="F209" s="24"/>
    </row>
    <row r="210" spans="1:6">
      <c r="A210">
        <v>9</v>
      </c>
      <c r="B210" t="s">
        <v>157</v>
      </c>
      <c r="C210" s="82"/>
      <c r="D210" s="28"/>
      <c r="E210" s="92"/>
      <c r="F210" s="24"/>
    </row>
    <row r="211" spans="1:6">
      <c r="A211">
        <v>8</v>
      </c>
      <c r="B211" t="s">
        <v>158</v>
      </c>
      <c r="C211" s="82"/>
      <c r="E211" s="92"/>
      <c r="F211" s="24"/>
    </row>
    <row r="212" spans="1:6">
      <c r="A212">
        <v>7</v>
      </c>
      <c r="B212" t="s">
        <v>159</v>
      </c>
      <c r="C212" s="82"/>
      <c r="D212" s="28"/>
      <c r="E212" s="92"/>
      <c r="F212" s="24"/>
    </row>
    <row r="213" spans="1:6">
      <c r="A213">
        <v>6</v>
      </c>
      <c r="B213" t="s">
        <v>160</v>
      </c>
      <c r="C213" s="82"/>
      <c r="D213" s="24"/>
      <c r="E213" s="92"/>
      <c r="F213" s="24"/>
    </row>
    <row r="214" spans="1:6">
      <c r="A214">
        <v>5</v>
      </c>
      <c r="B214" t="s">
        <v>161</v>
      </c>
      <c r="C214" s="82"/>
      <c r="D214" s="28"/>
      <c r="E214" s="92"/>
      <c r="F214" s="24"/>
    </row>
    <row r="215" spans="1:6">
      <c r="A215">
        <v>4</v>
      </c>
      <c r="B215" t="s">
        <v>163</v>
      </c>
      <c r="C215" s="82"/>
      <c r="D215" s="24"/>
      <c r="E215" s="92"/>
      <c r="F215" s="24"/>
    </row>
    <row r="216" spans="1:6">
      <c r="A216">
        <v>3</v>
      </c>
      <c r="B216" t="s">
        <v>165</v>
      </c>
      <c r="C216" s="24"/>
      <c r="D216" s="24"/>
      <c r="E216" s="92"/>
      <c r="F216" s="24"/>
    </row>
    <row r="217" spans="1:6">
      <c r="A217">
        <v>2</v>
      </c>
      <c r="B217" t="s">
        <v>167</v>
      </c>
      <c r="C217" s="24"/>
      <c r="D217" s="24"/>
      <c r="E217" s="92"/>
      <c r="F217" s="24"/>
    </row>
    <row r="218" spans="1:6">
      <c r="A218">
        <v>1</v>
      </c>
      <c r="B218" t="s">
        <v>169</v>
      </c>
      <c r="C218" s="24"/>
      <c r="D218" s="24"/>
      <c r="E218" s="92"/>
      <c r="F218" s="24"/>
    </row>
    <row r="219" spans="1:6">
      <c r="A219">
        <v>0</v>
      </c>
      <c r="B219" s="27" t="s">
        <v>170</v>
      </c>
      <c r="C219" s="24"/>
      <c r="D219" s="24"/>
      <c r="E219" s="92"/>
      <c r="F219" s="24"/>
    </row>
    <row r="220" spans="1:6">
      <c r="C220" s="24"/>
      <c r="D220" s="24"/>
      <c r="E220" s="92"/>
      <c r="F220" s="82"/>
    </row>
    <row r="221" spans="1:6">
      <c r="C221" s="24"/>
      <c r="D221" s="94" t="s">
        <v>29</v>
      </c>
      <c r="E221" s="94"/>
      <c r="F221" s="94"/>
    </row>
    <row r="222" spans="1:6">
      <c r="C222" s="24"/>
      <c r="D222" s="24" t="s">
        <v>418</v>
      </c>
      <c r="E222" s="92" t="s">
        <v>417</v>
      </c>
      <c r="F222" s="82" t="s">
        <v>112</v>
      </c>
    </row>
    <row r="223" spans="1:6">
      <c r="A223">
        <v>14</v>
      </c>
      <c r="B223" t="s">
        <v>152</v>
      </c>
      <c r="C223" s="82"/>
      <c r="D223" s="24"/>
      <c r="E223" s="92"/>
      <c r="F223" s="24"/>
    </row>
    <row r="224" spans="1:6">
      <c r="A224">
        <v>13</v>
      </c>
      <c r="B224" t="s">
        <v>153</v>
      </c>
      <c r="C224" s="82"/>
      <c r="D224" s="28"/>
      <c r="E224" s="92"/>
      <c r="F224" s="24"/>
    </row>
    <row r="225" spans="1:6">
      <c r="A225">
        <v>12</v>
      </c>
      <c r="B225" t="s">
        <v>154</v>
      </c>
      <c r="C225" s="82"/>
      <c r="D225" s="24"/>
      <c r="E225" s="92"/>
      <c r="F225" s="24"/>
    </row>
    <row r="226" spans="1:6">
      <c r="A226">
        <v>11</v>
      </c>
      <c r="B226" t="s">
        <v>155</v>
      </c>
      <c r="C226" s="82"/>
      <c r="D226" s="24"/>
      <c r="E226" s="92"/>
      <c r="F226" s="24"/>
    </row>
    <row r="227" spans="1:6">
      <c r="A227">
        <v>10</v>
      </c>
      <c r="B227" t="s">
        <v>156</v>
      </c>
      <c r="C227" s="82"/>
      <c r="D227" s="28"/>
      <c r="E227" s="92"/>
      <c r="F227" s="24"/>
    </row>
    <row r="228" spans="1:6">
      <c r="A228">
        <v>9</v>
      </c>
      <c r="B228" t="s">
        <v>157</v>
      </c>
      <c r="C228" s="82"/>
      <c r="E228" s="92"/>
      <c r="F228" s="24"/>
    </row>
    <row r="229" spans="1:6">
      <c r="A229">
        <v>8</v>
      </c>
      <c r="B229" t="s">
        <v>158</v>
      </c>
      <c r="C229" s="82"/>
      <c r="D229" s="28"/>
      <c r="E229" s="92"/>
      <c r="F229" s="24"/>
    </row>
    <row r="230" spans="1:6">
      <c r="A230">
        <v>7</v>
      </c>
      <c r="B230" t="s">
        <v>159</v>
      </c>
      <c r="C230" s="82"/>
      <c r="D230" s="24"/>
      <c r="E230" s="92"/>
      <c r="F230" s="24"/>
    </row>
    <row r="231" spans="1:6">
      <c r="A231">
        <v>6</v>
      </c>
      <c r="B231" t="s">
        <v>160</v>
      </c>
      <c r="C231" s="82"/>
      <c r="D231" s="28"/>
      <c r="E231" s="92"/>
      <c r="F231" s="24"/>
    </row>
    <row r="232" spans="1:6">
      <c r="A232">
        <v>5</v>
      </c>
      <c r="B232" t="s">
        <v>161</v>
      </c>
      <c r="C232" s="82"/>
      <c r="D232" s="24"/>
      <c r="E232" s="92"/>
      <c r="F232" s="24"/>
    </row>
    <row r="233" spans="1:6">
      <c r="A233">
        <v>4</v>
      </c>
      <c r="B233" t="s">
        <v>163</v>
      </c>
      <c r="C233" s="24"/>
      <c r="D233" s="24"/>
      <c r="E233" s="92"/>
      <c r="F233" s="24"/>
    </row>
    <row r="234" spans="1:6">
      <c r="A234">
        <v>3</v>
      </c>
      <c r="B234" t="s">
        <v>165</v>
      </c>
      <c r="C234" s="24"/>
      <c r="D234" s="24"/>
      <c r="E234" s="92"/>
      <c r="F234" s="24"/>
    </row>
    <row r="235" spans="1:6">
      <c r="A235">
        <v>2</v>
      </c>
      <c r="B235" t="s">
        <v>167</v>
      </c>
      <c r="C235" s="24"/>
      <c r="D235" s="24"/>
      <c r="E235" s="92"/>
      <c r="F235" s="24"/>
    </row>
    <row r="236" spans="1:6">
      <c r="A236">
        <v>1</v>
      </c>
      <c r="B236" t="s">
        <v>169</v>
      </c>
      <c r="C236" s="24"/>
      <c r="D236" s="24"/>
      <c r="E236" s="92"/>
      <c r="F236" s="24"/>
    </row>
    <row r="237" spans="1:6">
      <c r="A237">
        <v>0</v>
      </c>
      <c r="B237" s="27" t="s">
        <v>170</v>
      </c>
      <c r="C237" s="24"/>
      <c r="D237" s="24"/>
      <c r="E237" s="92"/>
      <c r="F237" s="24"/>
    </row>
    <row r="238" spans="1:6">
      <c r="C238" s="24"/>
      <c r="D238" s="24"/>
      <c r="E238" s="92"/>
      <c r="F238" s="82"/>
    </row>
    <row r="239" spans="1:6">
      <c r="C239" s="24"/>
      <c r="D239" s="94" t="s">
        <v>34</v>
      </c>
      <c r="E239" s="94"/>
      <c r="F239" s="94"/>
    </row>
    <row r="240" spans="1:6">
      <c r="C240" s="24"/>
      <c r="D240" s="24" t="s">
        <v>418</v>
      </c>
      <c r="E240" s="92" t="s">
        <v>417</v>
      </c>
      <c r="F240" s="82" t="s">
        <v>112</v>
      </c>
    </row>
    <row r="241" spans="1:6">
      <c r="A241">
        <v>14</v>
      </c>
      <c r="B241" t="s">
        <v>152</v>
      </c>
      <c r="C241" s="82"/>
      <c r="D241" s="28"/>
      <c r="E241" s="92"/>
      <c r="F241" s="24"/>
    </row>
    <row r="242" spans="1:6">
      <c r="A242">
        <v>13</v>
      </c>
      <c r="B242" t="s">
        <v>153</v>
      </c>
      <c r="C242" s="82"/>
      <c r="D242" s="24"/>
      <c r="E242" s="92"/>
      <c r="F242" s="24"/>
    </row>
    <row r="243" spans="1:6">
      <c r="A243">
        <v>12</v>
      </c>
      <c r="B243" t="s">
        <v>154</v>
      </c>
      <c r="C243" s="82"/>
      <c r="D243" s="24"/>
      <c r="E243" s="92"/>
      <c r="F243" s="24"/>
    </row>
    <row r="244" spans="1:6">
      <c r="A244">
        <v>11</v>
      </c>
      <c r="B244" t="s">
        <v>155</v>
      </c>
      <c r="C244" s="82"/>
      <c r="D244" s="28"/>
      <c r="E244" s="92"/>
      <c r="F244" s="24"/>
    </row>
    <row r="245" spans="1:6">
      <c r="A245">
        <v>10</v>
      </c>
      <c r="B245" t="s">
        <v>156</v>
      </c>
      <c r="C245" s="82"/>
      <c r="E245" s="92"/>
      <c r="F245" s="24"/>
    </row>
    <row r="246" spans="1:6">
      <c r="A246">
        <v>9</v>
      </c>
      <c r="B246" t="s">
        <v>157</v>
      </c>
      <c r="C246" s="82"/>
      <c r="D246" s="28"/>
      <c r="E246" s="92"/>
      <c r="F246" s="24"/>
    </row>
    <row r="247" spans="1:6">
      <c r="A247">
        <v>8</v>
      </c>
      <c r="B247" t="s">
        <v>158</v>
      </c>
      <c r="C247" s="82"/>
      <c r="D247" s="24"/>
      <c r="E247" s="92"/>
      <c r="F247" s="24"/>
    </row>
    <row r="248" spans="1:6">
      <c r="A248">
        <v>7</v>
      </c>
      <c r="B248" t="s">
        <v>159</v>
      </c>
      <c r="C248" s="82"/>
      <c r="D248" s="28"/>
      <c r="E248" s="92"/>
      <c r="F248" s="28"/>
    </row>
    <row r="249" spans="1:6">
      <c r="A249">
        <v>6</v>
      </c>
      <c r="B249" t="s">
        <v>160</v>
      </c>
      <c r="C249" s="82"/>
      <c r="D249" s="24"/>
      <c r="E249" s="92"/>
      <c r="F249" s="24"/>
    </row>
    <row r="250" spans="1:6">
      <c r="A250">
        <v>5</v>
      </c>
      <c r="B250" t="s">
        <v>161</v>
      </c>
      <c r="C250" s="82"/>
      <c r="D250" s="24"/>
      <c r="E250" s="92"/>
      <c r="F250" s="24"/>
    </row>
    <row r="251" spans="1:6">
      <c r="A251">
        <v>4</v>
      </c>
      <c r="B251" t="s">
        <v>163</v>
      </c>
      <c r="C251" s="82"/>
      <c r="D251" s="24"/>
      <c r="E251" s="92"/>
      <c r="F251" s="28"/>
    </row>
    <row r="252" spans="1:6">
      <c r="A252">
        <v>3</v>
      </c>
      <c r="B252" t="s">
        <v>165</v>
      </c>
      <c r="C252" s="24"/>
      <c r="D252" s="24"/>
      <c r="E252" s="92"/>
      <c r="F252"/>
    </row>
    <row r="253" spans="1:6">
      <c r="A253">
        <v>2</v>
      </c>
      <c r="B253" t="s">
        <v>167</v>
      </c>
      <c r="C253" s="24"/>
      <c r="D253" s="24"/>
      <c r="E253" s="92"/>
      <c r="F253" s="28"/>
    </row>
    <row r="254" spans="1:6">
      <c r="A254">
        <v>1</v>
      </c>
      <c r="B254" t="s">
        <v>169</v>
      </c>
      <c r="C254" s="82"/>
      <c r="D254" s="24"/>
      <c r="E254" s="92"/>
      <c r="F254" s="24"/>
    </row>
    <row r="255" spans="1:6">
      <c r="A255">
        <v>0</v>
      </c>
      <c r="B255" s="27" t="s">
        <v>170</v>
      </c>
      <c r="C255" s="82"/>
      <c r="D255" s="24"/>
      <c r="E255" s="92"/>
      <c r="F255" s="28"/>
    </row>
    <row r="260" spans="3:34">
      <c r="E260" s="27" t="s">
        <v>170</v>
      </c>
      <c r="G260" t="s">
        <v>169</v>
      </c>
      <c r="I260" t="s">
        <v>167</v>
      </c>
      <c r="K260" t="s">
        <v>165</v>
      </c>
      <c r="M260" t="s">
        <v>163</v>
      </c>
      <c r="O260" t="s">
        <v>161</v>
      </c>
      <c r="Q260" t="s">
        <v>160</v>
      </c>
      <c r="S260" t="s">
        <v>159</v>
      </c>
      <c r="U260" t="s">
        <v>158</v>
      </c>
      <c r="W260" t="s">
        <v>157</v>
      </c>
      <c r="Y260" t="s">
        <v>156</v>
      </c>
      <c r="AA260" t="s">
        <v>155</v>
      </c>
      <c r="AC260" t="s">
        <v>154</v>
      </c>
      <c r="AE260" t="s">
        <v>153</v>
      </c>
      <c r="AG260" t="s">
        <v>152</v>
      </c>
    </row>
    <row r="261" spans="3:34">
      <c r="E261"/>
      <c r="G261"/>
      <c r="AG261" s="27"/>
    </row>
    <row r="262" spans="3:34">
      <c r="C262" t="s">
        <v>6</v>
      </c>
      <c r="E262" t="s">
        <v>28</v>
      </c>
      <c r="F262"/>
      <c r="G262" t="s">
        <v>22</v>
      </c>
      <c r="I262" t="s">
        <v>23</v>
      </c>
      <c r="K262" t="s">
        <v>24</v>
      </c>
      <c r="M262" t="s">
        <v>25</v>
      </c>
      <c r="O262" s="27" t="s">
        <v>26</v>
      </c>
      <c r="Q262" s="5" t="s">
        <v>27</v>
      </c>
      <c r="S262" t="s">
        <v>28</v>
      </c>
      <c r="U262" t="s">
        <v>22</v>
      </c>
      <c r="W262" t="s">
        <v>23</v>
      </c>
      <c r="X262" s="5"/>
      <c r="Y262" t="s">
        <v>24</v>
      </c>
      <c r="AA262" t="s">
        <v>25</v>
      </c>
      <c r="AC262" s="27" t="s">
        <v>26</v>
      </c>
      <c r="AE262" s="5" t="s">
        <v>27</v>
      </c>
      <c r="AG262" t="s">
        <v>28</v>
      </c>
    </row>
    <row r="263" spans="3:34">
      <c r="C263" t="s">
        <v>33</v>
      </c>
      <c r="E263" s="5" t="s">
        <v>27</v>
      </c>
      <c r="F263"/>
      <c r="G263" t="s">
        <v>28</v>
      </c>
      <c r="I263" t="s">
        <v>22</v>
      </c>
      <c r="K263" t="s">
        <v>23</v>
      </c>
      <c r="M263" t="s">
        <v>24</v>
      </c>
      <c r="O263" t="s">
        <v>25</v>
      </c>
      <c r="Q263" s="27" t="s">
        <v>26</v>
      </c>
      <c r="S263" s="5" t="s">
        <v>27</v>
      </c>
      <c r="U263" t="s">
        <v>28</v>
      </c>
      <c r="W263" t="s">
        <v>22</v>
      </c>
      <c r="Y263" t="s">
        <v>23</v>
      </c>
      <c r="Z263" s="5"/>
      <c r="AA263" t="s">
        <v>24</v>
      </c>
      <c r="AC263" t="s">
        <v>25</v>
      </c>
      <c r="AE263" s="27" t="s">
        <v>26</v>
      </c>
      <c r="AG263" s="5" t="s">
        <v>27</v>
      </c>
    </row>
    <row r="264" spans="3:34">
      <c r="C264" t="s">
        <v>32</v>
      </c>
      <c r="E264" s="27" t="s">
        <v>26</v>
      </c>
      <c r="F264"/>
      <c r="G264" s="5" t="s">
        <v>27</v>
      </c>
      <c r="I264" t="s">
        <v>28</v>
      </c>
      <c r="K264" t="s">
        <v>22</v>
      </c>
      <c r="M264" t="s">
        <v>23</v>
      </c>
      <c r="O264" t="s">
        <v>24</v>
      </c>
      <c r="Q264" t="s">
        <v>25</v>
      </c>
      <c r="S264" s="27" t="s">
        <v>26</v>
      </c>
      <c r="U264" s="5" t="s">
        <v>27</v>
      </c>
      <c r="W264" t="s">
        <v>28</v>
      </c>
      <c r="Y264" t="s">
        <v>22</v>
      </c>
      <c r="AA264" t="s">
        <v>23</v>
      </c>
      <c r="AB264" s="5"/>
      <c r="AC264" t="s">
        <v>24</v>
      </c>
      <c r="AE264" t="s">
        <v>25</v>
      </c>
      <c r="AG264" s="27" t="s">
        <v>26</v>
      </c>
    </row>
    <row r="265" spans="3:34">
      <c r="C265" t="s">
        <v>31</v>
      </c>
      <c r="E265" t="s">
        <v>25</v>
      </c>
      <c r="F265"/>
      <c r="G265" s="27" t="s">
        <v>26</v>
      </c>
      <c r="I265" s="5" t="s">
        <v>27</v>
      </c>
      <c r="K265" t="s">
        <v>28</v>
      </c>
      <c r="M265" t="s">
        <v>22</v>
      </c>
      <c r="O265" t="s">
        <v>23</v>
      </c>
      <c r="Q265" t="s">
        <v>24</v>
      </c>
      <c r="S265" t="s">
        <v>25</v>
      </c>
      <c r="U265" s="27" t="s">
        <v>26</v>
      </c>
      <c r="W265" s="5" t="s">
        <v>27</v>
      </c>
      <c r="Y265" t="s">
        <v>28</v>
      </c>
      <c r="AA265" t="s">
        <v>22</v>
      </c>
      <c r="AC265" t="s">
        <v>23</v>
      </c>
      <c r="AD265" s="5"/>
      <c r="AE265" t="s">
        <v>24</v>
      </c>
      <c r="AG265" t="s">
        <v>25</v>
      </c>
    </row>
    <row r="266" spans="3:34">
      <c r="C266" t="s">
        <v>30</v>
      </c>
      <c r="E266" t="s">
        <v>24</v>
      </c>
      <c r="F266"/>
      <c r="G266" t="s">
        <v>25</v>
      </c>
      <c r="I266" s="27" t="s">
        <v>26</v>
      </c>
      <c r="K266" s="5" t="s">
        <v>27</v>
      </c>
      <c r="M266" t="s">
        <v>28</v>
      </c>
      <c r="O266" t="s">
        <v>22</v>
      </c>
      <c r="Q266" t="s">
        <v>23</v>
      </c>
      <c r="S266" t="s">
        <v>24</v>
      </c>
      <c r="U266" t="s">
        <v>25</v>
      </c>
      <c r="W266" s="27" t="s">
        <v>26</v>
      </c>
      <c r="Y266" s="5" t="s">
        <v>27</v>
      </c>
      <c r="AA266" t="s">
        <v>28</v>
      </c>
      <c r="AC266" t="s">
        <v>22</v>
      </c>
      <c r="AE266" t="s">
        <v>23</v>
      </c>
      <c r="AF266" s="5"/>
      <c r="AG266" t="s">
        <v>24</v>
      </c>
    </row>
    <row r="267" spans="3:34">
      <c r="C267" t="s">
        <v>29</v>
      </c>
      <c r="E267" t="s">
        <v>23</v>
      </c>
      <c r="F267"/>
      <c r="G267" t="s">
        <v>24</v>
      </c>
      <c r="I267" t="s">
        <v>25</v>
      </c>
      <c r="K267" s="27" t="s">
        <v>26</v>
      </c>
      <c r="M267" s="5" t="s">
        <v>27</v>
      </c>
      <c r="O267" t="s">
        <v>28</v>
      </c>
      <c r="Q267" t="s">
        <v>22</v>
      </c>
      <c r="S267" t="s">
        <v>23</v>
      </c>
      <c r="U267" t="s">
        <v>24</v>
      </c>
      <c r="W267" t="s">
        <v>25</v>
      </c>
      <c r="Y267" s="27" t="s">
        <v>26</v>
      </c>
      <c r="AA267" s="5" t="s">
        <v>27</v>
      </c>
      <c r="AC267" t="s">
        <v>28</v>
      </c>
      <c r="AE267" t="s">
        <v>22</v>
      </c>
      <c r="AG267" t="s">
        <v>23</v>
      </c>
      <c r="AH267" s="5"/>
    </row>
    <row r="268" spans="3:34">
      <c r="C268" t="s">
        <v>34</v>
      </c>
      <c r="E268" t="s">
        <v>22</v>
      </c>
      <c r="F268"/>
      <c r="G268" t="s">
        <v>23</v>
      </c>
      <c r="I268" t="s">
        <v>24</v>
      </c>
      <c r="K268" t="s">
        <v>25</v>
      </c>
      <c r="M268" s="27" t="s">
        <v>26</v>
      </c>
      <c r="O268" s="5" t="s">
        <v>27</v>
      </c>
      <c r="Q268" t="s">
        <v>28</v>
      </c>
      <c r="S268" t="s">
        <v>22</v>
      </c>
      <c r="U268" t="s">
        <v>23</v>
      </c>
      <c r="W268" t="s">
        <v>24</v>
      </c>
      <c r="Y268" t="s">
        <v>25</v>
      </c>
      <c r="AA268" s="27" t="s">
        <v>26</v>
      </c>
      <c r="AC268" s="5" t="s">
        <v>27</v>
      </c>
      <c r="AE268" t="s">
        <v>28</v>
      </c>
      <c r="AG268" t="s">
        <v>22</v>
      </c>
    </row>
    <row r="273" spans="9:13">
      <c r="M273" s="27"/>
    </row>
    <row r="274" spans="9:13">
      <c r="K274" s="27"/>
      <c r="M274" s="5"/>
    </row>
    <row r="275" spans="9:13">
      <c r="I275" s="27"/>
      <c r="K275" s="5"/>
    </row>
    <row r="276" spans="9:13">
      <c r="I276" s="5"/>
    </row>
  </sheetData>
  <mergeCells count="14">
    <mergeCell ref="D239:F239"/>
    <mergeCell ref="D131:F131"/>
    <mergeCell ref="D149:F149"/>
    <mergeCell ref="D167:F167"/>
    <mergeCell ref="D185:F185"/>
    <mergeCell ref="D203:F203"/>
    <mergeCell ref="D221:F221"/>
    <mergeCell ref="D92:F92"/>
    <mergeCell ref="D110:F110"/>
    <mergeCell ref="D20:F20"/>
    <mergeCell ref="D74:F74"/>
    <mergeCell ref="D2:F2"/>
    <mergeCell ref="D38:F38"/>
    <mergeCell ref="D56:F56"/>
  </mergeCell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2:M126"/>
  <sheetViews>
    <sheetView topLeftCell="A19" workbookViewId="0">
      <selection activeCell="B22" sqref="B22:B36"/>
    </sheetView>
  </sheetViews>
  <sheetFormatPr defaultRowHeight="15"/>
  <cols>
    <col min="1" max="1" width="7" customWidth="1"/>
    <col min="2" max="3" width="4.85546875" customWidth="1"/>
    <col min="4" max="4" width="7" customWidth="1"/>
    <col min="5" max="5" width="8.85546875" style="77" customWidth="1"/>
    <col min="6" max="7" width="7" style="5" customWidth="1"/>
    <col min="8" max="30" width="7.7109375" customWidth="1"/>
  </cols>
  <sheetData>
    <row r="2" spans="1:13">
      <c r="D2" s="86" t="s">
        <v>6</v>
      </c>
      <c r="E2" s="86"/>
      <c r="F2" s="86"/>
      <c r="G2" s="26"/>
    </row>
    <row r="3" spans="1:13">
      <c r="D3" t="s">
        <v>418</v>
      </c>
      <c r="E3" s="77" t="s">
        <v>417</v>
      </c>
      <c r="F3" s="5" t="s">
        <v>112</v>
      </c>
    </row>
    <row r="4" spans="1:13">
      <c r="A4">
        <v>0</v>
      </c>
      <c r="B4" s="27" t="s">
        <v>170</v>
      </c>
      <c r="C4" s="80"/>
      <c r="D4">
        <v>0</v>
      </c>
      <c r="E4" s="81">
        <v>2</v>
      </c>
      <c r="F4" s="5">
        <v>1</v>
      </c>
      <c r="H4" t="s">
        <v>128</v>
      </c>
      <c r="I4">
        <f>+E4</f>
        <v>2</v>
      </c>
      <c r="J4" t="s">
        <v>416</v>
      </c>
      <c r="K4">
        <f>+F4</f>
        <v>1</v>
      </c>
      <c r="L4" t="s">
        <v>60</v>
      </c>
      <c r="M4" t="str">
        <f>CONCATENATE(H4,I4,J4,K4,L4)</f>
        <v>[2,1],</v>
      </c>
    </row>
    <row r="5" spans="1:13">
      <c r="A5">
        <v>1</v>
      </c>
      <c r="B5" t="s">
        <v>169</v>
      </c>
      <c r="C5" s="79"/>
      <c r="D5">
        <v>1</v>
      </c>
      <c r="E5" s="81">
        <v>2</v>
      </c>
      <c r="F5" s="5">
        <v>1</v>
      </c>
      <c r="H5" t="s">
        <v>128</v>
      </c>
      <c r="I5">
        <f>+E5</f>
        <v>2</v>
      </c>
      <c r="J5" t="s">
        <v>416</v>
      </c>
      <c r="K5">
        <f>+F5</f>
        <v>1</v>
      </c>
      <c r="L5" t="s">
        <v>60</v>
      </c>
      <c r="M5" t="str">
        <f>CONCATENATE(H5,I5,J5,K5,L5)</f>
        <v>[2,1],</v>
      </c>
    </row>
    <row r="6" spans="1:13">
      <c r="A6">
        <v>2</v>
      </c>
      <c r="B6" t="s">
        <v>167</v>
      </c>
      <c r="C6" s="80"/>
      <c r="D6">
        <v>2</v>
      </c>
      <c r="E6" s="83">
        <v>0</v>
      </c>
      <c r="F6" s="5">
        <v>1</v>
      </c>
      <c r="H6" t="s">
        <v>128</v>
      </c>
      <c r="I6">
        <f>+E6</f>
        <v>0</v>
      </c>
      <c r="J6" t="s">
        <v>416</v>
      </c>
      <c r="K6">
        <f>+F6</f>
        <v>1</v>
      </c>
      <c r="L6" t="s">
        <v>60</v>
      </c>
      <c r="M6" t="str">
        <f>CONCATENATE(H6,I6,J6,K6,L6)</f>
        <v>[0,1],</v>
      </c>
    </row>
    <row r="7" spans="1:13">
      <c r="A7">
        <v>3</v>
      </c>
      <c r="B7" t="s">
        <v>165</v>
      </c>
      <c r="C7" s="82"/>
      <c r="D7">
        <v>3</v>
      </c>
      <c r="E7" s="83">
        <v>0</v>
      </c>
      <c r="F7" s="5">
        <v>1</v>
      </c>
      <c r="H7" t="s">
        <v>128</v>
      </c>
      <c r="I7">
        <f>+E7</f>
        <v>0</v>
      </c>
      <c r="J7" t="s">
        <v>416</v>
      </c>
      <c r="K7">
        <f>+F7</f>
        <v>1</v>
      </c>
      <c r="L7" t="s">
        <v>60</v>
      </c>
      <c r="M7" t="str">
        <f>CONCATENATE(H7,I7,J7,K7,L7)</f>
        <v>[0,1],</v>
      </c>
    </row>
    <row r="8" spans="1:13">
      <c r="A8">
        <v>4</v>
      </c>
      <c r="B8" t="s">
        <v>163</v>
      </c>
      <c r="C8" s="82"/>
      <c r="D8">
        <v>4</v>
      </c>
      <c r="E8" s="83">
        <v>0</v>
      </c>
      <c r="F8" s="5">
        <v>1</v>
      </c>
      <c r="H8" t="s">
        <v>128</v>
      </c>
      <c r="I8">
        <f>+E8</f>
        <v>0</v>
      </c>
      <c r="J8" t="s">
        <v>416</v>
      </c>
      <c r="K8">
        <f>+F8</f>
        <v>1</v>
      </c>
      <c r="L8" t="s">
        <v>60</v>
      </c>
      <c r="M8" t="str">
        <f>CONCATENATE(H8,I8,J8,K8,L8)</f>
        <v>[0,1],</v>
      </c>
    </row>
    <row r="9" spans="1:13">
      <c r="A9">
        <v>5</v>
      </c>
      <c r="B9" t="s">
        <v>161</v>
      </c>
      <c r="C9" s="80"/>
      <c r="D9">
        <v>5</v>
      </c>
      <c r="E9" s="84">
        <v>9</v>
      </c>
      <c r="F9">
        <v>8</v>
      </c>
      <c r="G9"/>
      <c r="H9" t="s">
        <v>128</v>
      </c>
      <c r="I9">
        <f>+E9</f>
        <v>9</v>
      </c>
      <c r="J9" t="s">
        <v>416</v>
      </c>
      <c r="K9">
        <f>+F9</f>
        <v>8</v>
      </c>
      <c r="L9" t="s">
        <v>60</v>
      </c>
      <c r="M9" t="str">
        <f>CONCATENATE(H9,I9,J9,K9,L9)</f>
        <v>[9,8],</v>
      </c>
    </row>
    <row r="10" spans="1:13">
      <c r="A10">
        <v>6</v>
      </c>
      <c r="B10" t="s">
        <v>160</v>
      </c>
      <c r="C10" s="82"/>
      <c r="D10">
        <v>6</v>
      </c>
      <c r="E10" s="84">
        <v>9</v>
      </c>
      <c r="F10">
        <v>8</v>
      </c>
      <c r="G10"/>
      <c r="H10" t="s">
        <v>128</v>
      </c>
      <c r="I10">
        <f>+E10</f>
        <v>9</v>
      </c>
      <c r="J10" t="s">
        <v>416</v>
      </c>
      <c r="K10">
        <f>+F10</f>
        <v>8</v>
      </c>
      <c r="L10" t="s">
        <v>60</v>
      </c>
      <c r="M10" t="str">
        <f>CONCATENATE(H10,I10,J10,K10,L10)</f>
        <v>[9,8],</v>
      </c>
    </row>
    <row r="11" spans="1:13">
      <c r="A11">
        <v>7</v>
      </c>
      <c r="B11" t="s">
        <v>159</v>
      </c>
      <c r="C11" s="80"/>
      <c r="D11">
        <v>7</v>
      </c>
      <c r="E11" s="84">
        <v>9</v>
      </c>
      <c r="F11" s="5">
        <v>8</v>
      </c>
      <c r="H11" t="s">
        <v>128</v>
      </c>
      <c r="I11">
        <f>+E11</f>
        <v>9</v>
      </c>
      <c r="J11" t="s">
        <v>416</v>
      </c>
      <c r="K11">
        <f>+F11</f>
        <v>8</v>
      </c>
      <c r="L11" t="s">
        <v>60</v>
      </c>
      <c r="M11" t="str">
        <f>CONCATENATE(H11,I11,J11,K11,L11)</f>
        <v>[9,8],</v>
      </c>
    </row>
    <row r="12" spans="1:13">
      <c r="A12">
        <v>8</v>
      </c>
      <c r="B12" t="s">
        <v>158</v>
      </c>
      <c r="C12" s="79"/>
      <c r="D12">
        <v>8</v>
      </c>
      <c r="E12" s="85">
        <v>7</v>
      </c>
      <c r="F12">
        <v>8</v>
      </c>
      <c r="G12"/>
      <c r="H12" t="s">
        <v>128</v>
      </c>
      <c r="I12">
        <f>+E12</f>
        <v>7</v>
      </c>
      <c r="J12" t="s">
        <v>416</v>
      </c>
      <c r="K12">
        <f>+F12</f>
        <v>8</v>
      </c>
      <c r="L12" t="s">
        <v>60</v>
      </c>
      <c r="M12" t="str">
        <f>CONCATENATE(H12,I12,J12,K12,L12)</f>
        <v>[7,8],</v>
      </c>
    </row>
    <row r="13" spans="1:13">
      <c r="A13">
        <v>9</v>
      </c>
      <c r="B13" t="s">
        <v>157</v>
      </c>
      <c r="C13" s="80"/>
      <c r="D13">
        <v>9</v>
      </c>
      <c r="E13" s="90">
        <v>7</v>
      </c>
      <c r="F13">
        <v>8</v>
      </c>
      <c r="G13"/>
      <c r="H13" t="s">
        <v>128</v>
      </c>
      <c r="I13">
        <f>+E13</f>
        <v>7</v>
      </c>
      <c r="J13" t="s">
        <v>416</v>
      </c>
      <c r="K13">
        <f>+F13</f>
        <v>8</v>
      </c>
      <c r="L13" t="s">
        <v>60</v>
      </c>
      <c r="M13" t="str">
        <f>CONCATENATE(H13,I13,J13,K13,L13)</f>
        <v>[7,8],</v>
      </c>
    </row>
    <row r="14" spans="1:13">
      <c r="A14">
        <v>10</v>
      </c>
      <c r="B14" t="s">
        <v>156</v>
      </c>
      <c r="D14">
        <v>10</v>
      </c>
      <c r="E14" s="90">
        <v>7</v>
      </c>
      <c r="F14">
        <v>8</v>
      </c>
      <c r="G14"/>
      <c r="H14" t="s">
        <v>128</v>
      </c>
      <c r="I14">
        <f>+E14</f>
        <v>7</v>
      </c>
      <c r="J14" t="s">
        <v>416</v>
      </c>
      <c r="K14">
        <f>+F14</f>
        <v>8</v>
      </c>
      <c r="L14" t="s">
        <v>60</v>
      </c>
      <c r="M14" t="str">
        <f>CONCATENATE(H14,I14,J14,K14,L14)</f>
        <v>[7,8],</v>
      </c>
    </row>
    <row r="15" spans="1:13">
      <c r="A15">
        <v>11</v>
      </c>
      <c r="B15" t="s">
        <v>155</v>
      </c>
      <c r="D15">
        <v>11</v>
      </c>
      <c r="E15" s="90">
        <v>7</v>
      </c>
      <c r="F15" s="5">
        <v>8</v>
      </c>
      <c r="H15" t="s">
        <v>128</v>
      </c>
      <c r="I15">
        <f>+E15</f>
        <v>7</v>
      </c>
      <c r="J15" t="s">
        <v>416</v>
      </c>
      <c r="K15">
        <f>+F15</f>
        <v>8</v>
      </c>
      <c r="L15" t="s">
        <v>60</v>
      </c>
      <c r="M15" t="str">
        <f>CONCATENATE(H15,I15,J15,K15,L15)</f>
        <v>[7,8],</v>
      </c>
    </row>
    <row r="16" spans="1:13">
      <c r="A16">
        <v>12</v>
      </c>
      <c r="B16" t="s">
        <v>154</v>
      </c>
      <c r="D16">
        <v>12</v>
      </c>
      <c r="E16" s="90">
        <v>7</v>
      </c>
      <c r="F16">
        <v>8</v>
      </c>
      <c r="G16"/>
      <c r="H16" t="s">
        <v>128</v>
      </c>
      <c r="I16">
        <f>+E16</f>
        <v>7</v>
      </c>
      <c r="J16" t="s">
        <v>416</v>
      </c>
      <c r="K16">
        <f>+F16</f>
        <v>8</v>
      </c>
      <c r="L16" t="s">
        <v>60</v>
      </c>
      <c r="M16" t="str">
        <f>CONCATENATE(H16,I16,J16,K16,L16)</f>
        <v>[7,8],</v>
      </c>
    </row>
    <row r="17" spans="1:13">
      <c r="A17">
        <v>13</v>
      </c>
      <c r="B17" t="s">
        <v>153</v>
      </c>
      <c r="D17">
        <v>13</v>
      </c>
      <c r="E17" s="90">
        <v>7</v>
      </c>
      <c r="F17">
        <v>8</v>
      </c>
      <c r="G17"/>
      <c r="H17" t="s">
        <v>128</v>
      </c>
      <c r="I17">
        <f>+E17</f>
        <v>7</v>
      </c>
      <c r="J17" t="s">
        <v>416</v>
      </c>
      <c r="K17">
        <f>+F17</f>
        <v>8</v>
      </c>
      <c r="L17" t="s">
        <v>60</v>
      </c>
      <c r="M17" t="str">
        <f>CONCATENATE(H17,I17,J17,K17,L17)</f>
        <v>[7,8],</v>
      </c>
    </row>
    <row r="18" spans="1:13">
      <c r="A18">
        <v>14</v>
      </c>
      <c r="B18" t="s">
        <v>152</v>
      </c>
      <c r="D18">
        <v>14</v>
      </c>
      <c r="E18" s="90">
        <v>7</v>
      </c>
      <c r="F18">
        <v>8</v>
      </c>
      <c r="G18"/>
      <c r="H18" t="s">
        <v>128</v>
      </c>
      <c r="I18">
        <f>+E18</f>
        <v>7</v>
      </c>
      <c r="J18" t="s">
        <v>416</v>
      </c>
      <c r="K18">
        <f>+F18</f>
        <v>8</v>
      </c>
      <c r="L18" t="s">
        <v>60</v>
      </c>
      <c r="M18" t="str">
        <f>CONCATENATE(H18,I18,J18,K18,L18)</f>
        <v>[7,8],</v>
      </c>
    </row>
    <row r="20" spans="1:13">
      <c r="D20" s="86" t="s">
        <v>33</v>
      </c>
      <c r="E20" s="86"/>
      <c r="F20" s="86"/>
    </row>
    <row r="21" spans="1:13">
      <c r="D21" t="s">
        <v>418</v>
      </c>
      <c r="E21" s="77" t="s">
        <v>417</v>
      </c>
      <c r="F21" s="5" t="s">
        <v>112</v>
      </c>
    </row>
    <row r="22" spans="1:13">
      <c r="B22" s="27" t="s">
        <v>170</v>
      </c>
      <c r="D22">
        <v>0</v>
      </c>
      <c r="E22" s="88">
        <v>3</v>
      </c>
      <c r="F22">
        <v>2</v>
      </c>
      <c r="H22" t="s">
        <v>128</v>
      </c>
      <c r="I22">
        <f>+E22</f>
        <v>3</v>
      </c>
      <c r="J22" t="s">
        <v>416</v>
      </c>
      <c r="K22">
        <f>+F22</f>
        <v>2</v>
      </c>
      <c r="L22" t="s">
        <v>60</v>
      </c>
      <c r="M22" t="str">
        <f>CONCATENATE(H22,I22,J22,K22,L22)</f>
        <v>[3,2],</v>
      </c>
    </row>
    <row r="23" spans="1:13">
      <c r="B23" t="s">
        <v>169</v>
      </c>
      <c r="C23" s="80"/>
      <c r="D23">
        <v>1</v>
      </c>
      <c r="E23" s="88">
        <v>3</v>
      </c>
      <c r="F23">
        <v>2</v>
      </c>
      <c r="H23" t="s">
        <v>128</v>
      </c>
      <c r="I23">
        <f>+E23</f>
        <v>3</v>
      </c>
      <c r="J23" t="s">
        <v>416</v>
      </c>
      <c r="K23">
        <f>+F23</f>
        <v>2</v>
      </c>
      <c r="L23" t="s">
        <v>60</v>
      </c>
      <c r="M23" t="str">
        <f>CONCATENATE(H23,I23,J23,K23,L23)</f>
        <v>[3,2],</v>
      </c>
    </row>
    <row r="24" spans="1:13">
      <c r="B24" t="s">
        <v>167</v>
      </c>
      <c r="C24" s="79"/>
      <c r="D24">
        <v>2</v>
      </c>
      <c r="E24" s="88">
        <v>3</v>
      </c>
      <c r="F24">
        <v>2</v>
      </c>
      <c r="H24" t="s">
        <v>128</v>
      </c>
      <c r="I24">
        <f>+E24</f>
        <v>3</v>
      </c>
      <c r="J24" t="s">
        <v>416</v>
      </c>
      <c r="K24">
        <f>+F24</f>
        <v>2</v>
      </c>
      <c r="L24" t="s">
        <v>60</v>
      </c>
      <c r="M24" t="str">
        <f>CONCATENATE(H24,I24,J24,K24,L24)</f>
        <v>[3,2],</v>
      </c>
    </row>
    <row r="25" spans="1:13">
      <c r="B25" t="s">
        <v>165</v>
      </c>
      <c r="C25" s="80"/>
      <c r="D25">
        <v>3</v>
      </c>
      <c r="E25" s="89">
        <v>1</v>
      </c>
      <c r="F25">
        <v>2</v>
      </c>
      <c r="H25" t="s">
        <v>128</v>
      </c>
      <c r="I25">
        <f>+E25</f>
        <v>1</v>
      </c>
      <c r="J25" t="s">
        <v>416</v>
      </c>
      <c r="K25">
        <f>+F25</f>
        <v>2</v>
      </c>
      <c r="L25" t="s">
        <v>60</v>
      </c>
      <c r="M25" t="str">
        <f>CONCATENATE(H25,I25,J25,K25,L25)</f>
        <v>[1,2],</v>
      </c>
    </row>
    <row r="26" spans="1:13">
      <c r="B26" t="s">
        <v>163</v>
      </c>
      <c r="C26" s="82"/>
      <c r="D26">
        <v>4</v>
      </c>
      <c r="E26" s="89">
        <v>1</v>
      </c>
      <c r="F26">
        <v>2</v>
      </c>
      <c r="H26" t="s">
        <v>128</v>
      </c>
      <c r="I26">
        <f>+E26</f>
        <v>1</v>
      </c>
      <c r="J26" t="s">
        <v>416</v>
      </c>
      <c r="K26">
        <f>+F26</f>
        <v>2</v>
      </c>
      <c r="L26" t="s">
        <v>60</v>
      </c>
      <c r="M26" t="str">
        <f>CONCATENATE(H26,I26,J26,K26,L26)</f>
        <v>[1,2],</v>
      </c>
    </row>
    <row r="27" spans="1:13">
      <c r="B27" t="s">
        <v>161</v>
      </c>
      <c r="C27" s="82"/>
      <c r="D27">
        <v>5</v>
      </c>
      <c r="E27" s="89">
        <v>1</v>
      </c>
      <c r="F27">
        <v>2</v>
      </c>
      <c r="H27" t="s">
        <v>128</v>
      </c>
      <c r="I27">
        <f>+E27</f>
        <v>1</v>
      </c>
      <c r="J27" t="s">
        <v>416</v>
      </c>
      <c r="K27">
        <f>+F27</f>
        <v>2</v>
      </c>
      <c r="L27" t="s">
        <v>60</v>
      </c>
      <c r="M27" t="str">
        <f>CONCATENATE(H27,I27,J27,K27,L27)</f>
        <v>[1,2],</v>
      </c>
    </row>
    <row r="28" spans="1:13">
      <c r="B28" t="s">
        <v>160</v>
      </c>
      <c r="C28" s="80"/>
      <c r="D28">
        <v>6</v>
      </c>
      <c r="E28" s="91">
        <v>10</v>
      </c>
      <c r="F28">
        <v>9</v>
      </c>
      <c r="H28" t="s">
        <v>128</v>
      </c>
      <c r="I28">
        <f>+E28</f>
        <v>10</v>
      </c>
      <c r="J28" t="s">
        <v>416</v>
      </c>
      <c r="K28">
        <f>+F28</f>
        <v>9</v>
      </c>
      <c r="L28" t="s">
        <v>60</v>
      </c>
      <c r="M28" t="str">
        <f>CONCATENATE(H28,I28,J28,K28,L28)</f>
        <v>[10,9],</v>
      </c>
    </row>
    <row r="29" spans="1:13">
      <c r="B29" t="s">
        <v>159</v>
      </c>
      <c r="C29" s="82"/>
      <c r="D29">
        <v>7</v>
      </c>
      <c r="E29" s="91">
        <v>10</v>
      </c>
      <c r="F29">
        <v>9</v>
      </c>
      <c r="H29" t="s">
        <v>128</v>
      </c>
      <c r="I29">
        <f>+E29</f>
        <v>10</v>
      </c>
      <c r="J29" t="s">
        <v>416</v>
      </c>
      <c r="K29">
        <f>+F29</f>
        <v>9</v>
      </c>
      <c r="L29" t="s">
        <v>60</v>
      </c>
      <c r="M29" t="str">
        <f>CONCATENATE(H29,I29,J29,K29,L29)</f>
        <v>[10,9],</v>
      </c>
    </row>
    <row r="30" spans="1:13">
      <c r="B30" t="s">
        <v>158</v>
      </c>
      <c r="C30" s="80"/>
      <c r="D30">
        <v>8</v>
      </c>
      <c r="E30" s="91">
        <v>10</v>
      </c>
      <c r="F30">
        <v>9</v>
      </c>
      <c r="H30" t="s">
        <v>128</v>
      </c>
      <c r="I30">
        <f>+E30</f>
        <v>10</v>
      </c>
      <c r="J30" t="s">
        <v>416</v>
      </c>
      <c r="K30">
        <f>+F30</f>
        <v>9</v>
      </c>
      <c r="L30" t="s">
        <v>60</v>
      </c>
      <c r="M30" t="str">
        <f>CONCATENATE(H30,I30,J30,K30,L30)</f>
        <v>[10,9],</v>
      </c>
    </row>
    <row r="31" spans="1:13">
      <c r="B31" t="s">
        <v>157</v>
      </c>
      <c r="C31" s="79"/>
      <c r="D31">
        <v>9</v>
      </c>
      <c r="E31" s="90">
        <v>8</v>
      </c>
      <c r="F31">
        <v>9</v>
      </c>
      <c r="H31" t="s">
        <v>128</v>
      </c>
      <c r="I31">
        <f>+E31</f>
        <v>8</v>
      </c>
      <c r="J31" t="s">
        <v>416</v>
      </c>
      <c r="K31">
        <f>+F31</f>
        <v>9</v>
      </c>
      <c r="L31" t="s">
        <v>60</v>
      </c>
      <c r="M31" t="str">
        <f>CONCATENATE(H31,I31,J31,K31,L31)</f>
        <v>[8,9],</v>
      </c>
    </row>
    <row r="32" spans="1:13">
      <c r="B32" t="s">
        <v>156</v>
      </c>
      <c r="C32" s="80"/>
      <c r="D32">
        <v>10</v>
      </c>
      <c r="E32" s="90">
        <v>8</v>
      </c>
      <c r="F32">
        <v>9</v>
      </c>
      <c r="H32" t="s">
        <v>128</v>
      </c>
      <c r="I32">
        <f>+E32</f>
        <v>8</v>
      </c>
      <c r="J32" t="s">
        <v>416</v>
      </c>
      <c r="K32">
        <f>+F32</f>
        <v>9</v>
      </c>
      <c r="L32" t="s">
        <v>60</v>
      </c>
      <c r="M32" t="str">
        <f>CONCATENATE(H32,I32,J32,K32,L32)</f>
        <v>[8,9],</v>
      </c>
    </row>
    <row r="33" spans="2:13">
      <c r="B33" t="s">
        <v>155</v>
      </c>
      <c r="D33">
        <v>11</v>
      </c>
      <c r="E33" s="90">
        <v>8</v>
      </c>
      <c r="F33">
        <v>9</v>
      </c>
      <c r="H33" t="s">
        <v>128</v>
      </c>
      <c r="I33">
        <f>+E33</f>
        <v>8</v>
      </c>
      <c r="J33" t="s">
        <v>416</v>
      </c>
      <c r="K33">
        <f>+F33</f>
        <v>9</v>
      </c>
      <c r="L33" t="s">
        <v>60</v>
      </c>
      <c r="M33" t="str">
        <f>CONCATENATE(H33,I33,J33,K33,L33)</f>
        <v>[8,9],</v>
      </c>
    </row>
    <row r="34" spans="2:13">
      <c r="B34" t="s">
        <v>154</v>
      </c>
      <c r="D34">
        <v>12</v>
      </c>
      <c r="E34" s="90">
        <v>8</v>
      </c>
      <c r="F34">
        <v>9</v>
      </c>
      <c r="H34" t="s">
        <v>128</v>
      </c>
      <c r="I34">
        <f>+E34</f>
        <v>8</v>
      </c>
      <c r="J34" t="s">
        <v>416</v>
      </c>
      <c r="K34">
        <f>+F34</f>
        <v>9</v>
      </c>
      <c r="L34" t="s">
        <v>60</v>
      </c>
      <c r="M34" t="str">
        <f>CONCATENATE(H34,I34,J34,K34,L34)</f>
        <v>[8,9],</v>
      </c>
    </row>
    <row r="35" spans="2:13">
      <c r="B35" t="s">
        <v>153</v>
      </c>
      <c r="D35">
        <v>13</v>
      </c>
      <c r="E35" s="90">
        <v>8</v>
      </c>
      <c r="F35">
        <v>9</v>
      </c>
      <c r="H35" t="s">
        <v>128</v>
      </c>
      <c r="I35">
        <f>+E35</f>
        <v>8</v>
      </c>
      <c r="J35" t="s">
        <v>416</v>
      </c>
      <c r="K35">
        <f>+F35</f>
        <v>9</v>
      </c>
      <c r="L35" t="s">
        <v>60</v>
      </c>
      <c r="M35" t="str">
        <f>CONCATENATE(H35,I35,J35,K35,L35)</f>
        <v>[8,9],</v>
      </c>
    </row>
    <row r="36" spans="2:13">
      <c r="B36" t="s">
        <v>152</v>
      </c>
      <c r="D36">
        <v>14</v>
      </c>
      <c r="E36" s="90">
        <v>8</v>
      </c>
      <c r="F36">
        <v>9</v>
      </c>
      <c r="H36" t="s">
        <v>128</v>
      </c>
      <c r="I36">
        <f>+E36</f>
        <v>8</v>
      </c>
      <c r="J36" t="s">
        <v>416</v>
      </c>
      <c r="K36">
        <f>+F36</f>
        <v>9</v>
      </c>
      <c r="L36" t="s">
        <v>60</v>
      </c>
      <c r="M36" t="str">
        <f>CONCATENATE(H36,I36,J36,K36,L36)</f>
        <v>[8,9],</v>
      </c>
    </row>
    <row r="38" spans="2:13">
      <c r="D38" s="86" t="s">
        <v>32</v>
      </c>
      <c r="E38" s="86"/>
      <c r="F38" s="86"/>
    </row>
    <row r="39" spans="2:13">
      <c r="B39" s="27" t="s">
        <v>170</v>
      </c>
      <c r="D39">
        <v>0</v>
      </c>
      <c r="E39" s="88">
        <v>2</v>
      </c>
      <c r="F39">
        <v>3</v>
      </c>
      <c r="H39" t="s">
        <v>128</v>
      </c>
      <c r="I39">
        <f>+E39</f>
        <v>2</v>
      </c>
      <c r="J39" t="s">
        <v>416</v>
      </c>
      <c r="K39">
        <f>+F39</f>
        <v>3</v>
      </c>
      <c r="L39" t="s">
        <v>60</v>
      </c>
      <c r="M39" t="str">
        <f>CONCATENATE(H39,I39,J39,K39,L39)</f>
        <v>[2,3],</v>
      </c>
    </row>
    <row r="40" spans="2:13">
      <c r="B40" t="s">
        <v>169</v>
      </c>
      <c r="D40">
        <v>1</v>
      </c>
      <c r="E40" s="88">
        <v>2</v>
      </c>
      <c r="F40">
        <v>3</v>
      </c>
      <c r="H40" t="s">
        <v>128</v>
      </c>
      <c r="I40">
        <f>+E40</f>
        <v>2</v>
      </c>
      <c r="J40" t="s">
        <v>416</v>
      </c>
      <c r="K40">
        <f>+F40</f>
        <v>3</v>
      </c>
      <c r="L40" t="s">
        <v>60</v>
      </c>
      <c r="M40" t="str">
        <f>CONCATENATE(H40,I40,J40,K40,L40)</f>
        <v>[2,3],</v>
      </c>
    </row>
    <row r="41" spans="2:13">
      <c r="B41" t="s">
        <v>167</v>
      </c>
      <c r="C41" s="80"/>
      <c r="D41">
        <v>2</v>
      </c>
      <c r="E41" s="88">
        <v>2</v>
      </c>
      <c r="F41">
        <v>3</v>
      </c>
      <c r="H41" t="s">
        <v>128</v>
      </c>
      <c r="I41">
        <f>+E41</f>
        <v>2</v>
      </c>
      <c r="J41" t="s">
        <v>416</v>
      </c>
      <c r="K41">
        <f>+F41</f>
        <v>3</v>
      </c>
      <c r="L41" t="s">
        <v>60</v>
      </c>
      <c r="M41" t="str">
        <f>CONCATENATE(H41,I41,J41,K41,L41)</f>
        <v>[2,3],</v>
      </c>
    </row>
    <row r="42" spans="2:13">
      <c r="B42" t="s">
        <v>165</v>
      </c>
      <c r="C42" s="79"/>
      <c r="D42">
        <v>3</v>
      </c>
      <c r="E42" s="88">
        <v>2</v>
      </c>
      <c r="F42">
        <v>3</v>
      </c>
      <c r="H42" t="s">
        <v>128</v>
      </c>
      <c r="I42">
        <f>+E42</f>
        <v>2</v>
      </c>
      <c r="J42" t="s">
        <v>416</v>
      </c>
      <c r="K42">
        <f>+F42</f>
        <v>3</v>
      </c>
      <c r="L42" t="s">
        <v>60</v>
      </c>
      <c r="M42" t="str">
        <f>CONCATENATE(H42,I42,J42,K42,L42)</f>
        <v>[2,3],</v>
      </c>
    </row>
    <row r="43" spans="2:13">
      <c r="B43" t="s">
        <v>163</v>
      </c>
      <c r="C43" s="80"/>
      <c r="D43">
        <v>4</v>
      </c>
      <c r="E43" s="89">
        <v>4</v>
      </c>
      <c r="F43">
        <v>3</v>
      </c>
      <c r="H43" t="s">
        <v>128</v>
      </c>
      <c r="I43">
        <f>+E43</f>
        <v>4</v>
      </c>
      <c r="J43" t="s">
        <v>416</v>
      </c>
      <c r="K43">
        <f>+F43</f>
        <v>3</v>
      </c>
      <c r="L43" t="s">
        <v>60</v>
      </c>
      <c r="M43" t="str">
        <f>CONCATENATE(H43,I43,J43,K43,L43)</f>
        <v>[4,3],</v>
      </c>
    </row>
    <row r="44" spans="2:13">
      <c r="B44" t="s">
        <v>161</v>
      </c>
      <c r="C44" s="82"/>
      <c r="D44">
        <v>5</v>
      </c>
      <c r="E44" s="89">
        <v>4</v>
      </c>
      <c r="F44">
        <v>3</v>
      </c>
      <c r="H44" t="s">
        <v>128</v>
      </c>
      <c r="I44">
        <f>+E44</f>
        <v>4</v>
      </c>
      <c r="J44" t="s">
        <v>416</v>
      </c>
      <c r="K44">
        <f>+F44</f>
        <v>3</v>
      </c>
      <c r="L44" t="s">
        <v>60</v>
      </c>
      <c r="M44" t="str">
        <f>CONCATENATE(H44,I44,J44,K44,L44)</f>
        <v>[4,3],</v>
      </c>
    </row>
    <row r="45" spans="2:13">
      <c r="B45" t="s">
        <v>160</v>
      </c>
      <c r="C45" s="82"/>
      <c r="D45">
        <v>6</v>
      </c>
      <c r="E45" s="89">
        <v>4</v>
      </c>
      <c r="F45">
        <v>3</v>
      </c>
      <c r="H45" t="s">
        <v>128</v>
      </c>
      <c r="I45">
        <f>+E45</f>
        <v>4</v>
      </c>
      <c r="J45" t="s">
        <v>416</v>
      </c>
      <c r="K45">
        <f>+F45</f>
        <v>3</v>
      </c>
      <c r="L45" t="s">
        <v>60</v>
      </c>
      <c r="M45" t="str">
        <f>CONCATENATE(H45,I45,J45,K45,L45)</f>
        <v>[4,3],</v>
      </c>
    </row>
    <row r="46" spans="2:13">
      <c r="B46" t="s">
        <v>159</v>
      </c>
      <c r="C46" s="80"/>
      <c r="D46">
        <v>7</v>
      </c>
      <c r="E46" s="84">
        <v>11</v>
      </c>
      <c r="F46">
        <v>10</v>
      </c>
      <c r="H46" t="s">
        <v>128</v>
      </c>
      <c r="I46">
        <f>+E46</f>
        <v>11</v>
      </c>
      <c r="J46" t="s">
        <v>416</v>
      </c>
      <c r="K46">
        <f>+F46</f>
        <v>10</v>
      </c>
      <c r="L46" t="s">
        <v>60</v>
      </c>
      <c r="M46" t="str">
        <f>CONCATENATE(H46,I46,J46,K46,L46)</f>
        <v>[11,10],</v>
      </c>
    </row>
    <row r="47" spans="2:13">
      <c r="B47" t="s">
        <v>158</v>
      </c>
      <c r="C47" s="82"/>
      <c r="D47">
        <v>8</v>
      </c>
      <c r="E47" s="84">
        <v>11</v>
      </c>
      <c r="F47">
        <v>10</v>
      </c>
      <c r="H47" t="s">
        <v>128</v>
      </c>
      <c r="I47">
        <f>+E47</f>
        <v>11</v>
      </c>
      <c r="J47" t="s">
        <v>416</v>
      </c>
      <c r="K47">
        <f>+F47</f>
        <v>10</v>
      </c>
      <c r="L47" t="s">
        <v>60</v>
      </c>
      <c r="M47" t="str">
        <f>CONCATENATE(H47,I47,J47,K47,L47)</f>
        <v>[11,10],</v>
      </c>
    </row>
    <row r="48" spans="2:13">
      <c r="B48" t="s">
        <v>157</v>
      </c>
      <c r="C48" s="80"/>
      <c r="D48">
        <v>9</v>
      </c>
      <c r="E48" s="84">
        <v>11</v>
      </c>
      <c r="F48">
        <v>10</v>
      </c>
      <c r="H48" t="s">
        <v>128</v>
      </c>
      <c r="I48">
        <f>+E48</f>
        <v>11</v>
      </c>
      <c r="J48" t="s">
        <v>416</v>
      </c>
      <c r="K48">
        <f>+F48</f>
        <v>10</v>
      </c>
      <c r="L48" t="s">
        <v>60</v>
      </c>
      <c r="M48" t="str">
        <f>CONCATENATE(H48,I48,J48,K48,L48)</f>
        <v>[11,10],</v>
      </c>
    </row>
    <row r="49" spans="2:13">
      <c r="B49" t="s">
        <v>156</v>
      </c>
      <c r="C49" s="79"/>
      <c r="D49">
        <v>10</v>
      </c>
      <c r="E49" s="85">
        <v>9</v>
      </c>
      <c r="F49">
        <v>10</v>
      </c>
      <c r="H49" t="s">
        <v>128</v>
      </c>
      <c r="I49">
        <f>+E49</f>
        <v>9</v>
      </c>
      <c r="J49" t="s">
        <v>416</v>
      </c>
      <c r="K49">
        <f>+F49</f>
        <v>10</v>
      </c>
      <c r="L49" t="s">
        <v>60</v>
      </c>
      <c r="M49" t="str">
        <f>CONCATENATE(H49,I49,J49,K49,L49)</f>
        <v>[9,10],</v>
      </c>
    </row>
    <row r="50" spans="2:13">
      <c r="B50" t="s">
        <v>155</v>
      </c>
      <c r="C50" s="80"/>
      <c r="D50">
        <v>11</v>
      </c>
      <c r="E50" s="90">
        <v>9</v>
      </c>
      <c r="F50">
        <v>10</v>
      </c>
      <c r="H50" t="s">
        <v>128</v>
      </c>
      <c r="I50">
        <f>+E50</f>
        <v>9</v>
      </c>
      <c r="J50" t="s">
        <v>416</v>
      </c>
      <c r="K50">
        <f>+F50</f>
        <v>10</v>
      </c>
      <c r="L50" t="s">
        <v>60</v>
      </c>
      <c r="M50" t="str">
        <f>CONCATENATE(H50,I50,J50,K50,L50)</f>
        <v>[9,10],</v>
      </c>
    </row>
    <row r="51" spans="2:13">
      <c r="B51" t="s">
        <v>154</v>
      </c>
      <c r="D51">
        <v>12</v>
      </c>
      <c r="E51" s="90">
        <v>9</v>
      </c>
      <c r="F51">
        <v>10</v>
      </c>
      <c r="H51" t="s">
        <v>128</v>
      </c>
      <c r="I51">
        <f>+E51</f>
        <v>9</v>
      </c>
      <c r="J51" t="s">
        <v>416</v>
      </c>
      <c r="K51">
        <f>+F51</f>
        <v>10</v>
      </c>
      <c r="L51" t="s">
        <v>60</v>
      </c>
      <c r="M51" t="str">
        <f>CONCATENATE(H51,I51,J51,K51,L51)</f>
        <v>[9,10],</v>
      </c>
    </row>
    <row r="52" spans="2:13">
      <c r="B52" t="s">
        <v>153</v>
      </c>
      <c r="D52">
        <v>13</v>
      </c>
      <c r="E52" s="90">
        <v>9</v>
      </c>
      <c r="F52">
        <v>10</v>
      </c>
      <c r="H52" t="s">
        <v>128</v>
      </c>
      <c r="I52">
        <f>+E52</f>
        <v>9</v>
      </c>
      <c r="J52" t="s">
        <v>416</v>
      </c>
      <c r="K52">
        <f>+F52</f>
        <v>10</v>
      </c>
      <c r="L52" t="s">
        <v>60</v>
      </c>
      <c r="M52" t="str">
        <f>CONCATENATE(H52,I52,J52,K52,L52)</f>
        <v>[9,10],</v>
      </c>
    </row>
    <row r="53" spans="2:13">
      <c r="B53" t="s">
        <v>152</v>
      </c>
      <c r="D53">
        <v>14</v>
      </c>
      <c r="E53" s="90">
        <v>9</v>
      </c>
      <c r="F53">
        <v>10</v>
      </c>
      <c r="H53" t="s">
        <v>128</v>
      </c>
      <c r="I53">
        <f>+E53</f>
        <v>9</v>
      </c>
      <c r="J53" t="s">
        <v>416</v>
      </c>
      <c r="K53">
        <f>+F53</f>
        <v>10</v>
      </c>
      <c r="L53" t="s">
        <v>60</v>
      </c>
      <c r="M53" t="str">
        <f>CONCATENATE(H53,I53,J53,K53,L53)</f>
        <v>[9,10],</v>
      </c>
    </row>
    <row r="54" spans="2:13">
      <c r="D54" t="s">
        <v>418</v>
      </c>
      <c r="E54" s="77" t="s">
        <v>417</v>
      </c>
      <c r="F54" s="5" t="s">
        <v>112</v>
      </c>
    </row>
    <row r="56" spans="2:13">
      <c r="D56" s="86" t="s">
        <v>31</v>
      </c>
      <c r="E56" s="86"/>
      <c r="F56" s="86"/>
    </row>
    <row r="57" spans="2:13">
      <c r="D57" t="s">
        <v>418</v>
      </c>
      <c r="E57" s="77" t="s">
        <v>417</v>
      </c>
      <c r="F57" s="5" t="s">
        <v>112</v>
      </c>
    </row>
    <row r="58" spans="2:13">
      <c r="B58" s="27" t="s">
        <v>170</v>
      </c>
      <c r="D58">
        <v>0</v>
      </c>
      <c r="E58" s="87">
        <v>5</v>
      </c>
      <c r="F58">
        <v>4</v>
      </c>
      <c r="H58" t="s">
        <v>128</v>
      </c>
      <c r="I58">
        <f>+E58</f>
        <v>5</v>
      </c>
      <c r="J58" t="s">
        <v>416</v>
      </c>
      <c r="K58">
        <f>+F58</f>
        <v>4</v>
      </c>
      <c r="L58" t="s">
        <v>60</v>
      </c>
      <c r="M58" t="str">
        <f>CONCATENATE(H58,I58,J58,K58,L58)</f>
        <v>[5,4],</v>
      </c>
    </row>
    <row r="59" spans="2:13">
      <c r="B59" t="s">
        <v>169</v>
      </c>
      <c r="D59">
        <v>1</v>
      </c>
      <c r="E59" s="87">
        <v>5</v>
      </c>
      <c r="F59">
        <v>4</v>
      </c>
      <c r="H59" t="s">
        <v>128</v>
      </c>
      <c r="I59">
        <f>+E59</f>
        <v>5</v>
      </c>
      <c r="J59" t="s">
        <v>416</v>
      </c>
      <c r="K59">
        <f>+F59</f>
        <v>4</v>
      </c>
      <c r="L59" t="s">
        <v>60</v>
      </c>
      <c r="M59" t="str">
        <f>CONCATENATE(H59,I59,J59,K59,L59)</f>
        <v>[5,4],</v>
      </c>
    </row>
    <row r="60" spans="2:13">
      <c r="B60" t="s">
        <v>167</v>
      </c>
      <c r="D60">
        <v>2</v>
      </c>
      <c r="E60" s="87">
        <v>5</v>
      </c>
      <c r="F60">
        <v>4</v>
      </c>
      <c r="H60" t="s">
        <v>128</v>
      </c>
      <c r="I60">
        <f>+E60</f>
        <v>5</v>
      </c>
      <c r="J60" t="s">
        <v>416</v>
      </c>
      <c r="K60">
        <f>+F60</f>
        <v>4</v>
      </c>
      <c r="L60" t="s">
        <v>60</v>
      </c>
      <c r="M60" t="str">
        <f>CONCATENATE(H60,I60,J60,K60,L60)</f>
        <v>[5,4],</v>
      </c>
    </row>
    <row r="61" spans="2:13">
      <c r="B61" t="s">
        <v>165</v>
      </c>
      <c r="C61" s="80"/>
      <c r="D61">
        <v>3</v>
      </c>
      <c r="E61" s="87">
        <v>5</v>
      </c>
      <c r="F61">
        <v>4</v>
      </c>
      <c r="H61" t="s">
        <v>128</v>
      </c>
      <c r="I61">
        <f>+E61</f>
        <v>5</v>
      </c>
      <c r="J61" t="s">
        <v>416</v>
      </c>
      <c r="K61">
        <f>+F61</f>
        <v>4</v>
      </c>
      <c r="L61" t="s">
        <v>60</v>
      </c>
      <c r="M61" t="str">
        <f>CONCATENATE(H61,I61,J61,K61,L61)</f>
        <v>[5,4],</v>
      </c>
    </row>
    <row r="62" spans="2:13">
      <c r="B62" t="s">
        <v>163</v>
      </c>
      <c r="C62" s="79"/>
      <c r="D62">
        <v>4</v>
      </c>
      <c r="E62" s="87">
        <v>5</v>
      </c>
      <c r="F62">
        <v>4</v>
      </c>
      <c r="H62" t="s">
        <v>128</v>
      </c>
      <c r="I62">
        <f>+E62</f>
        <v>5</v>
      </c>
      <c r="J62" t="s">
        <v>416</v>
      </c>
      <c r="K62">
        <f>+F62</f>
        <v>4</v>
      </c>
      <c r="L62" t="s">
        <v>60</v>
      </c>
      <c r="M62" t="str">
        <f>CONCATENATE(H62,I62,J62,K62,L62)</f>
        <v>[5,4],</v>
      </c>
    </row>
    <row r="63" spans="2:13">
      <c r="B63" t="s">
        <v>161</v>
      </c>
      <c r="C63" s="80"/>
      <c r="D63">
        <v>5</v>
      </c>
      <c r="E63" s="83">
        <v>3</v>
      </c>
      <c r="F63">
        <v>4</v>
      </c>
      <c r="H63" t="s">
        <v>128</v>
      </c>
      <c r="I63">
        <f>+E63</f>
        <v>3</v>
      </c>
      <c r="J63" t="s">
        <v>416</v>
      </c>
      <c r="K63">
        <f>+F63</f>
        <v>4</v>
      </c>
      <c r="L63" t="s">
        <v>60</v>
      </c>
      <c r="M63" t="str">
        <f>CONCATENATE(H63,I63,J63,K63,L63)</f>
        <v>[3,4],</v>
      </c>
    </row>
    <row r="64" spans="2:13">
      <c r="B64" t="s">
        <v>160</v>
      </c>
      <c r="C64" s="82"/>
      <c r="D64">
        <v>6</v>
      </c>
      <c r="E64" s="83">
        <v>3</v>
      </c>
      <c r="F64">
        <v>4</v>
      </c>
      <c r="H64" t="s">
        <v>128</v>
      </c>
      <c r="I64">
        <f>+E64</f>
        <v>3</v>
      </c>
      <c r="J64" t="s">
        <v>416</v>
      </c>
      <c r="K64">
        <f>+F64</f>
        <v>4</v>
      </c>
      <c r="L64" t="s">
        <v>60</v>
      </c>
      <c r="M64" t="str">
        <f>CONCATENATE(H64,I64,J64,K64,L64)</f>
        <v>[3,4],</v>
      </c>
    </row>
    <row r="65" spans="2:13">
      <c r="B65" t="s">
        <v>159</v>
      </c>
      <c r="C65" s="82"/>
      <c r="D65">
        <v>7</v>
      </c>
      <c r="E65" s="83">
        <v>3</v>
      </c>
      <c r="F65">
        <v>4</v>
      </c>
      <c r="H65" t="s">
        <v>128</v>
      </c>
      <c r="I65">
        <f>+E65</f>
        <v>3</v>
      </c>
      <c r="J65" t="s">
        <v>416</v>
      </c>
      <c r="K65">
        <f>+F65</f>
        <v>4</v>
      </c>
      <c r="L65" t="s">
        <v>60</v>
      </c>
      <c r="M65" t="str">
        <f>CONCATENATE(H65,I65,J65,K65,L65)</f>
        <v>[3,4],</v>
      </c>
    </row>
    <row r="66" spans="2:13">
      <c r="B66" t="s">
        <v>158</v>
      </c>
      <c r="C66" s="80"/>
      <c r="D66">
        <v>8</v>
      </c>
      <c r="E66" s="84">
        <v>12</v>
      </c>
      <c r="F66">
        <v>11</v>
      </c>
      <c r="H66" t="s">
        <v>128</v>
      </c>
      <c r="I66">
        <f>+E66</f>
        <v>12</v>
      </c>
      <c r="J66" t="s">
        <v>416</v>
      </c>
      <c r="K66">
        <f>+F66</f>
        <v>11</v>
      </c>
      <c r="L66" t="s">
        <v>60</v>
      </c>
      <c r="M66" t="str">
        <f>CONCATENATE(H66,I66,J66,K66,L66)</f>
        <v>[12,11],</v>
      </c>
    </row>
    <row r="67" spans="2:13">
      <c r="B67" t="s">
        <v>157</v>
      </c>
      <c r="C67" s="82"/>
      <c r="D67">
        <v>9</v>
      </c>
      <c r="E67" s="84">
        <v>12</v>
      </c>
      <c r="F67">
        <v>11</v>
      </c>
      <c r="H67" t="s">
        <v>128</v>
      </c>
      <c r="I67">
        <f>+E67</f>
        <v>12</v>
      </c>
      <c r="J67" t="s">
        <v>416</v>
      </c>
      <c r="K67">
        <f>+F67</f>
        <v>11</v>
      </c>
      <c r="L67" t="s">
        <v>60</v>
      </c>
      <c r="M67" t="str">
        <f>CONCATENATE(H67,I67,J67,K67,L67)</f>
        <v>[12,11],</v>
      </c>
    </row>
    <row r="68" spans="2:13">
      <c r="B68" t="s">
        <v>156</v>
      </c>
      <c r="C68" s="80"/>
      <c r="D68">
        <v>10</v>
      </c>
      <c r="E68" s="84">
        <v>12</v>
      </c>
      <c r="F68">
        <v>11</v>
      </c>
      <c r="H68" t="s">
        <v>128</v>
      </c>
      <c r="I68">
        <f>+E68</f>
        <v>12</v>
      </c>
      <c r="J68" t="s">
        <v>416</v>
      </c>
      <c r="K68">
        <f>+F68</f>
        <v>11</v>
      </c>
      <c r="L68" t="s">
        <v>60</v>
      </c>
      <c r="M68" t="str">
        <f>CONCATENATE(H68,I68,J68,K68,L68)</f>
        <v>[12,11],</v>
      </c>
    </row>
    <row r="69" spans="2:13">
      <c r="B69" t="s">
        <v>155</v>
      </c>
      <c r="C69" s="79"/>
      <c r="D69">
        <v>11</v>
      </c>
      <c r="E69" s="85">
        <v>10</v>
      </c>
      <c r="F69">
        <v>11</v>
      </c>
      <c r="H69" t="s">
        <v>128</v>
      </c>
      <c r="I69">
        <f>+E69</f>
        <v>10</v>
      </c>
      <c r="J69" t="s">
        <v>416</v>
      </c>
      <c r="K69">
        <f>+F69</f>
        <v>11</v>
      </c>
      <c r="L69" t="s">
        <v>60</v>
      </c>
      <c r="M69" t="str">
        <f>CONCATENATE(H69,I69,J69,K69,L69)</f>
        <v>[10,11],</v>
      </c>
    </row>
    <row r="70" spans="2:13">
      <c r="B70" t="s">
        <v>154</v>
      </c>
      <c r="C70" s="80"/>
      <c r="D70">
        <v>12</v>
      </c>
      <c r="E70" s="85">
        <v>10</v>
      </c>
      <c r="F70">
        <v>11</v>
      </c>
      <c r="H70" t="s">
        <v>128</v>
      </c>
      <c r="I70">
        <f>+E70</f>
        <v>10</v>
      </c>
      <c r="J70" t="s">
        <v>416</v>
      </c>
      <c r="K70">
        <f>+F70</f>
        <v>11</v>
      </c>
      <c r="L70" t="s">
        <v>60</v>
      </c>
      <c r="M70" t="str">
        <f>CONCATENATE(H70,I70,J70,K70,L70)</f>
        <v>[10,11],</v>
      </c>
    </row>
    <row r="71" spans="2:13">
      <c r="B71" t="s">
        <v>153</v>
      </c>
      <c r="D71">
        <v>13</v>
      </c>
      <c r="E71" s="85">
        <v>10</v>
      </c>
      <c r="F71">
        <v>11</v>
      </c>
      <c r="H71" t="s">
        <v>128</v>
      </c>
      <c r="I71">
        <f>+E71</f>
        <v>10</v>
      </c>
      <c r="J71" t="s">
        <v>416</v>
      </c>
      <c r="K71">
        <f>+F71</f>
        <v>11</v>
      </c>
      <c r="L71" t="s">
        <v>60</v>
      </c>
      <c r="M71" t="str">
        <f>CONCATENATE(H71,I71,J71,K71,L71)</f>
        <v>[10,11],</v>
      </c>
    </row>
    <row r="72" spans="2:13">
      <c r="B72" t="s">
        <v>152</v>
      </c>
      <c r="D72">
        <v>14</v>
      </c>
      <c r="E72" s="85">
        <v>10</v>
      </c>
      <c r="F72">
        <v>11</v>
      </c>
      <c r="H72" t="s">
        <v>128</v>
      </c>
      <c r="I72">
        <f>+E72</f>
        <v>10</v>
      </c>
      <c r="J72" t="s">
        <v>416</v>
      </c>
      <c r="K72">
        <f>+F72</f>
        <v>11</v>
      </c>
      <c r="L72" t="s">
        <v>60</v>
      </c>
      <c r="M72" t="str">
        <f>CONCATENATE(H72,I72,J72,K72,L72)</f>
        <v>[10,11],</v>
      </c>
    </row>
    <row r="74" spans="2:13">
      <c r="D74" s="86" t="s">
        <v>30</v>
      </c>
      <c r="E74" s="86"/>
      <c r="F74" s="86"/>
      <c r="G74"/>
    </row>
    <row r="75" spans="2:13">
      <c r="D75" t="s">
        <v>418</v>
      </c>
      <c r="E75" s="77" t="s">
        <v>417</v>
      </c>
      <c r="F75" s="5" t="s">
        <v>112</v>
      </c>
      <c r="G75"/>
    </row>
    <row r="76" spans="2:13">
      <c r="B76" s="27" t="s">
        <v>170</v>
      </c>
      <c r="D76">
        <v>0</v>
      </c>
      <c r="E76" s="87">
        <v>6</v>
      </c>
      <c r="F76">
        <v>5</v>
      </c>
      <c r="H76" t="s">
        <v>128</v>
      </c>
      <c r="I76">
        <f>+E76</f>
        <v>6</v>
      </c>
      <c r="J76" t="s">
        <v>416</v>
      </c>
      <c r="K76">
        <f>+F76</f>
        <v>5</v>
      </c>
      <c r="L76" t="s">
        <v>60</v>
      </c>
      <c r="M76" t="str">
        <f>CONCATENATE(H76,I76,J76,K76,L76)</f>
        <v>[6,5],</v>
      </c>
    </row>
    <row r="77" spans="2:13">
      <c r="B77" t="s">
        <v>169</v>
      </c>
      <c r="D77">
        <v>1</v>
      </c>
      <c r="E77" s="87">
        <v>6</v>
      </c>
      <c r="F77">
        <v>5</v>
      </c>
      <c r="H77" t="s">
        <v>128</v>
      </c>
      <c r="I77">
        <f>+E77</f>
        <v>6</v>
      </c>
      <c r="J77" t="s">
        <v>416</v>
      </c>
      <c r="K77">
        <f>+F77</f>
        <v>5</v>
      </c>
      <c r="L77" t="s">
        <v>60</v>
      </c>
      <c r="M77" t="str">
        <f>CONCATENATE(H77,I77,J77,K77,L77)</f>
        <v>[6,5],</v>
      </c>
    </row>
    <row r="78" spans="2:13">
      <c r="B78" t="s">
        <v>167</v>
      </c>
      <c r="D78">
        <v>2</v>
      </c>
      <c r="E78" s="87">
        <v>6</v>
      </c>
      <c r="F78">
        <v>5</v>
      </c>
      <c r="H78" t="s">
        <v>128</v>
      </c>
      <c r="I78">
        <f>+E78</f>
        <v>6</v>
      </c>
      <c r="J78" t="s">
        <v>416</v>
      </c>
      <c r="K78">
        <f>+F78</f>
        <v>5</v>
      </c>
      <c r="L78" t="s">
        <v>60</v>
      </c>
      <c r="M78" t="str">
        <f>CONCATENATE(H78,I78,J78,K78,L78)</f>
        <v>[6,5],</v>
      </c>
    </row>
    <row r="79" spans="2:13">
      <c r="B79" t="s">
        <v>165</v>
      </c>
      <c r="D79">
        <v>3</v>
      </c>
      <c r="E79" s="87">
        <v>6</v>
      </c>
      <c r="F79">
        <v>5</v>
      </c>
      <c r="H79" t="s">
        <v>128</v>
      </c>
      <c r="I79">
        <f>+E79</f>
        <v>6</v>
      </c>
      <c r="J79" t="s">
        <v>416</v>
      </c>
      <c r="K79">
        <f>+F79</f>
        <v>5</v>
      </c>
      <c r="L79" t="s">
        <v>60</v>
      </c>
      <c r="M79" t="str">
        <f>CONCATENATE(H79,I79,J79,K79,L79)</f>
        <v>[6,5],</v>
      </c>
    </row>
    <row r="80" spans="2:13">
      <c r="B80" t="s">
        <v>163</v>
      </c>
      <c r="C80" s="80"/>
      <c r="D80">
        <v>4</v>
      </c>
      <c r="E80" s="87">
        <v>6</v>
      </c>
      <c r="F80">
        <v>5</v>
      </c>
      <c r="H80" t="s">
        <v>128</v>
      </c>
      <c r="I80">
        <f>+E80</f>
        <v>6</v>
      </c>
      <c r="J80" t="s">
        <v>416</v>
      </c>
      <c r="K80">
        <f>+F80</f>
        <v>5</v>
      </c>
      <c r="L80" t="s">
        <v>60</v>
      </c>
      <c r="M80" t="str">
        <f>CONCATENATE(H80,I80,J80,K80,L80)</f>
        <v>[6,5],</v>
      </c>
    </row>
    <row r="81" spans="2:13">
      <c r="B81" t="s">
        <v>161</v>
      </c>
      <c r="C81" s="79"/>
      <c r="D81">
        <v>5</v>
      </c>
      <c r="E81" s="87">
        <v>6</v>
      </c>
      <c r="F81">
        <v>5</v>
      </c>
      <c r="H81" t="s">
        <v>128</v>
      </c>
      <c r="I81">
        <f>+E81</f>
        <v>6</v>
      </c>
      <c r="J81" t="s">
        <v>416</v>
      </c>
      <c r="K81">
        <f>+F81</f>
        <v>5</v>
      </c>
      <c r="L81" t="s">
        <v>60</v>
      </c>
      <c r="M81" t="str">
        <f>CONCATENATE(H81,I81,J81,K81,L81)</f>
        <v>[6,5],</v>
      </c>
    </row>
    <row r="82" spans="2:13">
      <c r="B82" t="s">
        <v>160</v>
      </c>
      <c r="C82" s="80"/>
      <c r="D82">
        <v>6</v>
      </c>
      <c r="E82" s="83">
        <v>4</v>
      </c>
      <c r="F82">
        <v>5</v>
      </c>
      <c r="H82" t="s">
        <v>128</v>
      </c>
      <c r="I82">
        <f>+E82</f>
        <v>4</v>
      </c>
      <c r="J82" t="s">
        <v>416</v>
      </c>
      <c r="K82">
        <f>+F82</f>
        <v>5</v>
      </c>
      <c r="L82" t="s">
        <v>60</v>
      </c>
      <c r="M82" t="str">
        <f>CONCATENATE(H82,I82,J82,K82,L82)</f>
        <v>[4,5],</v>
      </c>
    </row>
    <row r="83" spans="2:13">
      <c r="B83" t="s">
        <v>159</v>
      </c>
      <c r="C83" s="82"/>
      <c r="D83">
        <v>7</v>
      </c>
      <c r="E83" s="83">
        <v>4</v>
      </c>
      <c r="F83">
        <v>5</v>
      </c>
      <c r="H83" t="s">
        <v>128</v>
      </c>
      <c r="I83">
        <f>+E83</f>
        <v>4</v>
      </c>
      <c r="J83" t="s">
        <v>416</v>
      </c>
      <c r="K83">
        <f>+F83</f>
        <v>5</v>
      </c>
      <c r="L83" t="s">
        <v>60</v>
      </c>
      <c r="M83" t="str">
        <f>CONCATENATE(H83,I83,J83,K83,L83)</f>
        <v>[4,5],</v>
      </c>
    </row>
    <row r="84" spans="2:13">
      <c r="B84" t="s">
        <v>158</v>
      </c>
      <c r="C84" s="82"/>
      <c r="D84">
        <v>8</v>
      </c>
      <c r="E84" s="83">
        <v>4</v>
      </c>
      <c r="F84">
        <v>5</v>
      </c>
      <c r="H84" t="s">
        <v>128</v>
      </c>
      <c r="I84">
        <f>+E84</f>
        <v>4</v>
      </c>
      <c r="J84" t="s">
        <v>416</v>
      </c>
      <c r="K84">
        <f>+F84</f>
        <v>5</v>
      </c>
      <c r="L84" t="s">
        <v>60</v>
      </c>
      <c r="M84" t="str">
        <f>CONCATENATE(H84,I84,J84,K84,L84)</f>
        <v>[4,5],</v>
      </c>
    </row>
    <row r="85" spans="2:13">
      <c r="B85" t="s">
        <v>157</v>
      </c>
      <c r="C85" s="80"/>
      <c r="D85">
        <v>9</v>
      </c>
      <c r="E85" s="84">
        <v>13</v>
      </c>
      <c r="F85">
        <v>12</v>
      </c>
      <c r="H85" t="s">
        <v>128</v>
      </c>
      <c r="I85">
        <f>+E85</f>
        <v>13</v>
      </c>
      <c r="J85" t="s">
        <v>416</v>
      </c>
      <c r="K85">
        <f>+F85</f>
        <v>12</v>
      </c>
      <c r="L85" t="s">
        <v>60</v>
      </c>
      <c r="M85" t="str">
        <f>CONCATENATE(H85,I85,J85,K85,L85)</f>
        <v>[13,12],</v>
      </c>
    </row>
    <row r="86" spans="2:13">
      <c r="B86" t="s">
        <v>156</v>
      </c>
      <c r="C86" s="82"/>
      <c r="D86">
        <v>10</v>
      </c>
      <c r="E86" s="84">
        <v>13</v>
      </c>
      <c r="F86">
        <v>12</v>
      </c>
      <c r="H86" t="s">
        <v>128</v>
      </c>
      <c r="I86">
        <f>+E86</f>
        <v>13</v>
      </c>
      <c r="J86" t="s">
        <v>416</v>
      </c>
      <c r="K86">
        <f>+F86</f>
        <v>12</v>
      </c>
      <c r="L86" t="s">
        <v>60</v>
      </c>
      <c r="M86" t="str">
        <f>CONCATENATE(H86,I86,J86,K86,L86)</f>
        <v>[13,12],</v>
      </c>
    </row>
    <row r="87" spans="2:13">
      <c r="B87" t="s">
        <v>155</v>
      </c>
      <c r="C87" s="80"/>
      <c r="D87">
        <v>11</v>
      </c>
      <c r="E87" s="84">
        <v>13</v>
      </c>
      <c r="F87">
        <v>12</v>
      </c>
      <c r="H87" t="s">
        <v>128</v>
      </c>
      <c r="I87">
        <f>+E87</f>
        <v>13</v>
      </c>
      <c r="J87" t="s">
        <v>416</v>
      </c>
      <c r="K87">
        <f>+F87</f>
        <v>12</v>
      </c>
      <c r="L87" t="s">
        <v>60</v>
      </c>
      <c r="M87" t="str">
        <f>CONCATENATE(H87,I87,J87,K87,L87)</f>
        <v>[13,12],</v>
      </c>
    </row>
    <row r="88" spans="2:13">
      <c r="B88" t="s">
        <v>154</v>
      </c>
      <c r="C88" s="79"/>
      <c r="D88">
        <v>12</v>
      </c>
      <c r="E88" s="85">
        <v>11</v>
      </c>
      <c r="F88">
        <v>12</v>
      </c>
      <c r="H88" t="s">
        <v>128</v>
      </c>
      <c r="I88">
        <f>+E88</f>
        <v>11</v>
      </c>
      <c r="J88" t="s">
        <v>416</v>
      </c>
      <c r="K88">
        <f>+F88</f>
        <v>12</v>
      </c>
      <c r="L88" t="s">
        <v>60</v>
      </c>
      <c r="M88" t="str">
        <f>CONCATENATE(H88,I88,J88,K88,L88)</f>
        <v>[11,12],</v>
      </c>
    </row>
    <row r="89" spans="2:13">
      <c r="B89" t="s">
        <v>153</v>
      </c>
      <c r="C89" s="80"/>
      <c r="D89">
        <v>13</v>
      </c>
      <c r="E89" s="85">
        <v>11</v>
      </c>
      <c r="F89">
        <v>12</v>
      </c>
      <c r="H89" t="s">
        <v>128</v>
      </c>
      <c r="I89">
        <f>+E89</f>
        <v>11</v>
      </c>
      <c r="J89" t="s">
        <v>416</v>
      </c>
      <c r="K89">
        <f>+F89</f>
        <v>12</v>
      </c>
      <c r="L89" t="s">
        <v>60</v>
      </c>
      <c r="M89" t="str">
        <f>CONCATENATE(H89,I89,J89,K89,L89)</f>
        <v>[11,12],</v>
      </c>
    </row>
    <row r="90" spans="2:13">
      <c r="B90" t="s">
        <v>152</v>
      </c>
      <c r="D90">
        <v>14</v>
      </c>
      <c r="E90" s="85">
        <v>11</v>
      </c>
      <c r="F90">
        <v>12</v>
      </c>
      <c r="G90"/>
      <c r="H90" t="s">
        <v>128</v>
      </c>
      <c r="I90">
        <f>+E90</f>
        <v>11</v>
      </c>
      <c r="J90" t="s">
        <v>416</v>
      </c>
      <c r="K90">
        <f>+F90</f>
        <v>12</v>
      </c>
      <c r="L90" t="s">
        <v>60</v>
      </c>
      <c r="M90" t="str">
        <f>CONCATENATE(H90,I90,J90,K90,L90)</f>
        <v>[11,12],</v>
      </c>
    </row>
    <row r="92" spans="2:13">
      <c r="D92" s="86" t="s">
        <v>29</v>
      </c>
      <c r="E92" s="86"/>
      <c r="F92" s="86"/>
    </row>
    <row r="93" spans="2:13">
      <c r="D93" t="s">
        <v>418</v>
      </c>
      <c r="E93" s="77" t="s">
        <v>417</v>
      </c>
      <c r="F93" s="5" t="s">
        <v>112</v>
      </c>
    </row>
    <row r="94" spans="2:13">
      <c r="B94" s="27" t="s">
        <v>170</v>
      </c>
      <c r="D94">
        <v>0</v>
      </c>
      <c r="E94" s="87">
        <v>7</v>
      </c>
      <c r="F94">
        <v>6</v>
      </c>
      <c r="H94" t="s">
        <v>128</v>
      </c>
      <c r="I94">
        <f>+E94</f>
        <v>7</v>
      </c>
      <c r="J94" t="s">
        <v>416</v>
      </c>
      <c r="K94">
        <f>+F94</f>
        <v>6</v>
      </c>
      <c r="L94" t="s">
        <v>60</v>
      </c>
      <c r="M94" t="str">
        <f>CONCATENATE(H94,I94,J94,K94,L94)</f>
        <v>[7,6],</v>
      </c>
    </row>
    <row r="95" spans="2:13">
      <c r="B95" t="s">
        <v>169</v>
      </c>
      <c r="D95">
        <v>1</v>
      </c>
      <c r="E95" s="87">
        <v>7</v>
      </c>
      <c r="F95">
        <v>6</v>
      </c>
      <c r="H95" t="s">
        <v>128</v>
      </c>
      <c r="I95">
        <f>+E95</f>
        <v>7</v>
      </c>
      <c r="J95" t="s">
        <v>416</v>
      </c>
      <c r="K95">
        <f>+F95</f>
        <v>6</v>
      </c>
      <c r="L95" t="s">
        <v>60</v>
      </c>
      <c r="M95" t="str">
        <f>CONCATENATE(H95,I95,J95,K95,L95)</f>
        <v>[7,6],</v>
      </c>
    </row>
    <row r="96" spans="2:13">
      <c r="B96" t="s">
        <v>167</v>
      </c>
      <c r="D96">
        <v>2</v>
      </c>
      <c r="E96" s="87">
        <v>7</v>
      </c>
      <c r="F96">
        <v>6</v>
      </c>
      <c r="H96" t="s">
        <v>128</v>
      </c>
      <c r="I96">
        <f>+E96</f>
        <v>7</v>
      </c>
      <c r="J96" t="s">
        <v>416</v>
      </c>
      <c r="K96">
        <f>+F96</f>
        <v>6</v>
      </c>
      <c r="L96" t="s">
        <v>60</v>
      </c>
      <c r="M96" t="str">
        <f>CONCATENATE(H96,I96,J96,K96,L96)</f>
        <v>[7,6],</v>
      </c>
    </row>
    <row r="97" spans="2:13">
      <c r="B97" t="s">
        <v>165</v>
      </c>
      <c r="D97">
        <v>3</v>
      </c>
      <c r="E97" s="87">
        <v>7</v>
      </c>
      <c r="F97">
        <v>6</v>
      </c>
      <c r="H97" t="s">
        <v>128</v>
      </c>
      <c r="I97">
        <f>+E97</f>
        <v>7</v>
      </c>
      <c r="J97" t="s">
        <v>416</v>
      </c>
      <c r="K97">
        <f>+F97</f>
        <v>6</v>
      </c>
      <c r="L97" t="s">
        <v>60</v>
      </c>
      <c r="M97" t="str">
        <f>CONCATENATE(H97,I97,J97,K97,L97)</f>
        <v>[7,6],</v>
      </c>
    </row>
    <row r="98" spans="2:13">
      <c r="B98" t="s">
        <v>163</v>
      </c>
      <c r="D98">
        <v>4</v>
      </c>
      <c r="E98" s="87">
        <v>7</v>
      </c>
      <c r="F98">
        <v>6</v>
      </c>
      <c r="H98" t="s">
        <v>128</v>
      </c>
      <c r="I98">
        <f>+E98</f>
        <v>7</v>
      </c>
      <c r="J98" t="s">
        <v>416</v>
      </c>
      <c r="K98">
        <f>+F98</f>
        <v>6</v>
      </c>
      <c r="L98" t="s">
        <v>60</v>
      </c>
      <c r="M98" t="str">
        <f>CONCATENATE(H98,I98,J98,K98,L98)</f>
        <v>[7,6],</v>
      </c>
    </row>
    <row r="99" spans="2:13">
      <c r="B99" t="s">
        <v>161</v>
      </c>
      <c r="C99" s="80"/>
      <c r="D99">
        <v>5</v>
      </c>
      <c r="E99" s="87">
        <v>7</v>
      </c>
      <c r="F99">
        <v>6</v>
      </c>
      <c r="H99" t="s">
        <v>128</v>
      </c>
      <c r="I99">
        <f>+E99</f>
        <v>7</v>
      </c>
      <c r="J99" t="s">
        <v>416</v>
      </c>
      <c r="K99">
        <f>+F99</f>
        <v>6</v>
      </c>
      <c r="L99" t="s">
        <v>60</v>
      </c>
      <c r="M99" t="str">
        <f>CONCATENATE(H99,I99,J99,K99,L99)</f>
        <v>[7,6],</v>
      </c>
    </row>
    <row r="100" spans="2:13">
      <c r="B100" t="s">
        <v>160</v>
      </c>
      <c r="C100" s="79"/>
      <c r="D100">
        <v>6</v>
      </c>
      <c r="E100" s="87">
        <v>7</v>
      </c>
      <c r="F100">
        <v>6</v>
      </c>
      <c r="H100" t="s">
        <v>128</v>
      </c>
      <c r="I100">
        <f>+E100</f>
        <v>7</v>
      </c>
      <c r="J100" t="s">
        <v>416</v>
      </c>
      <c r="K100">
        <f>+F100</f>
        <v>6</v>
      </c>
      <c r="L100" t="s">
        <v>60</v>
      </c>
      <c r="M100" t="str">
        <f>CONCATENATE(H100,I100,J100,K100,L100)</f>
        <v>[7,6],</v>
      </c>
    </row>
    <row r="101" spans="2:13">
      <c r="B101" t="s">
        <v>159</v>
      </c>
      <c r="C101" s="80"/>
      <c r="D101">
        <v>7</v>
      </c>
      <c r="E101" s="83">
        <v>5</v>
      </c>
      <c r="F101">
        <v>6</v>
      </c>
      <c r="H101" t="s">
        <v>128</v>
      </c>
      <c r="I101">
        <f>+E101</f>
        <v>5</v>
      </c>
      <c r="J101" t="s">
        <v>416</v>
      </c>
      <c r="K101">
        <f>+F101</f>
        <v>6</v>
      </c>
      <c r="L101" t="s">
        <v>60</v>
      </c>
      <c r="M101" t="str">
        <f>CONCATENATE(H101,I101,J101,K101,L101)</f>
        <v>[5,6],</v>
      </c>
    </row>
    <row r="102" spans="2:13">
      <c r="B102" t="s">
        <v>158</v>
      </c>
      <c r="C102" s="82"/>
      <c r="D102">
        <v>8</v>
      </c>
      <c r="E102" s="83">
        <v>5</v>
      </c>
      <c r="F102">
        <v>6</v>
      </c>
      <c r="H102" t="s">
        <v>128</v>
      </c>
      <c r="I102">
        <f>+E102</f>
        <v>5</v>
      </c>
      <c r="J102" t="s">
        <v>416</v>
      </c>
      <c r="K102">
        <f>+F102</f>
        <v>6</v>
      </c>
      <c r="L102" t="s">
        <v>60</v>
      </c>
      <c r="M102" t="str">
        <f>CONCATENATE(H102,I102,J102,K102,L102)</f>
        <v>[5,6],</v>
      </c>
    </row>
    <row r="103" spans="2:13">
      <c r="B103" t="s">
        <v>157</v>
      </c>
      <c r="C103" s="82"/>
      <c r="D103">
        <v>9</v>
      </c>
      <c r="E103" s="83">
        <v>5</v>
      </c>
      <c r="F103">
        <v>6</v>
      </c>
      <c r="H103" t="s">
        <v>128</v>
      </c>
      <c r="I103">
        <f>+E103</f>
        <v>5</v>
      </c>
      <c r="J103" t="s">
        <v>416</v>
      </c>
      <c r="K103">
        <f>+F103</f>
        <v>6</v>
      </c>
      <c r="L103" t="s">
        <v>60</v>
      </c>
      <c r="M103" t="str">
        <f>CONCATENATE(H103,I103,J103,K103,L103)</f>
        <v>[5,6],</v>
      </c>
    </row>
    <row r="104" spans="2:13">
      <c r="B104" t="s">
        <v>156</v>
      </c>
      <c r="C104" s="80"/>
      <c r="D104">
        <v>10</v>
      </c>
      <c r="E104" s="84">
        <v>14</v>
      </c>
      <c r="F104">
        <v>13</v>
      </c>
      <c r="H104" t="s">
        <v>128</v>
      </c>
      <c r="I104">
        <f>+E104</f>
        <v>14</v>
      </c>
      <c r="J104" t="s">
        <v>416</v>
      </c>
      <c r="K104">
        <f>+F104</f>
        <v>13</v>
      </c>
      <c r="L104" t="s">
        <v>60</v>
      </c>
      <c r="M104" t="str">
        <f>CONCATENATE(H104,I104,J104,K104,L104)</f>
        <v>[14,13],</v>
      </c>
    </row>
    <row r="105" spans="2:13">
      <c r="B105" t="s">
        <v>155</v>
      </c>
      <c r="C105" s="82"/>
      <c r="D105">
        <v>11</v>
      </c>
      <c r="E105" s="84">
        <v>14</v>
      </c>
      <c r="F105">
        <v>13</v>
      </c>
      <c r="H105" t="s">
        <v>128</v>
      </c>
      <c r="I105">
        <f>+E105</f>
        <v>14</v>
      </c>
      <c r="J105" t="s">
        <v>416</v>
      </c>
      <c r="K105">
        <f>+F105</f>
        <v>13</v>
      </c>
      <c r="L105" t="s">
        <v>60</v>
      </c>
      <c r="M105" t="str">
        <f>CONCATENATE(H105,I105,J105,K105,L105)</f>
        <v>[14,13],</v>
      </c>
    </row>
    <row r="106" spans="2:13">
      <c r="B106" t="s">
        <v>154</v>
      </c>
      <c r="C106" s="80"/>
      <c r="D106">
        <v>12</v>
      </c>
      <c r="E106" s="84">
        <v>14</v>
      </c>
      <c r="F106">
        <v>13</v>
      </c>
      <c r="H106" t="s">
        <v>128</v>
      </c>
      <c r="I106">
        <f>+E106</f>
        <v>14</v>
      </c>
      <c r="J106" t="s">
        <v>416</v>
      </c>
      <c r="K106">
        <f>+F106</f>
        <v>13</v>
      </c>
      <c r="L106" t="s">
        <v>60</v>
      </c>
      <c r="M106" t="str">
        <f>CONCATENATE(H106,I106,J106,K106,L106)</f>
        <v>[14,13],</v>
      </c>
    </row>
    <row r="107" spans="2:13">
      <c r="B107" t="s">
        <v>153</v>
      </c>
      <c r="C107" s="79"/>
      <c r="D107">
        <v>13</v>
      </c>
      <c r="E107" s="85">
        <v>12</v>
      </c>
      <c r="F107">
        <v>13</v>
      </c>
      <c r="H107" t="s">
        <v>128</v>
      </c>
      <c r="I107">
        <f>+E107</f>
        <v>12</v>
      </c>
      <c r="J107" t="s">
        <v>416</v>
      </c>
      <c r="K107">
        <f>+F107</f>
        <v>13</v>
      </c>
      <c r="L107" t="s">
        <v>60</v>
      </c>
      <c r="M107" t="str">
        <f>CONCATENATE(H107,I107,J107,K107,L107)</f>
        <v>[12,13],</v>
      </c>
    </row>
    <row r="108" spans="2:13">
      <c r="B108" t="s">
        <v>152</v>
      </c>
      <c r="C108" s="80"/>
      <c r="D108">
        <v>14</v>
      </c>
      <c r="E108" s="85">
        <v>12</v>
      </c>
      <c r="F108">
        <v>13</v>
      </c>
      <c r="H108" t="s">
        <v>128</v>
      </c>
      <c r="I108">
        <f>+E108</f>
        <v>12</v>
      </c>
      <c r="J108" t="s">
        <v>416</v>
      </c>
      <c r="K108">
        <f>+F108</f>
        <v>13</v>
      </c>
      <c r="L108" t="s">
        <v>60</v>
      </c>
      <c r="M108" t="str">
        <f>CONCATENATE(H108,I108,J108,K108,L108)</f>
        <v>[12,13],</v>
      </c>
    </row>
    <row r="110" spans="2:13">
      <c r="D110" s="86" t="s">
        <v>34</v>
      </c>
      <c r="E110" s="86"/>
      <c r="F110" s="86"/>
    </row>
    <row r="111" spans="2:13">
      <c r="D111" t="s">
        <v>418</v>
      </c>
      <c r="E111" s="77" t="s">
        <v>417</v>
      </c>
      <c r="F111" s="5" t="s">
        <v>112</v>
      </c>
    </row>
    <row r="112" spans="2:13">
      <c r="B112" s="27" t="s">
        <v>170</v>
      </c>
      <c r="C112" s="79"/>
      <c r="D112">
        <v>0</v>
      </c>
      <c r="E112" s="78">
        <v>1</v>
      </c>
      <c r="F112">
        <v>0</v>
      </c>
      <c r="H112" t="s">
        <v>128</v>
      </c>
      <c r="I112">
        <f>+E112</f>
        <v>1</v>
      </c>
      <c r="J112" t="s">
        <v>416</v>
      </c>
      <c r="K112">
        <f>+F112</f>
        <v>0</v>
      </c>
      <c r="L112" t="s">
        <v>60</v>
      </c>
      <c r="M112" t="str">
        <f>CONCATENATE(H112,I112,J112,K112,L112)</f>
        <v>[1,0],</v>
      </c>
    </row>
    <row r="113" spans="2:13">
      <c r="B113" t="s">
        <v>169</v>
      </c>
      <c r="C113" s="80"/>
      <c r="D113">
        <v>1</v>
      </c>
      <c r="E113" s="78">
        <v>1</v>
      </c>
      <c r="F113">
        <v>0</v>
      </c>
      <c r="H113" t="s">
        <v>128</v>
      </c>
      <c r="I113">
        <f>+E113</f>
        <v>1</v>
      </c>
      <c r="J113" t="s">
        <v>416</v>
      </c>
      <c r="K113">
        <f>+F113</f>
        <v>0</v>
      </c>
      <c r="L113" t="s">
        <v>60</v>
      </c>
      <c r="M113" t="str">
        <f>CONCATENATE(H113,I113,J113,K113,L113)</f>
        <v>[1,0],</v>
      </c>
    </row>
    <row r="114" spans="2:13">
      <c r="B114" t="s">
        <v>167</v>
      </c>
      <c r="D114">
        <v>2</v>
      </c>
      <c r="E114" s="78">
        <v>1</v>
      </c>
      <c r="F114">
        <v>0</v>
      </c>
      <c r="H114" t="s">
        <v>128</v>
      </c>
      <c r="I114">
        <f>+E114</f>
        <v>1</v>
      </c>
      <c r="J114" t="s">
        <v>416</v>
      </c>
      <c r="K114">
        <f>+F114</f>
        <v>0</v>
      </c>
      <c r="L114" t="s">
        <v>60</v>
      </c>
      <c r="M114" t="str">
        <f>CONCATENATE(H114,I114,J114,K114,L114)</f>
        <v>[1,0],</v>
      </c>
    </row>
    <row r="115" spans="2:13">
      <c r="B115" t="s">
        <v>165</v>
      </c>
      <c r="D115">
        <v>3</v>
      </c>
      <c r="E115" s="78">
        <v>1</v>
      </c>
      <c r="F115">
        <v>0</v>
      </c>
      <c r="H115" t="s">
        <v>128</v>
      </c>
      <c r="I115">
        <f>+E115</f>
        <v>1</v>
      </c>
      <c r="J115" t="s">
        <v>416</v>
      </c>
      <c r="K115">
        <f>+F115</f>
        <v>0</v>
      </c>
      <c r="L115" t="s">
        <v>60</v>
      </c>
      <c r="M115" t="str">
        <f>CONCATENATE(H115,I115,J115,K115,L115)</f>
        <v>[1,0],</v>
      </c>
    </row>
    <row r="116" spans="2:13">
      <c r="B116" t="s">
        <v>163</v>
      </c>
      <c r="C116" s="80"/>
      <c r="D116">
        <v>4</v>
      </c>
      <c r="E116" s="81">
        <v>8</v>
      </c>
      <c r="F116">
        <v>7</v>
      </c>
      <c r="H116" t="s">
        <v>128</v>
      </c>
      <c r="I116">
        <f>+E116</f>
        <v>8</v>
      </c>
      <c r="J116" t="s">
        <v>416</v>
      </c>
      <c r="K116">
        <f>+F116</f>
        <v>7</v>
      </c>
      <c r="L116" t="s">
        <v>60</v>
      </c>
      <c r="M116" t="str">
        <f>CONCATENATE(H116,I116,J116,K116,L116)</f>
        <v>[8,7],</v>
      </c>
    </row>
    <row r="117" spans="2:13">
      <c r="B117" t="s">
        <v>161</v>
      </c>
      <c r="C117" s="82"/>
      <c r="D117">
        <v>5</v>
      </c>
      <c r="E117" s="81">
        <v>8</v>
      </c>
      <c r="F117">
        <v>7</v>
      </c>
      <c r="H117" t="s">
        <v>128</v>
      </c>
      <c r="I117">
        <f>+E117</f>
        <v>8</v>
      </c>
      <c r="J117" t="s">
        <v>416</v>
      </c>
      <c r="K117">
        <f>+F117</f>
        <v>7</v>
      </c>
      <c r="L117" t="s">
        <v>60</v>
      </c>
      <c r="M117" t="str">
        <f>CONCATENATE(H117,I117,J117,K117,L117)</f>
        <v>[8,7],</v>
      </c>
    </row>
    <row r="118" spans="2:13">
      <c r="B118" t="s">
        <v>160</v>
      </c>
      <c r="C118" s="80"/>
      <c r="D118">
        <v>6</v>
      </c>
      <c r="E118" s="81">
        <v>8</v>
      </c>
      <c r="F118">
        <v>7</v>
      </c>
      <c r="H118" t="s">
        <v>128</v>
      </c>
      <c r="I118">
        <f>+E118</f>
        <v>8</v>
      </c>
      <c r="J118" t="s">
        <v>416</v>
      </c>
      <c r="K118">
        <f>+F118</f>
        <v>7</v>
      </c>
      <c r="L118" t="s">
        <v>60</v>
      </c>
      <c r="M118" t="str">
        <f>CONCATENATE(H118,I118,J118,K118,L118)</f>
        <v>[8,7],</v>
      </c>
    </row>
    <row r="119" spans="2:13">
      <c r="B119" t="s">
        <v>159</v>
      </c>
      <c r="C119" s="79"/>
      <c r="D119">
        <v>7</v>
      </c>
      <c r="E119" s="81">
        <v>8</v>
      </c>
      <c r="F119">
        <v>7</v>
      </c>
      <c r="H119" t="s">
        <v>128</v>
      </c>
      <c r="I119">
        <f>+E119</f>
        <v>8</v>
      </c>
      <c r="J119" t="s">
        <v>416</v>
      </c>
      <c r="K119">
        <f>+F119</f>
        <v>7</v>
      </c>
      <c r="L119" t="s">
        <v>60</v>
      </c>
      <c r="M119" t="str">
        <f>CONCATENATE(H119,I119,J119,K119,L119)</f>
        <v>[8,7],</v>
      </c>
    </row>
    <row r="120" spans="2:13">
      <c r="B120" t="s">
        <v>158</v>
      </c>
      <c r="C120" s="80"/>
      <c r="D120">
        <v>8</v>
      </c>
      <c r="E120" s="83">
        <v>6</v>
      </c>
      <c r="F120">
        <v>7</v>
      </c>
      <c r="H120" t="s">
        <v>128</v>
      </c>
      <c r="I120">
        <f>+E120</f>
        <v>6</v>
      </c>
      <c r="J120" t="s">
        <v>416</v>
      </c>
      <c r="K120">
        <f>+F120</f>
        <v>7</v>
      </c>
      <c r="L120" t="s">
        <v>60</v>
      </c>
      <c r="M120" t="str">
        <f>CONCATENATE(H120,I120,J120,K120,L120)</f>
        <v>[6,7],</v>
      </c>
    </row>
    <row r="121" spans="2:13">
      <c r="B121" t="s">
        <v>157</v>
      </c>
      <c r="C121" s="82"/>
      <c r="D121">
        <v>9</v>
      </c>
      <c r="E121" s="83">
        <v>6</v>
      </c>
      <c r="F121">
        <v>7</v>
      </c>
      <c r="H121" t="s">
        <v>128</v>
      </c>
      <c r="I121">
        <f>+E121</f>
        <v>6</v>
      </c>
      <c r="J121" t="s">
        <v>416</v>
      </c>
      <c r="K121">
        <f>+F121</f>
        <v>7</v>
      </c>
      <c r="L121" t="s">
        <v>60</v>
      </c>
      <c r="M121" t="str">
        <f>CONCATENATE(H121,I121,J121,K121,L121)</f>
        <v>[6,7],</v>
      </c>
    </row>
    <row r="122" spans="2:13">
      <c r="B122" t="s">
        <v>156</v>
      </c>
      <c r="C122" s="82"/>
      <c r="D122">
        <v>10</v>
      </c>
      <c r="E122" s="83">
        <v>6</v>
      </c>
      <c r="F122">
        <v>7</v>
      </c>
      <c r="H122" t="s">
        <v>128</v>
      </c>
      <c r="I122">
        <f>+E122</f>
        <v>6</v>
      </c>
      <c r="J122" t="s">
        <v>416</v>
      </c>
      <c r="K122">
        <f>+F122</f>
        <v>7</v>
      </c>
      <c r="L122" t="s">
        <v>60</v>
      </c>
      <c r="M122" t="str">
        <f>CONCATENATE(H122,I122,J122,K122,L122)</f>
        <v>[6,7],</v>
      </c>
    </row>
    <row r="123" spans="2:13">
      <c r="B123" t="s">
        <v>155</v>
      </c>
      <c r="C123" s="80"/>
      <c r="D123">
        <v>11</v>
      </c>
      <c r="E123" s="84">
        <v>13</v>
      </c>
      <c r="F123">
        <v>14</v>
      </c>
      <c r="H123" t="s">
        <v>128</v>
      </c>
      <c r="I123">
        <f>+E123</f>
        <v>13</v>
      </c>
      <c r="J123" t="s">
        <v>416</v>
      </c>
      <c r="K123">
        <f>+F123</f>
        <v>14</v>
      </c>
      <c r="L123" t="s">
        <v>60</v>
      </c>
      <c r="M123" t="str">
        <f>CONCATENATE(H123,I123,J123,K123,L123)</f>
        <v>[13,14],</v>
      </c>
    </row>
    <row r="124" spans="2:13">
      <c r="B124" t="s">
        <v>154</v>
      </c>
      <c r="C124" s="82"/>
      <c r="D124">
        <v>12</v>
      </c>
      <c r="E124" s="84">
        <v>13</v>
      </c>
      <c r="F124">
        <v>14</v>
      </c>
      <c r="H124" t="s">
        <v>128</v>
      </c>
      <c r="I124">
        <f>+E124</f>
        <v>13</v>
      </c>
      <c r="J124" t="s">
        <v>416</v>
      </c>
      <c r="K124">
        <f>+F124</f>
        <v>14</v>
      </c>
      <c r="L124" t="s">
        <v>60</v>
      </c>
      <c r="M124" t="str">
        <f>CONCATENATE(H124,I124,J124,K124,L124)</f>
        <v>[13,14],</v>
      </c>
    </row>
    <row r="125" spans="2:13">
      <c r="B125" t="s">
        <v>153</v>
      </c>
      <c r="C125" s="80"/>
      <c r="D125">
        <v>13</v>
      </c>
      <c r="E125" s="84">
        <v>13</v>
      </c>
      <c r="F125">
        <v>14</v>
      </c>
      <c r="H125" t="s">
        <v>128</v>
      </c>
      <c r="I125">
        <f>+E125</f>
        <v>13</v>
      </c>
      <c r="J125" t="s">
        <v>416</v>
      </c>
      <c r="K125">
        <f>+F125</f>
        <v>14</v>
      </c>
      <c r="L125" t="s">
        <v>60</v>
      </c>
      <c r="M125" t="str">
        <f>CONCATENATE(H125,I125,J125,K125,L125)</f>
        <v>[13,14],</v>
      </c>
    </row>
    <row r="126" spans="2:13">
      <c r="B126" t="s">
        <v>152</v>
      </c>
      <c r="C126" s="79"/>
      <c r="D126">
        <v>14</v>
      </c>
      <c r="E126" s="85">
        <v>13</v>
      </c>
      <c r="F126">
        <v>14</v>
      </c>
      <c r="H126" t="s">
        <v>128</v>
      </c>
      <c r="I126">
        <f>+E126</f>
        <v>13</v>
      </c>
      <c r="J126" t="s">
        <v>416</v>
      </c>
      <c r="K126">
        <f>+F126</f>
        <v>14</v>
      </c>
      <c r="L126" t="s">
        <v>60</v>
      </c>
      <c r="M126" t="str">
        <f>CONCATENATE(H126,I126,J126,K126,L126)</f>
        <v>[13,14],</v>
      </c>
    </row>
  </sheetData>
  <sortState ref="B112:M126">
    <sortCondition ref="D112:D126"/>
  </sortState>
  <mergeCells count="7">
    <mergeCell ref="D110:F110"/>
    <mergeCell ref="D2:F2"/>
    <mergeCell ref="D20:F20"/>
    <mergeCell ref="D38:F38"/>
    <mergeCell ref="D56:F56"/>
    <mergeCell ref="D74:F74"/>
    <mergeCell ref="D92:F9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AC47"/>
  <sheetViews>
    <sheetView topLeftCell="A13" workbookViewId="0">
      <selection activeCell="R25" sqref="R25"/>
    </sheetView>
  </sheetViews>
  <sheetFormatPr defaultRowHeight="15"/>
  <cols>
    <col min="6" max="12" width="4.140625" customWidth="1"/>
  </cols>
  <sheetData>
    <row r="1" spans="3:29">
      <c r="F1" t="s">
        <v>6</v>
      </c>
      <c r="G1" t="s">
        <v>33</v>
      </c>
      <c r="H1" t="s">
        <v>32</v>
      </c>
      <c r="I1" t="s">
        <v>31</v>
      </c>
      <c r="J1" t="s">
        <v>30</v>
      </c>
      <c r="K1" t="s">
        <v>29</v>
      </c>
      <c r="L1" t="s">
        <v>34</v>
      </c>
    </row>
    <row r="3" spans="3:29">
      <c r="C3">
        <v>0</v>
      </c>
      <c r="E3" t="s">
        <v>170</v>
      </c>
      <c r="H3">
        <v>-3</v>
      </c>
      <c r="L3">
        <v>0</v>
      </c>
      <c r="N3">
        <v>-5</v>
      </c>
      <c r="P3">
        <v>-6</v>
      </c>
      <c r="R3">
        <v>-5</v>
      </c>
      <c r="S3">
        <v>-3</v>
      </c>
      <c r="T3">
        <v>0</v>
      </c>
      <c r="U3">
        <v>2</v>
      </c>
      <c r="V3">
        <v>4</v>
      </c>
      <c r="W3">
        <v>7</v>
      </c>
      <c r="X3">
        <v>9</v>
      </c>
      <c r="Y3">
        <v>11</v>
      </c>
      <c r="Z3">
        <v>14</v>
      </c>
    </row>
    <row r="4" spans="3:29">
      <c r="C4">
        <v>1</v>
      </c>
      <c r="E4" t="s">
        <v>169</v>
      </c>
      <c r="F4">
        <v>0</v>
      </c>
      <c r="I4">
        <v>-3</v>
      </c>
      <c r="K4">
        <v>-5</v>
      </c>
      <c r="N4">
        <v>-3</v>
      </c>
      <c r="P4">
        <v>-3</v>
      </c>
    </row>
    <row r="5" spans="3:29">
      <c r="C5">
        <v>2</v>
      </c>
      <c r="E5" t="s">
        <v>167</v>
      </c>
      <c r="G5">
        <v>0</v>
      </c>
      <c r="J5">
        <v>-3</v>
      </c>
      <c r="L5">
        <v>2</v>
      </c>
      <c r="N5">
        <v>0</v>
      </c>
      <c r="P5">
        <v>-1</v>
      </c>
      <c r="R5">
        <v>-6</v>
      </c>
      <c r="S5">
        <v>-3</v>
      </c>
      <c r="T5">
        <v>-1</v>
      </c>
      <c r="U5">
        <v>0</v>
      </c>
      <c r="V5">
        <v>1</v>
      </c>
      <c r="W5">
        <v>4</v>
      </c>
      <c r="X5">
        <v>6</v>
      </c>
      <c r="Y5">
        <v>7</v>
      </c>
      <c r="Z5">
        <v>8</v>
      </c>
      <c r="AA5">
        <v>11</v>
      </c>
      <c r="AB5">
        <v>13</v>
      </c>
      <c r="AC5">
        <v>14</v>
      </c>
    </row>
    <row r="6" spans="3:29">
      <c r="C6">
        <v>3</v>
      </c>
      <c r="E6" t="s">
        <v>165</v>
      </c>
      <c r="F6">
        <v>2</v>
      </c>
      <c r="H6">
        <v>0</v>
      </c>
      <c r="K6">
        <v>-3</v>
      </c>
      <c r="N6">
        <v>2</v>
      </c>
      <c r="P6">
        <v>0</v>
      </c>
    </row>
    <row r="7" spans="3:29">
      <c r="C7">
        <v>4</v>
      </c>
      <c r="E7" t="s">
        <v>163</v>
      </c>
      <c r="G7">
        <v>2</v>
      </c>
      <c r="I7">
        <v>0</v>
      </c>
      <c r="L7">
        <v>4</v>
      </c>
      <c r="N7">
        <v>4</v>
      </c>
      <c r="P7">
        <v>1</v>
      </c>
    </row>
    <row r="8" spans="3:29">
      <c r="C8">
        <v>5</v>
      </c>
      <c r="E8" t="s">
        <v>161</v>
      </c>
      <c r="F8">
        <v>4</v>
      </c>
      <c r="H8">
        <v>2</v>
      </c>
      <c r="J8">
        <v>0</v>
      </c>
      <c r="N8">
        <v>7</v>
      </c>
      <c r="P8">
        <v>4</v>
      </c>
    </row>
    <row r="9" spans="3:29">
      <c r="C9">
        <v>6</v>
      </c>
      <c r="E9" t="s">
        <v>160</v>
      </c>
      <c r="G9">
        <v>4</v>
      </c>
      <c r="I9">
        <v>2</v>
      </c>
      <c r="K9">
        <v>0</v>
      </c>
      <c r="N9">
        <v>9</v>
      </c>
      <c r="P9">
        <v>6</v>
      </c>
    </row>
    <row r="10" spans="3:29">
      <c r="C10">
        <v>7</v>
      </c>
      <c r="E10" t="s">
        <v>159</v>
      </c>
      <c r="H10">
        <v>4</v>
      </c>
      <c r="J10">
        <v>2</v>
      </c>
      <c r="L10">
        <v>7</v>
      </c>
      <c r="N10">
        <v>11</v>
      </c>
      <c r="P10">
        <v>7</v>
      </c>
    </row>
    <row r="11" spans="3:29">
      <c r="C11">
        <v>8</v>
      </c>
      <c r="E11" t="s">
        <v>158</v>
      </c>
      <c r="F11">
        <v>7</v>
      </c>
      <c r="I11">
        <v>4</v>
      </c>
      <c r="K11">
        <v>2</v>
      </c>
      <c r="N11">
        <v>14</v>
      </c>
      <c r="P11">
        <v>8</v>
      </c>
    </row>
    <row r="12" spans="3:29">
      <c r="C12">
        <v>9</v>
      </c>
      <c r="E12" t="s">
        <v>157</v>
      </c>
      <c r="G12">
        <v>7</v>
      </c>
      <c r="J12">
        <v>4</v>
      </c>
      <c r="L12">
        <v>9</v>
      </c>
      <c r="P12">
        <v>11</v>
      </c>
    </row>
    <row r="13" spans="3:29">
      <c r="C13">
        <v>10</v>
      </c>
      <c r="E13" t="s">
        <v>156</v>
      </c>
      <c r="F13">
        <v>9</v>
      </c>
      <c r="K13">
        <v>4</v>
      </c>
      <c r="P13">
        <v>13</v>
      </c>
    </row>
    <row r="14" spans="3:29">
      <c r="C14">
        <v>11</v>
      </c>
      <c r="E14" t="s">
        <v>155</v>
      </c>
      <c r="G14">
        <v>9</v>
      </c>
      <c r="I14">
        <v>7</v>
      </c>
      <c r="L14">
        <v>11</v>
      </c>
      <c r="P14">
        <v>14</v>
      </c>
    </row>
    <row r="15" spans="3:29">
      <c r="C15">
        <v>12</v>
      </c>
      <c r="E15" t="s">
        <v>154</v>
      </c>
      <c r="F15">
        <v>11</v>
      </c>
      <c r="J15">
        <v>7</v>
      </c>
    </row>
    <row r="16" spans="3:29">
      <c r="C16">
        <v>13</v>
      </c>
      <c r="E16" t="s">
        <v>153</v>
      </c>
      <c r="G16">
        <v>11</v>
      </c>
      <c r="I16">
        <v>9</v>
      </c>
      <c r="K16">
        <v>7</v>
      </c>
    </row>
    <row r="17" spans="3:23">
      <c r="C17">
        <v>14</v>
      </c>
      <c r="E17" t="s">
        <v>152</v>
      </c>
      <c r="J17">
        <v>9</v>
      </c>
      <c r="L17">
        <v>14</v>
      </c>
      <c r="T17">
        <v>0</v>
      </c>
      <c r="V17" s="24" t="s">
        <v>170</v>
      </c>
      <c r="W17">
        <v>-1</v>
      </c>
    </row>
    <row r="18" spans="3:23">
      <c r="F18">
        <v>14</v>
      </c>
      <c r="I18">
        <v>11</v>
      </c>
      <c r="K18">
        <v>9</v>
      </c>
      <c r="T18">
        <v>1</v>
      </c>
      <c r="V18" s="53" t="s">
        <v>169</v>
      </c>
      <c r="W18">
        <v>0</v>
      </c>
    </row>
    <row r="19" spans="3:23">
      <c r="G19">
        <v>14</v>
      </c>
      <c r="J19">
        <v>11</v>
      </c>
      <c r="T19">
        <v>2</v>
      </c>
      <c r="V19" s="53" t="s">
        <v>167</v>
      </c>
      <c r="W19">
        <v>1</v>
      </c>
    </row>
    <row r="20" spans="3:23">
      <c r="K20">
        <v>11</v>
      </c>
      <c r="T20">
        <v>3</v>
      </c>
      <c r="V20" s="53" t="s">
        <v>165</v>
      </c>
    </row>
    <row r="21" spans="3:23">
      <c r="I21">
        <v>14</v>
      </c>
      <c r="T21">
        <v>4</v>
      </c>
      <c r="V21" s="24" t="s">
        <v>163</v>
      </c>
    </row>
    <row r="22" spans="3:23">
      <c r="J22">
        <v>14</v>
      </c>
      <c r="T22">
        <v>5</v>
      </c>
      <c r="V22" s="24" t="s">
        <v>161</v>
      </c>
      <c r="W22">
        <v>4</v>
      </c>
    </row>
    <row r="23" spans="3:23">
      <c r="K23">
        <v>14</v>
      </c>
      <c r="T23">
        <v>6</v>
      </c>
      <c r="V23" s="53" t="s">
        <v>160</v>
      </c>
    </row>
    <row r="24" spans="3:23">
      <c r="T24">
        <v>7</v>
      </c>
      <c r="V24" s="24" t="s">
        <v>159</v>
      </c>
      <c r="W24">
        <v>6</v>
      </c>
    </row>
    <row r="25" spans="3:23">
      <c r="F25" t="s">
        <v>6</v>
      </c>
      <c r="G25" t="s">
        <v>33</v>
      </c>
      <c r="H25" t="s">
        <v>32</v>
      </c>
      <c r="I25" t="s">
        <v>31</v>
      </c>
      <c r="J25" t="s">
        <v>30</v>
      </c>
      <c r="K25" t="s">
        <v>29</v>
      </c>
      <c r="L25" t="s">
        <v>34</v>
      </c>
      <c r="T25">
        <v>8</v>
      </c>
      <c r="V25" s="53" t="s">
        <v>158</v>
      </c>
      <c r="W25">
        <v>7</v>
      </c>
    </row>
    <row r="26" spans="3:23">
      <c r="O26" t="s">
        <v>171</v>
      </c>
      <c r="T26">
        <v>9</v>
      </c>
      <c r="V26" s="53" t="s">
        <v>157</v>
      </c>
      <c r="W26">
        <v>8</v>
      </c>
    </row>
    <row r="27" spans="3:23">
      <c r="C27">
        <v>0</v>
      </c>
      <c r="E27" s="23" t="s">
        <v>170</v>
      </c>
      <c r="F27">
        <v>-1</v>
      </c>
      <c r="H27">
        <v>-3</v>
      </c>
      <c r="K27">
        <v>-6</v>
      </c>
      <c r="L27">
        <v>0</v>
      </c>
      <c r="T27">
        <v>10</v>
      </c>
      <c r="V27" s="53" t="s">
        <v>156</v>
      </c>
    </row>
    <row r="28" spans="3:23">
      <c r="C28">
        <v>1</v>
      </c>
      <c r="E28" s="23" t="s">
        <v>169</v>
      </c>
      <c r="F28">
        <v>0</v>
      </c>
      <c r="G28">
        <v>-1</v>
      </c>
      <c r="I28">
        <v>-3</v>
      </c>
      <c r="L28">
        <v>1</v>
      </c>
      <c r="O28" t="s">
        <v>168</v>
      </c>
      <c r="T28">
        <v>11</v>
      </c>
      <c r="V28" s="24" t="s">
        <v>155</v>
      </c>
    </row>
    <row r="29" spans="3:23">
      <c r="C29">
        <v>2</v>
      </c>
      <c r="E29" t="s">
        <v>167</v>
      </c>
      <c r="F29">
        <v>1</v>
      </c>
      <c r="G29">
        <v>0</v>
      </c>
      <c r="H29">
        <v>-1</v>
      </c>
      <c r="J29">
        <v>-3</v>
      </c>
      <c r="O29" t="s">
        <v>166</v>
      </c>
      <c r="T29">
        <v>12</v>
      </c>
      <c r="V29" s="24" t="s">
        <v>154</v>
      </c>
      <c r="W29">
        <v>11</v>
      </c>
    </row>
    <row r="30" spans="3:23">
      <c r="C30">
        <v>3</v>
      </c>
      <c r="E30" t="s">
        <v>165</v>
      </c>
      <c r="G30">
        <v>1</v>
      </c>
      <c r="H30">
        <v>0</v>
      </c>
      <c r="I30">
        <v>-1</v>
      </c>
      <c r="K30">
        <v>-3</v>
      </c>
      <c r="O30" t="s">
        <v>164</v>
      </c>
      <c r="T30">
        <v>13</v>
      </c>
      <c r="V30" s="53" t="s">
        <v>153</v>
      </c>
    </row>
    <row r="31" spans="3:23">
      <c r="C31">
        <v>4</v>
      </c>
      <c r="E31" s="23" t="s">
        <v>163</v>
      </c>
      <c r="H31">
        <v>1</v>
      </c>
      <c r="I31">
        <v>0</v>
      </c>
      <c r="J31">
        <v>-1</v>
      </c>
      <c r="L31">
        <v>4</v>
      </c>
      <c r="O31" t="s">
        <v>162</v>
      </c>
      <c r="T31">
        <v>14</v>
      </c>
      <c r="V31" s="24" t="s">
        <v>152</v>
      </c>
      <c r="W31">
        <v>13</v>
      </c>
    </row>
    <row r="32" spans="3:23">
      <c r="C32">
        <v>5</v>
      </c>
      <c r="E32" t="s">
        <v>161</v>
      </c>
      <c r="F32">
        <v>4</v>
      </c>
      <c r="I32">
        <v>1</v>
      </c>
      <c r="J32">
        <v>0</v>
      </c>
      <c r="K32">
        <v>-1</v>
      </c>
    </row>
    <row r="33" spans="3:12">
      <c r="C33">
        <v>6</v>
      </c>
      <c r="E33" s="23" t="s">
        <v>160</v>
      </c>
      <c r="G33">
        <v>4</v>
      </c>
      <c r="J33">
        <v>1</v>
      </c>
      <c r="K33">
        <v>0</v>
      </c>
      <c r="L33">
        <v>6</v>
      </c>
    </row>
    <row r="34" spans="3:12">
      <c r="C34">
        <v>7</v>
      </c>
      <c r="E34" s="23" t="s">
        <v>159</v>
      </c>
      <c r="F34">
        <v>6</v>
      </c>
      <c r="H34">
        <v>4</v>
      </c>
      <c r="K34">
        <v>1</v>
      </c>
      <c r="L34">
        <v>7</v>
      </c>
    </row>
    <row r="35" spans="3:12">
      <c r="C35">
        <v>8</v>
      </c>
      <c r="E35" s="23" t="s">
        <v>158</v>
      </c>
      <c r="F35">
        <v>7</v>
      </c>
      <c r="G35">
        <v>6</v>
      </c>
      <c r="I35">
        <v>4</v>
      </c>
      <c r="L35">
        <v>8</v>
      </c>
    </row>
    <row r="36" spans="3:12">
      <c r="C36">
        <v>9</v>
      </c>
      <c r="E36" t="s">
        <v>157</v>
      </c>
      <c r="F36">
        <v>8</v>
      </c>
      <c r="G36">
        <v>7</v>
      </c>
      <c r="H36">
        <v>6</v>
      </c>
      <c r="J36">
        <v>4</v>
      </c>
    </row>
    <row r="37" spans="3:12">
      <c r="C37">
        <v>10</v>
      </c>
      <c r="E37" t="s">
        <v>156</v>
      </c>
      <c r="G37">
        <v>8</v>
      </c>
      <c r="H37">
        <v>7</v>
      </c>
      <c r="I37">
        <v>6</v>
      </c>
      <c r="K37">
        <v>4</v>
      </c>
    </row>
    <row r="38" spans="3:12">
      <c r="C38">
        <v>11</v>
      </c>
      <c r="E38" s="23" t="s">
        <v>155</v>
      </c>
      <c r="H38">
        <v>8</v>
      </c>
      <c r="I38">
        <v>7</v>
      </c>
      <c r="J38">
        <v>6</v>
      </c>
      <c r="L38">
        <v>11</v>
      </c>
    </row>
    <row r="39" spans="3:12">
      <c r="C39">
        <v>12</v>
      </c>
      <c r="E39" t="s">
        <v>154</v>
      </c>
      <c r="F39">
        <v>11</v>
      </c>
      <c r="I39">
        <v>8</v>
      </c>
      <c r="J39">
        <v>7</v>
      </c>
      <c r="K39">
        <v>6</v>
      </c>
    </row>
    <row r="40" spans="3:12">
      <c r="C40">
        <v>13</v>
      </c>
      <c r="E40" s="23" t="s">
        <v>153</v>
      </c>
      <c r="G40">
        <v>11</v>
      </c>
      <c r="J40">
        <v>8</v>
      </c>
      <c r="K40">
        <v>7</v>
      </c>
      <c r="L40">
        <v>13</v>
      </c>
    </row>
    <row r="41" spans="3:12">
      <c r="C41">
        <v>14</v>
      </c>
      <c r="E41" s="23" t="s">
        <v>152</v>
      </c>
      <c r="F41">
        <v>13</v>
      </c>
      <c r="H41">
        <v>11</v>
      </c>
      <c r="K41">
        <v>8</v>
      </c>
      <c r="L41">
        <v>14</v>
      </c>
    </row>
    <row r="42" spans="3:12">
      <c r="F42">
        <v>14</v>
      </c>
      <c r="G42">
        <v>13</v>
      </c>
      <c r="I42">
        <v>11</v>
      </c>
    </row>
    <row r="43" spans="3:12">
      <c r="G43">
        <v>14</v>
      </c>
      <c r="H43">
        <v>13</v>
      </c>
      <c r="J43">
        <v>11</v>
      </c>
    </row>
    <row r="44" spans="3:12">
      <c r="H44">
        <v>14</v>
      </c>
      <c r="I44">
        <v>13</v>
      </c>
      <c r="K44">
        <v>11</v>
      </c>
    </row>
    <row r="45" spans="3:12">
      <c r="I45">
        <v>14</v>
      </c>
      <c r="J45">
        <v>13</v>
      </c>
    </row>
    <row r="46" spans="3:12">
      <c r="J46">
        <v>14</v>
      </c>
      <c r="K46">
        <v>13</v>
      </c>
    </row>
    <row r="47" spans="3:12">
      <c r="K47">
        <v>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4:AR25"/>
  <sheetViews>
    <sheetView workbookViewId="0">
      <selection activeCell="R18" sqref="R18"/>
    </sheetView>
  </sheetViews>
  <sheetFormatPr defaultRowHeight="15"/>
  <cols>
    <col min="2" max="42" width="3.7109375" customWidth="1"/>
  </cols>
  <sheetData>
    <row r="4" spans="1:44">
      <c r="B4" t="s">
        <v>23</v>
      </c>
      <c r="C4" s="5"/>
      <c r="D4" t="s">
        <v>24</v>
      </c>
      <c r="F4" t="s">
        <v>25</v>
      </c>
      <c r="H4" s="27" t="s">
        <v>26</v>
      </c>
      <c r="J4" s="5" t="s">
        <v>27</v>
      </c>
      <c r="L4" t="s">
        <v>28</v>
      </c>
      <c r="N4" t="s">
        <v>22</v>
      </c>
      <c r="P4" t="s">
        <v>23</v>
      </c>
      <c r="R4" t="s">
        <v>24</v>
      </c>
      <c r="T4" t="s">
        <v>25</v>
      </c>
      <c r="V4" s="27" t="s">
        <v>26</v>
      </c>
      <c r="X4" s="5" t="s">
        <v>27</v>
      </c>
      <c r="Z4" t="s">
        <v>28</v>
      </c>
      <c r="AB4" t="s">
        <v>22</v>
      </c>
      <c r="AD4" t="s">
        <v>23</v>
      </c>
      <c r="AF4" t="s">
        <v>24</v>
      </c>
      <c r="AH4" t="s">
        <v>25</v>
      </c>
      <c r="AJ4" s="27" t="s">
        <v>26</v>
      </c>
      <c r="AL4" s="5" t="s">
        <v>27</v>
      </c>
      <c r="AN4" t="s">
        <v>28</v>
      </c>
      <c r="AP4" t="s">
        <v>22</v>
      </c>
    </row>
    <row r="5" spans="1:44">
      <c r="D5" t="s">
        <v>24</v>
      </c>
      <c r="F5" t="s">
        <v>25</v>
      </c>
      <c r="H5" s="27" t="s">
        <v>26</v>
      </c>
      <c r="J5" s="5" t="s">
        <v>27</v>
      </c>
      <c r="L5" t="s">
        <v>28</v>
      </c>
      <c r="N5" t="s">
        <v>22</v>
      </c>
      <c r="P5" t="s">
        <v>23</v>
      </c>
      <c r="R5" t="s">
        <v>24</v>
      </c>
      <c r="T5" t="s">
        <v>25</v>
      </c>
      <c r="V5" s="27" t="s">
        <v>26</v>
      </c>
      <c r="X5" s="5" t="s">
        <v>27</v>
      </c>
      <c r="Z5" t="s">
        <v>28</v>
      </c>
      <c r="AB5" t="s">
        <v>22</v>
      </c>
      <c r="AD5" t="s">
        <v>23</v>
      </c>
      <c r="AF5" t="s">
        <v>24</v>
      </c>
    </row>
    <row r="6" spans="1:44">
      <c r="F6" t="s">
        <v>25</v>
      </c>
      <c r="H6" s="27" t="s">
        <v>26</v>
      </c>
      <c r="J6" s="5" t="s">
        <v>27</v>
      </c>
      <c r="L6" t="s">
        <v>28</v>
      </c>
      <c r="N6" t="s">
        <v>22</v>
      </c>
      <c r="P6" t="s">
        <v>23</v>
      </c>
      <c r="R6" t="s">
        <v>24</v>
      </c>
      <c r="T6" t="s">
        <v>25</v>
      </c>
      <c r="V6" s="27" t="s">
        <v>26</v>
      </c>
      <c r="X6" s="5" t="s">
        <v>27</v>
      </c>
      <c r="Z6" t="s">
        <v>28</v>
      </c>
      <c r="AB6" t="s">
        <v>22</v>
      </c>
      <c r="AD6" t="s">
        <v>23</v>
      </c>
      <c r="AF6" t="s">
        <v>24</v>
      </c>
      <c r="AH6" t="s">
        <v>25</v>
      </c>
    </row>
    <row r="7" spans="1:44">
      <c r="H7" s="27" t="s">
        <v>26</v>
      </c>
      <c r="J7" s="5" t="s">
        <v>27</v>
      </c>
      <c r="L7" t="s">
        <v>28</v>
      </c>
      <c r="N7" t="s">
        <v>22</v>
      </c>
      <c r="P7" t="s">
        <v>23</v>
      </c>
      <c r="R7" t="s">
        <v>24</v>
      </c>
      <c r="T7" t="s">
        <v>25</v>
      </c>
      <c r="V7" s="27" t="s">
        <v>26</v>
      </c>
      <c r="X7" s="5" t="s">
        <v>27</v>
      </c>
      <c r="Z7" t="s">
        <v>28</v>
      </c>
      <c r="AB7" t="s">
        <v>22</v>
      </c>
      <c r="AD7" t="s">
        <v>23</v>
      </c>
      <c r="AF7" t="s">
        <v>24</v>
      </c>
      <c r="AH7" t="s">
        <v>25</v>
      </c>
      <c r="AJ7" s="27" t="s">
        <v>26</v>
      </c>
    </row>
    <row r="8" spans="1:44">
      <c r="J8" s="5" t="s">
        <v>27</v>
      </c>
      <c r="L8" t="s">
        <v>28</v>
      </c>
      <c r="N8" t="s">
        <v>22</v>
      </c>
      <c r="P8" t="s">
        <v>23</v>
      </c>
      <c r="R8" t="s">
        <v>24</v>
      </c>
      <c r="T8" t="s">
        <v>25</v>
      </c>
      <c r="V8" s="27" t="s">
        <v>26</v>
      </c>
      <c r="X8" s="5" t="s">
        <v>27</v>
      </c>
      <c r="Z8" t="s">
        <v>28</v>
      </c>
      <c r="AB8" t="s">
        <v>22</v>
      </c>
      <c r="AD8" t="s">
        <v>23</v>
      </c>
      <c r="AF8" t="s">
        <v>24</v>
      </c>
      <c r="AH8" t="s">
        <v>25</v>
      </c>
      <c r="AJ8" s="27" t="s">
        <v>26</v>
      </c>
      <c r="AL8" s="5" t="s">
        <v>27</v>
      </c>
    </row>
    <row r="9" spans="1:44">
      <c r="L9" t="s">
        <v>28</v>
      </c>
      <c r="N9" t="s">
        <v>22</v>
      </c>
      <c r="P9" t="s">
        <v>23</v>
      </c>
      <c r="R9" t="s">
        <v>24</v>
      </c>
      <c r="T9" t="s">
        <v>25</v>
      </c>
      <c r="V9" s="27" t="s">
        <v>26</v>
      </c>
      <c r="X9" s="5" t="s">
        <v>27</v>
      </c>
      <c r="Z9" t="s">
        <v>28</v>
      </c>
      <c r="AB9" t="s">
        <v>22</v>
      </c>
      <c r="AD9" t="s">
        <v>23</v>
      </c>
      <c r="AF9" t="s">
        <v>24</v>
      </c>
      <c r="AH9" t="s">
        <v>25</v>
      </c>
      <c r="AJ9" s="27" t="s">
        <v>26</v>
      </c>
      <c r="AL9" s="5" t="s">
        <v>27</v>
      </c>
      <c r="AN9" t="s">
        <v>28</v>
      </c>
    </row>
    <row r="10" spans="1:44">
      <c r="N10" t="s">
        <v>22</v>
      </c>
      <c r="P10" t="s">
        <v>23</v>
      </c>
      <c r="R10" t="s">
        <v>24</v>
      </c>
      <c r="T10" t="s">
        <v>25</v>
      </c>
      <c r="V10" s="27" t="s">
        <v>26</v>
      </c>
      <c r="X10" s="5" t="s">
        <v>27</v>
      </c>
      <c r="Z10" t="s">
        <v>28</v>
      </c>
      <c r="AB10" t="s">
        <v>22</v>
      </c>
      <c r="AD10" t="s">
        <v>23</v>
      </c>
      <c r="AF10" t="s">
        <v>24</v>
      </c>
      <c r="AH10" t="s">
        <v>25</v>
      </c>
      <c r="AJ10" s="27" t="s">
        <v>26</v>
      </c>
      <c r="AL10" s="5" t="s">
        <v>27</v>
      </c>
      <c r="AN10" t="s">
        <v>28</v>
      </c>
      <c r="AP10" t="s">
        <v>22</v>
      </c>
    </row>
    <row r="15" spans="1:44">
      <c r="A15" t="s">
        <v>424</v>
      </c>
      <c r="B15" t="s">
        <v>23</v>
      </c>
      <c r="C15" s="5" t="s">
        <v>423</v>
      </c>
      <c r="D15" t="s">
        <v>24</v>
      </c>
      <c r="E15" s="5" t="s">
        <v>423</v>
      </c>
      <c r="F15" t="s">
        <v>25</v>
      </c>
      <c r="G15" s="5" t="s">
        <v>423</v>
      </c>
      <c r="H15" s="27" t="s">
        <v>26</v>
      </c>
      <c r="I15" s="5" t="s">
        <v>423</v>
      </c>
      <c r="J15" s="5" t="s">
        <v>27</v>
      </c>
      <c r="K15" s="5" t="s">
        <v>423</v>
      </c>
      <c r="L15" t="s">
        <v>28</v>
      </c>
      <c r="M15" s="5" t="s">
        <v>423</v>
      </c>
      <c r="N15" t="s">
        <v>22</v>
      </c>
      <c r="O15" s="5" t="s">
        <v>423</v>
      </c>
      <c r="P15" t="s">
        <v>23</v>
      </c>
      <c r="Q15" s="5" t="s">
        <v>423</v>
      </c>
      <c r="R15" t="s">
        <v>24</v>
      </c>
      <c r="S15" s="5" t="s">
        <v>423</v>
      </c>
      <c r="T15" t="s">
        <v>25</v>
      </c>
      <c r="U15" s="5" t="s">
        <v>423</v>
      </c>
      <c r="V15" s="27" t="s">
        <v>26</v>
      </c>
      <c r="W15" s="5" t="s">
        <v>423</v>
      </c>
      <c r="X15" s="5" t="s">
        <v>27</v>
      </c>
      <c r="Y15" s="5" t="s">
        <v>423</v>
      </c>
      <c r="Z15" t="s">
        <v>28</v>
      </c>
      <c r="AA15" s="5" t="s">
        <v>423</v>
      </c>
      <c r="AB15" t="s">
        <v>22</v>
      </c>
      <c r="AC15" s="5" t="s">
        <v>423</v>
      </c>
      <c r="AD15" t="s">
        <v>23</v>
      </c>
      <c r="AE15" s="5" t="s">
        <v>423</v>
      </c>
      <c r="AF15" t="s">
        <v>24</v>
      </c>
      <c r="AG15" s="5" t="s">
        <v>423</v>
      </c>
      <c r="AH15" t="s">
        <v>25</v>
      </c>
      <c r="AI15" s="5" t="s">
        <v>423</v>
      </c>
      <c r="AJ15" s="27" t="s">
        <v>26</v>
      </c>
      <c r="AK15" s="5" t="s">
        <v>423</v>
      </c>
      <c r="AL15" s="5" t="s">
        <v>27</v>
      </c>
      <c r="AM15" s="5" t="s">
        <v>423</v>
      </c>
      <c r="AN15" t="s">
        <v>28</v>
      </c>
      <c r="AO15" s="5" t="s">
        <v>423</v>
      </c>
      <c r="AP15" t="s">
        <v>22</v>
      </c>
      <c r="AQ15" t="s">
        <v>425</v>
      </c>
      <c r="AR15" t="str">
        <f>CONCATENATE(A15,B15,C15,D15,E15,F15,G15,H15,I15,J15,K15,L15,M15,N15,O15,P15,Q15,R15,S15,T15,U15,V15,W15,X15,Y15,Z15,AA15,AB15,AC15,AD15,AE15,AF15,AG15,AH15,AI15,AJ15,AK15,AL15,AM15,AN15,AO15,AP15,AQ15)</f>
        <v>["re","mi","fa","so","la","ti","do","re","mi","fa","so","la","ti","do","re","mi","fa","so","la","ti","do"]</v>
      </c>
    </row>
    <row r="16" spans="1:44">
      <c r="A16" t="s">
        <v>424</v>
      </c>
      <c r="B16" t="s">
        <v>28</v>
      </c>
      <c r="C16" s="5" t="s">
        <v>423</v>
      </c>
      <c r="D16" t="s">
        <v>22</v>
      </c>
      <c r="E16" s="5" t="s">
        <v>423</v>
      </c>
      <c r="F16" t="s">
        <v>23</v>
      </c>
      <c r="G16" s="5" t="s">
        <v>423</v>
      </c>
      <c r="H16" t="s">
        <v>24</v>
      </c>
      <c r="I16" s="5" t="s">
        <v>423</v>
      </c>
      <c r="J16" t="s">
        <v>25</v>
      </c>
      <c r="K16" s="5" t="s">
        <v>423</v>
      </c>
      <c r="L16" s="27" t="s">
        <v>26</v>
      </c>
      <c r="M16" s="5" t="s">
        <v>423</v>
      </c>
      <c r="N16" s="5" t="s">
        <v>27</v>
      </c>
      <c r="O16" s="5" t="s">
        <v>423</v>
      </c>
      <c r="P16" t="s">
        <v>28</v>
      </c>
      <c r="Q16" s="5" t="s">
        <v>423</v>
      </c>
      <c r="R16" t="s">
        <v>22</v>
      </c>
      <c r="S16" s="5" t="s">
        <v>423</v>
      </c>
      <c r="T16" t="s">
        <v>23</v>
      </c>
      <c r="U16" s="5" t="s">
        <v>423</v>
      </c>
      <c r="V16" t="s">
        <v>24</v>
      </c>
      <c r="W16" s="5" t="s">
        <v>423</v>
      </c>
      <c r="X16" t="s">
        <v>25</v>
      </c>
      <c r="Y16" s="5" t="s">
        <v>423</v>
      </c>
      <c r="Z16" s="27" t="s">
        <v>26</v>
      </c>
      <c r="AA16" s="5" t="s">
        <v>423</v>
      </c>
      <c r="AB16" s="5" t="s">
        <v>27</v>
      </c>
      <c r="AC16" s="5" t="s">
        <v>423</v>
      </c>
      <c r="AD16" t="s">
        <v>28</v>
      </c>
      <c r="AE16" s="5" t="s">
        <v>423</v>
      </c>
      <c r="AF16" t="s">
        <v>22</v>
      </c>
      <c r="AG16" s="5" t="s">
        <v>423</v>
      </c>
      <c r="AH16" t="s">
        <v>23</v>
      </c>
      <c r="AI16" s="5" t="s">
        <v>423</v>
      </c>
      <c r="AJ16" t="s">
        <v>24</v>
      </c>
      <c r="AK16" s="5" t="s">
        <v>423</v>
      </c>
      <c r="AL16" t="s">
        <v>25</v>
      </c>
      <c r="AM16" s="5" t="s">
        <v>423</v>
      </c>
      <c r="AN16" s="27" t="s">
        <v>26</v>
      </c>
      <c r="AO16" s="5" t="s">
        <v>423</v>
      </c>
      <c r="AP16" s="5" t="s">
        <v>27</v>
      </c>
      <c r="AQ16" t="s">
        <v>425</v>
      </c>
      <c r="AR16" t="str">
        <f>CONCATENATE(A16,B16,C16,D16,E16,F16,G16,H16,I16,J16,K16,L16,M16,N16,O16,P16,Q16,R16,S16,T16,U16,V16,W16,X16,Y16,Z16,AA16,AB16,AC16,AD16,AE16,AF16,AG16,AH16,AI16,AJ16,AK16,AL16,AM16,AN16,AO16,AP16,AQ16)</f>
        <v>["ti","do","re","mi","fa","so","la","ti","do","re","mi","fa","so","la","ti","do","re","mi","fa","so","la"]</v>
      </c>
    </row>
    <row r="19" spans="1:1">
      <c r="A19" t="s">
        <v>429</v>
      </c>
    </row>
    <row r="20" spans="1:1">
      <c r="A20" t="s">
        <v>431</v>
      </c>
    </row>
    <row r="21" spans="1:1">
      <c r="A21" t="s">
        <v>426</v>
      </c>
    </row>
    <row r="22" spans="1:1">
      <c r="A22" t="s">
        <v>428</v>
      </c>
    </row>
    <row r="23" spans="1:1">
      <c r="A23" t="s">
        <v>430</v>
      </c>
    </row>
    <row r="24" spans="1:1">
      <c r="A24" t="s">
        <v>432</v>
      </c>
    </row>
    <row r="25" spans="1:1">
      <c r="A25" t="s">
        <v>427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D3:Q30"/>
  <sheetViews>
    <sheetView workbookViewId="0">
      <selection activeCell="I35" sqref="I35"/>
    </sheetView>
  </sheetViews>
  <sheetFormatPr defaultRowHeight="15"/>
  <cols>
    <col min="5" max="5" width="11" customWidth="1"/>
    <col min="7" max="7" width="11.7109375" customWidth="1"/>
    <col min="8" max="8" width="13.42578125" customWidth="1"/>
    <col min="11" max="11" width="19" customWidth="1"/>
    <col min="12" max="12" width="22.140625" customWidth="1"/>
    <col min="13" max="13" width="17.42578125" customWidth="1"/>
    <col min="14" max="14" width="14.7109375" customWidth="1"/>
    <col min="16" max="16" width="17" customWidth="1"/>
    <col min="17" max="17" width="21.7109375" customWidth="1"/>
  </cols>
  <sheetData>
    <row r="3" spans="4:17">
      <c r="D3" t="s">
        <v>478</v>
      </c>
      <c r="E3" s="95">
        <v>824147</v>
      </c>
      <c r="G3" s="95">
        <v>45075</v>
      </c>
      <c r="H3" s="95">
        <v>330631086</v>
      </c>
      <c r="I3" s="96">
        <f>+G3/H3*100000</f>
        <v>13.633019370719424</v>
      </c>
    </row>
    <row r="4" spans="4:17">
      <c r="G4" s="95"/>
      <c r="I4" s="96"/>
      <c r="K4" t="s">
        <v>433</v>
      </c>
      <c r="L4">
        <v>934</v>
      </c>
      <c r="M4" t="s">
        <v>434</v>
      </c>
      <c r="N4" t="s">
        <v>435</v>
      </c>
      <c r="O4">
        <v>376</v>
      </c>
      <c r="P4" t="s">
        <v>436</v>
      </c>
      <c r="Q4" t="s">
        <v>437</v>
      </c>
    </row>
    <row r="5" spans="4:17">
      <c r="D5" t="s">
        <v>474</v>
      </c>
      <c r="E5" s="95">
        <v>204178</v>
      </c>
      <c r="G5" s="95">
        <v>21717</v>
      </c>
      <c r="H5" s="95">
        <v>46754778</v>
      </c>
      <c r="I5" s="96">
        <f t="shared" ref="I4:I10" si="0">+G5/H5*100000</f>
        <v>46.448728726719651</v>
      </c>
      <c r="K5" t="s">
        <v>438</v>
      </c>
      <c r="L5">
        <v>783</v>
      </c>
      <c r="M5" t="s">
        <v>439</v>
      </c>
      <c r="N5" t="s">
        <v>440</v>
      </c>
      <c r="O5" t="s">
        <v>441</v>
      </c>
      <c r="P5" t="s">
        <v>442</v>
      </c>
    </row>
    <row r="6" spans="4:17">
      <c r="D6" t="s">
        <v>473</v>
      </c>
      <c r="E6" s="95">
        <v>183957</v>
      </c>
      <c r="G6" s="95">
        <v>24648</v>
      </c>
      <c r="H6" s="95">
        <v>60461826</v>
      </c>
      <c r="I6" s="96">
        <f t="shared" si="0"/>
        <v>40.766218340808962</v>
      </c>
      <c r="K6" t="s">
        <v>443</v>
      </c>
      <c r="L6">
        <v>886</v>
      </c>
      <c r="M6" t="s">
        <v>444</v>
      </c>
      <c r="N6" t="s">
        <v>445</v>
      </c>
      <c r="O6" t="s">
        <v>446</v>
      </c>
      <c r="P6" t="s">
        <v>447</v>
      </c>
    </row>
    <row r="7" spans="4:17">
      <c r="D7" t="s">
        <v>472</v>
      </c>
      <c r="E7" s="95">
        <v>159299</v>
      </c>
      <c r="G7" s="95">
        <v>20829</v>
      </c>
      <c r="H7" s="95">
        <v>65273511</v>
      </c>
      <c r="I7" s="96">
        <f t="shared" si="0"/>
        <v>31.910341087673373</v>
      </c>
      <c r="K7" t="s">
        <v>448</v>
      </c>
      <c r="L7">
        <v>273</v>
      </c>
      <c r="M7" t="s">
        <v>449</v>
      </c>
      <c r="N7" t="s">
        <v>450</v>
      </c>
      <c r="O7" t="s">
        <v>451</v>
      </c>
      <c r="P7" t="s">
        <v>452</v>
      </c>
    </row>
    <row r="8" spans="4:17">
      <c r="D8" t="s">
        <v>470</v>
      </c>
      <c r="E8" s="95">
        <v>148453</v>
      </c>
      <c r="G8" s="95">
        <v>5100</v>
      </c>
      <c r="H8" s="95">
        <v>83783942</v>
      </c>
      <c r="I8" s="96">
        <f t="shared" si="0"/>
        <v>6.0870852794202497</v>
      </c>
      <c r="K8" t="s">
        <v>453</v>
      </c>
      <c r="L8">
        <v>461</v>
      </c>
      <c r="M8" t="s">
        <v>454</v>
      </c>
      <c r="N8" t="s">
        <v>455</v>
      </c>
      <c r="O8" t="s">
        <v>456</v>
      </c>
      <c r="P8" t="s">
        <v>457</v>
      </c>
    </row>
    <row r="9" spans="4:17">
      <c r="D9" t="s">
        <v>477</v>
      </c>
      <c r="E9" s="95">
        <v>130172</v>
      </c>
      <c r="G9" s="95">
        <v>17378</v>
      </c>
      <c r="H9" s="95">
        <v>67886011</v>
      </c>
      <c r="I9" s="96">
        <f t="shared" si="0"/>
        <v>25.598793836921718</v>
      </c>
      <c r="K9" t="s">
        <v>458</v>
      </c>
      <c r="L9">
        <v>754</v>
      </c>
      <c r="M9" t="s">
        <v>459</v>
      </c>
      <c r="N9" t="s">
        <v>460</v>
      </c>
      <c r="O9" t="s">
        <v>461</v>
      </c>
      <c r="P9" t="s">
        <v>462</v>
      </c>
    </row>
    <row r="10" spans="4:17">
      <c r="E10" s="95">
        <f>SUM(E5:E9)</f>
        <v>826059</v>
      </c>
      <c r="G10" s="95">
        <f>SUM(G5:G9)</f>
        <v>89672</v>
      </c>
      <c r="H10" s="95">
        <f>SUM(H5:H9)</f>
        <v>324160068</v>
      </c>
      <c r="I10" s="96">
        <f t="shared" si="0"/>
        <v>27.662876724223786</v>
      </c>
      <c r="K10" t="s">
        <v>463</v>
      </c>
      <c r="L10">
        <v>733</v>
      </c>
      <c r="M10" t="s">
        <v>464</v>
      </c>
      <c r="N10" t="s">
        <v>465</v>
      </c>
      <c r="O10" t="s">
        <v>466</v>
      </c>
      <c r="P10" t="s">
        <v>467</v>
      </c>
    </row>
    <row r="13" spans="4:17">
      <c r="K13" t="s">
        <v>468</v>
      </c>
      <c r="L13" t="s">
        <v>469</v>
      </c>
    </row>
    <row r="14" spans="4:17">
      <c r="K14" t="s">
        <v>470</v>
      </c>
    </row>
    <row r="15" spans="4:17">
      <c r="K15" t="s">
        <v>471</v>
      </c>
    </row>
    <row r="16" spans="4:17">
      <c r="K16" t="s">
        <v>472</v>
      </c>
    </row>
    <row r="17" spans="11:13">
      <c r="K17" t="s">
        <v>473</v>
      </c>
    </row>
    <row r="18" spans="11:13">
      <c r="K18" t="s">
        <v>474</v>
      </c>
    </row>
    <row r="19" spans="11:13">
      <c r="K19" t="s">
        <v>475</v>
      </c>
      <c r="L19" t="s">
        <v>476</v>
      </c>
    </row>
    <row r="23" spans="11:13">
      <c r="L23" s="95">
        <v>95145496576</v>
      </c>
    </row>
    <row r="24" spans="11:13">
      <c r="L24" s="95"/>
    </row>
    <row r="25" spans="11:13">
      <c r="L25" s="95">
        <v>119793512448</v>
      </c>
    </row>
    <row r="26" spans="11:13">
      <c r="L26" s="95"/>
      <c r="M26" s="97">
        <f>+L27/L25</f>
        <v>0.205754179573783</v>
      </c>
    </row>
    <row r="27" spans="11:13">
      <c r="L27" s="95">
        <v>24648015872</v>
      </c>
    </row>
    <row r="30" spans="11:13">
      <c r="L30" s="95">
        <f>+L25-L27</f>
        <v>95145496576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71"/>
  <sheetViews>
    <sheetView workbookViewId="0">
      <selection activeCell="H41" sqref="H41"/>
    </sheetView>
  </sheetViews>
  <sheetFormatPr defaultRowHeight="15"/>
  <cols>
    <col min="6" max="17" width="6.140625" style="35" customWidth="1"/>
    <col min="18" max="30" width="6.140625" customWidth="1"/>
  </cols>
  <sheetData>
    <row r="1" spans="5:29" ht="15.75" thickBot="1"/>
    <row r="2" spans="5:29" ht="15.75" thickBot="1">
      <c r="E2" s="69" t="s">
        <v>151</v>
      </c>
      <c r="F2" s="67" t="s">
        <v>150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8"/>
    </row>
    <row r="3" spans="5:29" ht="15.75" thickBot="1">
      <c r="E3" s="70"/>
      <c r="F3" s="38" t="s">
        <v>32</v>
      </c>
      <c r="G3" s="37" t="s">
        <v>298</v>
      </c>
      <c r="H3" s="37" t="s">
        <v>31</v>
      </c>
      <c r="I3" s="37" t="s">
        <v>299</v>
      </c>
      <c r="J3" s="37" t="s">
        <v>30</v>
      </c>
      <c r="K3" s="37" t="s">
        <v>29</v>
      </c>
      <c r="L3" s="37" t="s">
        <v>300</v>
      </c>
      <c r="M3" s="37" t="s">
        <v>34</v>
      </c>
      <c r="N3" s="37" t="s">
        <v>301</v>
      </c>
      <c r="O3" s="37" t="s">
        <v>6</v>
      </c>
      <c r="P3" s="37" t="s">
        <v>302</v>
      </c>
      <c r="Q3" s="39" t="s">
        <v>33</v>
      </c>
    </row>
    <row r="4" spans="5:29">
      <c r="E4" s="43">
        <v>-1</v>
      </c>
      <c r="F4" s="52">
        <v>0</v>
      </c>
      <c r="G4" s="51">
        <f t="shared" ref="G4:Q4" si="0">+F4+1</f>
        <v>1</v>
      </c>
      <c r="H4" s="51">
        <f t="shared" si="0"/>
        <v>2</v>
      </c>
      <c r="I4" s="51">
        <f t="shared" si="0"/>
        <v>3</v>
      </c>
      <c r="J4" s="51">
        <f t="shared" si="0"/>
        <v>4</v>
      </c>
      <c r="K4" s="51">
        <f t="shared" si="0"/>
        <v>5</v>
      </c>
      <c r="L4" s="51">
        <f t="shared" si="0"/>
        <v>6</v>
      </c>
      <c r="M4" s="51">
        <f t="shared" si="0"/>
        <v>7</v>
      </c>
      <c r="N4" s="51">
        <f t="shared" si="0"/>
        <v>8</v>
      </c>
      <c r="O4" s="51">
        <f t="shared" si="0"/>
        <v>9</v>
      </c>
      <c r="P4" s="51">
        <f t="shared" si="0"/>
        <v>10</v>
      </c>
      <c r="Q4" s="50">
        <f t="shared" si="0"/>
        <v>11</v>
      </c>
    </row>
    <row r="5" spans="5:29">
      <c r="E5" s="43">
        <f t="shared" ref="E5:E14" si="1">+E4+1</f>
        <v>0</v>
      </c>
      <c r="F5" s="46">
        <f t="shared" ref="F5:F14" si="2">+Q4+1</f>
        <v>12</v>
      </c>
      <c r="G5" s="45">
        <f t="shared" ref="G5:Q5" si="3">+F5+1</f>
        <v>13</v>
      </c>
      <c r="H5" s="45">
        <f t="shared" si="3"/>
        <v>14</v>
      </c>
      <c r="I5" s="45">
        <f t="shared" si="3"/>
        <v>15</v>
      </c>
      <c r="J5" s="45">
        <f t="shared" si="3"/>
        <v>16</v>
      </c>
      <c r="K5" s="45">
        <f t="shared" si="3"/>
        <v>17</v>
      </c>
      <c r="L5" s="45">
        <f t="shared" si="3"/>
        <v>18</v>
      </c>
      <c r="M5" s="45">
        <f t="shared" si="3"/>
        <v>19</v>
      </c>
      <c r="N5" s="45">
        <f t="shared" si="3"/>
        <v>20</v>
      </c>
      <c r="O5" s="45">
        <f t="shared" si="3"/>
        <v>21</v>
      </c>
      <c r="P5" s="45">
        <f t="shared" si="3"/>
        <v>22</v>
      </c>
      <c r="Q5" s="44">
        <f t="shared" si="3"/>
        <v>23</v>
      </c>
    </row>
    <row r="6" spans="5:29">
      <c r="E6" s="43">
        <f t="shared" si="1"/>
        <v>1</v>
      </c>
      <c r="F6" s="46">
        <f t="shared" si="2"/>
        <v>24</v>
      </c>
      <c r="G6" s="45">
        <f t="shared" ref="G6:Q6" si="4">+F6+1</f>
        <v>25</v>
      </c>
      <c r="H6" s="45">
        <f t="shared" si="4"/>
        <v>26</v>
      </c>
      <c r="I6" s="45">
        <f t="shared" si="4"/>
        <v>27</v>
      </c>
      <c r="J6" s="45">
        <f t="shared" si="4"/>
        <v>28</v>
      </c>
      <c r="K6" s="45">
        <f t="shared" si="4"/>
        <v>29</v>
      </c>
      <c r="L6" s="45">
        <f t="shared" si="4"/>
        <v>30</v>
      </c>
      <c r="M6" s="45">
        <f t="shared" si="4"/>
        <v>31</v>
      </c>
      <c r="N6" s="45">
        <f t="shared" si="4"/>
        <v>32</v>
      </c>
      <c r="O6" s="45">
        <f t="shared" si="4"/>
        <v>33</v>
      </c>
      <c r="P6" s="45">
        <f t="shared" si="4"/>
        <v>34</v>
      </c>
      <c r="Q6" s="44">
        <f t="shared" si="4"/>
        <v>35</v>
      </c>
    </row>
    <row r="7" spans="5:29">
      <c r="E7" s="43">
        <f t="shared" si="1"/>
        <v>2</v>
      </c>
      <c r="F7" s="46">
        <f t="shared" si="2"/>
        <v>36</v>
      </c>
      <c r="G7" s="45">
        <f t="shared" ref="G7:Q7" si="5">+F7+1</f>
        <v>37</v>
      </c>
      <c r="H7" s="45">
        <f t="shared" si="5"/>
        <v>38</v>
      </c>
      <c r="I7" s="45">
        <f t="shared" si="5"/>
        <v>39</v>
      </c>
      <c r="J7" s="45">
        <f t="shared" si="5"/>
        <v>40</v>
      </c>
      <c r="K7" s="45">
        <f t="shared" si="5"/>
        <v>41</v>
      </c>
      <c r="L7" s="45">
        <f t="shared" si="5"/>
        <v>42</v>
      </c>
      <c r="M7" s="45">
        <f t="shared" si="5"/>
        <v>43</v>
      </c>
      <c r="N7" s="45">
        <f t="shared" si="5"/>
        <v>44</v>
      </c>
      <c r="O7" s="45">
        <f t="shared" si="5"/>
        <v>45</v>
      </c>
      <c r="P7" s="45">
        <f t="shared" si="5"/>
        <v>46</v>
      </c>
      <c r="Q7" s="44">
        <f t="shared" si="5"/>
        <v>47</v>
      </c>
    </row>
    <row r="8" spans="5:29">
      <c r="E8" s="43">
        <f t="shared" si="1"/>
        <v>3</v>
      </c>
      <c r="F8" s="46">
        <f t="shared" si="2"/>
        <v>48</v>
      </c>
      <c r="G8" s="45">
        <f t="shared" ref="G8:Q8" si="6">+F8+1</f>
        <v>49</v>
      </c>
      <c r="H8" s="45">
        <f t="shared" si="6"/>
        <v>50</v>
      </c>
      <c r="I8" s="45">
        <f t="shared" si="6"/>
        <v>51</v>
      </c>
      <c r="J8" s="45">
        <f t="shared" si="6"/>
        <v>52</v>
      </c>
      <c r="K8" s="45">
        <f t="shared" si="6"/>
        <v>53</v>
      </c>
      <c r="L8" s="45">
        <f t="shared" si="6"/>
        <v>54</v>
      </c>
      <c r="M8" s="47">
        <f t="shared" si="6"/>
        <v>55</v>
      </c>
      <c r="N8" s="45">
        <f t="shared" si="6"/>
        <v>56</v>
      </c>
      <c r="O8" s="45">
        <f t="shared" si="6"/>
        <v>57</v>
      </c>
      <c r="P8" s="45">
        <f t="shared" si="6"/>
        <v>58</v>
      </c>
      <c r="Q8" s="44">
        <f t="shared" si="6"/>
        <v>59</v>
      </c>
    </row>
    <row r="9" spans="5:29">
      <c r="E9" s="43">
        <f t="shared" si="1"/>
        <v>4</v>
      </c>
      <c r="F9" s="49">
        <f t="shared" si="2"/>
        <v>60</v>
      </c>
      <c r="G9" s="45">
        <f t="shared" ref="G9:Q9" si="7">+F9+1</f>
        <v>61</v>
      </c>
      <c r="H9" s="45">
        <f t="shared" si="7"/>
        <v>62</v>
      </c>
      <c r="I9" s="45">
        <f t="shared" si="7"/>
        <v>63</v>
      </c>
      <c r="J9" s="45">
        <f t="shared" si="7"/>
        <v>64</v>
      </c>
      <c r="K9" s="45">
        <f t="shared" si="7"/>
        <v>65</v>
      </c>
      <c r="L9" s="45">
        <f t="shared" si="7"/>
        <v>66</v>
      </c>
      <c r="M9" s="45">
        <f t="shared" si="7"/>
        <v>67</v>
      </c>
      <c r="N9" s="45">
        <f t="shared" si="7"/>
        <v>68</v>
      </c>
      <c r="O9" s="48">
        <f t="shared" si="7"/>
        <v>69</v>
      </c>
      <c r="P9" s="45">
        <f t="shared" si="7"/>
        <v>70</v>
      </c>
      <c r="Q9" s="44">
        <f t="shared" si="7"/>
        <v>71</v>
      </c>
    </row>
    <row r="10" spans="5:29">
      <c r="E10" s="43">
        <f t="shared" si="1"/>
        <v>5</v>
      </c>
      <c r="F10" s="46">
        <f t="shared" si="2"/>
        <v>72</v>
      </c>
      <c r="G10" s="45">
        <f t="shared" ref="G10:Q10" si="8">+F10+1</f>
        <v>73</v>
      </c>
      <c r="H10" s="45">
        <f t="shared" si="8"/>
        <v>74</v>
      </c>
      <c r="I10" s="45">
        <f t="shared" si="8"/>
        <v>75</v>
      </c>
      <c r="J10" s="45">
        <f t="shared" si="8"/>
        <v>76</v>
      </c>
      <c r="K10" s="45">
        <f t="shared" si="8"/>
        <v>77</v>
      </c>
      <c r="L10" s="45">
        <f t="shared" si="8"/>
        <v>78</v>
      </c>
      <c r="M10" s="47">
        <f t="shared" si="8"/>
        <v>79</v>
      </c>
      <c r="N10" s="45">
        <f t="shared" si="8"/>
        <v>80</v>
      </c>
      <c r="O10" s="45">
        <f t="shared" si="8"/>
        <v>81</v>
      </c>
      <c r="P10" s="45">
        <f t="shared" si="8"/>
        <v>82</v>
      </c>
      <c r="Q10" s="44">
        <f t="shared" si="8"/>
        <v>83</v>
      </c>
    </row>
    <row r="11" spans="5:29">
      <c r="E11" s="43">
        <f t="shared" si="1"/>
        <v>6</v>
      </c>
      <c r="F11" s="46">
        <f t="shared" si="2"/>
        <v>84</v>
      </c>
      <c r="G11" s="45">
        <f t="shared" ref="G11:Q11" si="9">+F11+1</f>
        <v>85</v>
      </c>
      <c r="H11" s="45">
        <f t="shared" si="9"/>
        <v>86</v>
      </c>
      <c r="I11" s="45">
        <f t="shared" si="9"/>
        <v>87</v>
      </c>
      <c r="J11" s="45">
        <f t="shared" si="9"/>
        <v>88</v>
      </c>
      <c r="K11" s="45">
        <f t="shared" si="9"/>
        <v>89</v>
      </c>
      <c r="L11" s="45">
        <f t="shared" si="9"/>
        <v>90</v>
      </c>
      <c r="M11" s="45">
        <f t="shared" si="9"/>
        <v>91</v>
      </c>
      <c r="N11" s="45">
        <f t="shared" si="9"/>
        <v>92</v>
      </c>
      <c r="O11" s="45">
        <f t="shared" si="9"/>
        <v>93</v>
      </c>
      <c r="P11" s="45">
        <f t="shared" si="9"/>
        <v>94</v>
      </c>
      <c r="Q11" s="44">
        <f t="shared" si="9"/>
        <v>95</v>
      </c>
    </row>
    <row r="12" spans="5:29">
      <c r="E12" s="43">
        <f t="shared" si="1"/>
        <v>7</v>
      </c>
      <c r="F12" s="46">
        <f t="shared" si="2"/>
        <v>96</v>
      </c>
      <c r="G12" s="45">
        <f t="shared" ref="G12:Q12" si="10">+F12+1</f>
        <v>97</v>
      </c>
      <c r="H12" s="45">
        <f t="shared" si="10"/>
        <v>98</v>
      </c>
      <c r="I12" s="45">
        <f t="shared" si="10"/>
        <v>99</v>
      </c>
      <c r="J12" s="45">
        <f t="shared" si="10"/>
        <v>100</v>
      </c>
      <c r="K12" s="45">
        <f t="shared" si="10"/>
        <v>101</v>
      </c>
      <c r="L12" s="45">
        <f t="shared" si="10"/>
        <v>102</v>
      </c>
      <c r="M12" s="45">
        <f t="shared" si="10"/>
        <v>103</v>
      </c>
      <c r="N12" s="45">
        <f t="shared" si="10"/>
        <v>104</v>
      </c>
      <c r="O12" s="45">
        <f t="shared" si="10"/>
        <v>105</v>
      </c>
      <c r="P12" s="45">
        <f t="shared" si="10"/>
        <v>106</v>
      </c>
      <c r="Q12" s="44">
        <f t="shared" si="10"/>
        <v>107</v>
      </c>
    </row>
    <row r="13" spans="5:29">
      <c r="E13" s="43">
        <f t="shared" si="1"/>
        <v>8</v>
      </c>
      <c r="F13" s="46">
        <f t="shared" si="2"/>
        <v>108</v>
      </c>
      <c r="G13" s="45">
        <f t="shared" ref="G13:Q13" si="11">+F13+1</f>
        <v>109</v>
      </c>
      <c r="H13" s="45">
        <f t="shared" si="11"/>
        <v>110</v>
      </c>
      <c r="I13" s="45">
        <f t="shared" si="11"/>
        <v>111</v>
      </c>
      <c r="J13" s="45">
        <f t="shared" si="11"/>
        <v>112</v>
      </c>
      <c r="K13" s="45">
        <f t="shared" si="11"/>
        <v>113</v>
      </c>
      <c r="L13" s="45">
        <f t="shared" si="11"/>
        <v>114</v>
      </c>
      <c r="M13" s="45">
        <f t="shared" si="11"/>
        <v>115</v>
      </c>
      <c r="N13" s="45">
        <f t="shared" si="11"/>
        <v>116</v>
      </c>
      <c r="O13" s="45">
        <f t="shared" si="11"/>
        <v>117</v>
      </c>
      <c r="P13" s="45">
        <f t="shared" si="11"/>
        <v>118</v>
      </c>
      <c r="Q13" s="44">
        <f t="shared" si="11"/>
        <v>119</v>
      </c>
    </row>
    <row r="14" spans="5:29" ht="15.75" thickBot="1">
      <c r="E14" s="43">
        <f t="shared" si="1"/>
        <v>9</v>
      </c>
      <c r="F14" s="42">
        <f t="shared" si="2"/>
        <v>120</v>
      </c>
      <c r="G14" s="41">
        <f t="shared" ref="G14:M14" si="12">+F14+1</f>
        <v>121</v>
      </c>
      <c r="H14" s="41">
        <f t="shared" si="12"/>
        <v>122</v>
      </c>
      <c r="I14" s="41">
        <f t="shared" si="12"/>
        <v>123</v>
      </c>
      <c r="J14" s="41">
        <f t="shared" si="12"/>
        <v>124</v>
      </c>
      <c r="K14" s="41">
        <f t="shared" si="12"/>
        <v>125</v>
      </c>
      <c r="L14" s="41">
        <f t="shared" si="12"/>
        <v>126</v>
      </c>
      <c r="M14" s="41">
        <f t="shared" si="12"/>
        <v>127</v>
      </c>
      <c r="N14" s="41"/>
      <c r="O14" s="41"/>
      <c r="P14" s="41"/>
      <c r="Q14" s="40"/>
    </row>
    <row r="16" spans="5:29" ht="15.75" thickBot="1">
      <c r="E16">
        <v>0</v>
      </c>
      <c r="F16" s="35">
        <v>1</v>
      </c>
      <c r="G16">
        <v>2</v>
      </c>
      <c r="H16" s="35">
        <v>3</v>
      </c>
      <c r="I16">
        <v>4</v>
      </c>
      <c r="J16" s="35">
        <v>5</v>
      </c>
      <c r="K16">
        <v>6</v>
      </c>
      <c r="L16" s="35">
        <v>7</v>
      </c>
      <c r="M16">
        <v>8</v>
      </c>
      <c r="N16" s="35">
        <v>9</v>
      </c>
      <c r="O16">
        <v>10</v>
      </c>
      <c r="P16" s="35">
        <v>11</v>
      </c>
      <c r="Q16">
        <v>12</v>
      </c>
      <c r="R16" s="35">
        <v>13</v>
      </c>
      <c r="S16">
        <v>14</v>
      </c>
      <c r="T16" s="35">
        <v>15</v>
      </c>
      <c r="U16">
        <v>16</v>
      </c>
      <c r="V16" s="35">
        <v>17</v>
      </c>
      <c r="W16">
        <v>18</v>
      </c>
      <c r="X16" s="35">
        <v>19</v>
      </c>
      <c r="Y16">
        <v>20</v>
      </c>
      <c r="Z16" s="35">
        <v>21</v>
      </c>
      <c r="AA16">
        <v>22</v>
      </c>
      <c r="AB16" s="35">
        <v>23</v>
      </c>
      <c r="AC16">
        <v>24</v>
      </c>
    </row>
    <row r="17" spans="1:31" ht="15.75" thickBot="1">
      <c r="E17" s="37" t="s">
        <v>34</v>
      </c>
      <c r="F17" s="37" t="s">
        <v>149</v>
      </c>
      <c r="G17" s="37" t="s">
        <v>6</v>
      </c>
      <c r="H17" s="37" t="s">
        <v>148</v>
      </c>
      <c r="I17" s="39" t="s">
        <v>33</v>
      </c>
      <c r="J17" s="38" t="s">
        <v>32</v>
      </c>
      <c r="K17" s="37" t="s">
        <v>147</v>
      </c>
      <c r="L17" s="37" t="s">
        <v>31</v>
      </c>
      <c r="M17" s="37" t="s">
        <v>146</v>
      </c>
      <c r="N17" s="37" t="s">
        <v>30</v>
      </c>
      <c r="O17" s="37" t="s">
        <v>29</v>
      </c>
      <c r="P17" s="37" t="s">
        <v>145</v>
      </c>
      <c r="Q17" s="37" t="s">
        <v>34</v>
      </c>
      <c r="R17" s="37" t="s">
        <v>149</v>
      </c>
      <c r="S17" s="37" t="s">
        <v>6</v>
      </c>
      <c r="T17" s="37" t="s">
        <v>148</v>
      </c>
      <c r="U17" s="39" t="s">
        <v>33</v>
      </c>
      <c r="V17" s="38" t="s">
        <v>32</v>
      </c>
      <c r="W17" s="37" t="s">
        <v>147</v>
      </c>
      <c r="X17" s="37" t="s">
        <v>31</v>
      </c>
      <c r="Y17" s="37" t="s">
        <v>146</v>
      </c>
      <c r="Z17" s="37" t="s">
        <v>30</v>
      </c>
      <c r="AA17" s="37" t="s">
        <v>29</v>
      </c>
      <c r="AB17" s="37" t="s">
        <v>145</v>
      </c>
      <c r="AC17" s="37" t="s">
        <v>34</v>
      </c>
      <c r="AD17" s="36"/>
    </row>
    <row r="19" spans="1:31">
      <c r="E19" s="26">
        <v>55</v>
      </c>
      <c r="F19" s="35">
        <v>56</v>
      </c>
      <c r="G19" s="26">
        <v>57</v>
      </c>
      <c r="H19" s="35">
        <v>58</v>
      </c>
      <c r="I19" s="26">
        <v>59</v>
      </c>
      <c r="J19" s="35">
        <v>60</v>
      </c>
      <c r="K19" s="26">
        <v>61</v>
      </c>
      <c r="L19" s="35">
        <v>62</v>
      </c>
      <c r="M19" s="26">
        <v>63</v>
      </c>
      <c r="N19" s="35">
        <v>64</v>
      </c>
      <c r="O19" s="26">
        <v>65</v>
      </c>
      <c r="P19" s="35">
        <v>66</v>
      </c>
      <c r="Q19" s="26">
        <v>67</v>
      </c>
      <c r="R19" s="35">
        <v>68</v>
      </c>
      <c r="S19" s="26">
        <v>69</v>
      </c>
      <c r="T19" s="35">
        <v>70</v>
      </c>
      <c r="U19" s="26">
        <v>71</v>
      </c>
      <c r="V19" s="35">
        <v>72</v>
      </c>
      <c r="W19" s="26">
        <v>73</v>
      </c>
      <c r="X19" s="35">
        <v>74</v>
      </c>
      <c r="Y19" s="26">
        <v>75</v>
      </c>
      <c r="Z19" s="35">
        <v>76</v>
      </c>
      <c r="AA19" s="26">
        <v>77</v>
      </c>
      <c r="AB19" s="35">
        <v>78</v>
      </c>
      <c r="AC19" s="26">
        <v>79</v>
      </c>
      <c r="AD19" s="26"/>
    </row>
    <row r="20" spans="1:31">
      <c r="E20" s="26"/>
      <c r="G20" s="26"/>
      <c r="I20" s="26"/>
      <c r="K20" s="26"/>
      <c r="M20" s="26"/>
      <c r="O20" s="26"/>
      <c r="Q20" s="26"/>
      <c r="R20" s="35"/>
      <c r="S20" s="26"/>
      <c r="T20" s="35"/>
      <c r="U20" s="26"/>
      <c r="V20" s="35"/>
      <c r="W20" s="26"/>
      <c r="X20" s="35"/>
      <c r="Y20" s="26"/>
      <c r="Z20" s="35"/>
      <c r="AA20" s="26"/>
      <c r="AB20" s="35"/>
      <c r="AC20" s="26"/>
      <c r="AD20" s="26"/>
    </row>
    <row r="21" spans="1:31">
      <c r="A21" t="s">
        <v>130</v>
      </c>
      <c r="B21" t="s">
        <v>32</v>
      </c>
      <c r="C21" t="s">
        <v>129</v>
      </c>
      <c r="D21" t="s">
        <v>128</v>
      </c>
      <c r="E21" s="57" t="s">
        <v>127</v>
      </c>
      <c r="F21" s="57"/>
      <c r="G21" s="57" t="s">
        <v>126</v>
      </c>
      <c r="H21" s="57"/>
      <c r="I21" s="57" t="s">
        <v>143</v>
      </c>
      <c r="J21" s="57" t="s">
        <v>124</v>
      </c>
      <c r="K21" s="57"/>
      <c r="L21" s="57" t="s">
        <v>123</v>
      </c>
      <c r="M21" s="57"/>
      <c r="N21" s="57" t="s">
        <v>122</v>
      </c>
      <c r="O21" s="57" t="s">
        <v>121</v>
      </c>
      <c r="P21" s="57"/>
      <c r="Q21" s="57" t="s">
        <v>120</v>
      </c>
      <c r="R21" s="57"/>
      <c r="S21" s="59" t="s">
        <v>119</v>
      </c>
      <c r="T21" s="57"/>
      <c r="U21" s="57" t="s">
        <v>142</v>
      </c>
      <c r="V21" s="60" t="s">
        <v>117</v>
      </c>
      <c r="W21" s="57"/>
      <c r="X21" s="57" t="s">
        <v>116</v>
      </c>
      <c r="Y21" s="57"/>
      <c r="Z21" s="57" t="s">
        <v>115</v>
      </c>
      <c r="AA21" s="57" t="s">
        <v>114</v>
      </c>
      <c r="AB21" s="57"/>
      <c r="AC21" s="57">
        <v>79</v>
      </c>
      <c r="AD21" s="26" t="s">
        <v>60</v>
      </c>
      <c r="AE21" t="str">
        <f t="shared" ref="AE21:AE33" si="13">CONCATENATE(A21,B21,C21,D21,E21,F21,G21,H21,I21,J21,K21,L21,M21,N21,O21,P21,Q21,R21,S21,T21,U21,V21,W21,X21,Y21,Z21,AA21,AB21,AC21,AD21)</f>
        <v>"midiC" : [55,57,59,60,62,64,65,67,69,71,72,74,76,77,79],</v>
      </c>
    </row>
    <row r="22" spans="1:31">
      <c r="A22" t="s">
        <v>130</v>
      </c>
      <c r="B22" t="s">
        <v>34</v>
      </c>
      <c r="C22" t="s">
        <v>129</v>
      </c>
      <c r="D22" t="s">
        <v>128</v>
      </c>
      <c r="E22" s="57" t="s">
        <v>127</v>
      </c>
      <c r="F22" s="57"/>
      <c r="G22" s="57" t="s">
        <v>126</v>
      </c>
      <c r="H22" s="57"/>
      <c r="I22" s="57" t="s">
        <v>143</v>
      </c>
      <c r="J22" s="57" t="s">
        <v>124</v>
      </c>
      <c r="K22" s="57"/>
      <c r="L22" s="57" t="s">
        <v>123</v>
      </c>
      <c r="M22" s="57"/>
      <c r="N22" s="59" t="s">
        <v>122</v>
      </c>
      <c r="O22" s="57"/>
      <c r="P22" s="57" t="s">
        <v>140</v>
      </c>
      <c r="Q22" s="60" t="s">
        <v>120</v>
      </c>
      <c r="R22" s="57"/>
      <c r="S22" s="57" t="s">
        <v>119</v>
      </c>
      <c r="T22" s="57"/>
      <c r="U22" s="57" t="s">
        <v>142</v>
      </c>
      <c r="V22" s="57" t="s">
        <v>117</v>
      </c>
      <c r="W22" s="57"/>
      <c r="X22" s="57" t="s">
        <v>116</v>
      </c>
      <c r="Y22" s="57"/>
      <c r="Z22" s="57" t="s">
        <v>115</v>
      </c>
      <c r="AA22" s="57"/>
      <c r="AB22" s="57" t="s">
        <v>144</v>
      </c>
      <c r="AC22" s="57">
        <v>79</v>
      </c>
      <c r="AD22" s="26" t="s">
        <v>60</v>
      </c>
      <c r="AE22" t="str">
        <f t="shared" si="13"/>
        <v>"midiG" : [55,57,59,60,62,64,66,67,69,71,72,74,76,78,79],</v>
      </c>
    </row>
    <row r="23" spans="1:31">
      <c r="A23" t="s">
        <v>130</v>
      </c>
      <c r="B23" t="s">
        <v>31</v>
      </c>
      <c r="C23" t="s">
        <v>129</v>
      </c>
      <c r="D23" t="s">
        <v>128</v>
      </c>
      <c r="E23" s="57" t="s">
        <v>127</v>
      </c>
      <c r="F23" s="57"/>
      <c r="G23" s="57" t="s">
        <v>126</v>
      </c>
      <c r="H23" s="57"/>
      <c r="I23" s="57" t="s">
        <v>143</v>
      </c>
      <c r="J23" s="57"/>
      <c r="K23" s="57" t="s">
        <v>138</v>
      </c>
      <c r="L23" s="57" t="s">
        <v>123</v>
      </c>
      <c r="M23" s="57"/>
      <c r="N23" s="57" t="s">
        <v>122</v>
      </c>
      <c r="O23" s="57"/>
      <c r="P23" s="57" t="s">
        <v>140</v>
      </c>
      <c r="Q23" s="57" t="s">
        <v>120</v>
      </c>
      <c r="R23" s="57"/>
      <c r="S23" s="57" t="s">
        <v>119</v>
      </c>
      <c r="T23" s="57"/>
      <c r="U23" s="59" t="s">
        <v>142</v>
      </c>
      <c r="V23" s="57"/>
      <c r="W23" s="57" t="s">
        <v>137</v>
      </c>
      <c r="X23" s="60" t="s">
        <v>116</v>
      </c>
      <c r="Y23" s="57"/>
      <c r="Z23" s="57" t="s">
        <v>115</v>
      </c>
      <c r="AA23" s="57"/>
      <c r="AB23" s="57" t="s">
        <v>144</v>
      </c>
      <c r="AC23" s="57">
        <v>79</v>
      </c>
      <c r="AD23" s="26" t="s">
        <v>60</v>
      </c>
      <c r="AE23" t="str">
        <f t="shared" si="13"/>
        <v>"midiD" : [55,57,59,61,62,64,66,67,69,71,73,74,76,78,79],</v>
      </c>
    </row>
    <row r="24" spans="1:31">
      <c r="A24" t="s">
        <v>130</v>
      </c>
      <c r="B24" t="s">
        <v>6</v>
      </c>
      <c r="C24" t="s">
        <v>129</v>
      </c>
      <c r="D24" s="28" t="s">
        <v>128</v>
      </c>
      <c r="E24" s="57"/>
      <c r="F24" s="57" t="s">
        <v>135</v>
      </c>
      <c r="G24" s="57" t="s">
        <v>126</v>
      </c>
      <c r="H24" s="57"/>
      <c r="I24" s="57" t="s">
        <v>143</v>
      </c>
      <c r="J24" s="57"/>
      <c r="K24" s="57" t="s">
        <v>138</v>
      </c>
      <c r="L24" s="57" t="s">
        <v>123</v>
      </c>
      <c r="M24" s="57"/>
      <c r="N24" s="57" t="s">
        <v>122</v>
      </c>
      <c r="O24" s="57"/>
      <c r="P24" s="59" t="s">
        <v>140</v>
      </c>
      <c r="Q24" s="57"/>
      <c r="R24" s="57" t="s">
        <v>134</v>
      </c>
      <c r="S24" s="60" t="s">
        <v>119</v>
      </c>
      <c r="T24" s="57"/>
      <c r="U24" s="57" t="s">
        <v>142</v>
      </c>
      <c r="V24" s="57"/>
      <c r="W24" s="57" t="s">
        <v>137</v>
      </c>
      <c r="X24" s="57" t="s">
        <v>116</v>
      </c>
      <c r="Y24" s="57"/>
      <c r="Z24" s="57" t="s">
        <v>115</v>
      </c>
      <c r="AA24" s="57"/>
      <c r="AB24" s="57" t="s">
        <v>144</v>
      </c>
      <c r="AC24" s="57">
        <v>80</v>
      </c>
      <c r="AD24" s="26" t="s">
        <v>60</v>
      </c>
      <c r="AE24" t="str">
        <f t="shared" si="13"/>
        <v>"midiA" : [56,57,59,61,62,64,66,68,69,71,73,74,76,78,80],</v>
      </c>
    </row>
    <row r="25" spans="1:31">
      <c r="A25" t="s">
        <v>130</v>
      </c>
      <c r="B25" t="s">
        <v>30</v>
      </c>
      <c r="C25" t="s">
        <v>129</v>
      </c>
      <c r="D25" s="28" t="s">
        <v>128</v>
      </c>
      <c r="E25" s="57"/>
      <c r="F25" s="57" t="s">
        <v>135</v>
      </c>
      <c r="G25" s="57" t="s">
        <v>126</v>
      </c>
      <c r="H25" s="57"/>
      <c r="I25" s="57" t="s">
        <v>143</v>
      </c>
      <c r="J25" s="57"/>
      <c r="K25" s="57" t="s">
        <v>138</v>
      </c>
      <c r="L25" s="57"/>
      <c r="M25" s="57" t="s">
        <v>132</v>
      </c>
      <c r="N25" s="60" t="s">
        <v>122</v>
      </c>
      <c r="O25" s="57"/>
      <c r="P25" s="57" t="s">
        <v>140</v>
      </c>
      <c r="Q25" s="57"/>
      <c r="R25" s="57" t="s">
        <v>134</v>
      </c>
      <c r="S25" s="57" t="s">
        <v>119</v>
      </c>
      <c r="T25" s="57"/>
      <c r="U25" s="57" t="s">
        <v>142</v>
      </c>
      <c r="V25" s="57"/>
      <c r="W25" s="59" t="s">
        <v>137</v>
      </c>
      <c r="X25" s="57"/>
      <c r="Y25" s="57" t="s">
        <v>131</v>
      </c>
      <c r="Z25" s="57" t="s">
        <v>115</v>
      </c>
      <c r="AA25" s="57"/>
      <c r="AB25" s="57" t="s">
        <v>144</v>
      </c>
      <c r="AC25" s="57">
        <v>80</v>
      </c>
      <c r="AD25" s="26" t="s">
        <v>60</v>
      </c>
      <c r="AE25" t="str">
        <f t="shared" si="13"/>
        <v>"midiE" : [56,57,59,61,63,64,66,68,69,71,73,75,76,78,80],</v>
      </c>
    </row>
    <row r="26" spans="1:31">
      <c r="A26" t="s">
        <v>130</v>
      </c>
      <c r="B26" t="s">
        <v>33</v>
      </c>
      <c r="C26" t="s">
        <v>129</v>
      </c>
      <c r="D26" s="66" t="s">
        <v>128</v>
      </c>
      <c r="E26" s="57"/>
      <c r="F26" s="57" t="s">
        <v>135</v>
      </c>
      <c r="G26" s="57"/>
      <c r="H26" s="57" t="s">
        <v>125</v>
      </c>
      <c r="I26" s="57" t="s">
        <v>143</v>
      </c>
      <c r="J26" s="57"/>
      <c r="K26" s="57" t="s">
        <v>138</v>
      </c>
      <c r="L26" s="57"/>
      <c r="M26" s="57" t="s">
        <v>132</v>
      </c>
      <c r="N26" s="57" t="s">
        <v>122</v>
      </c>
      <c r="O26" s="57"/>
      <c r="P26" s="57" t="s">
        <v>140</v>
      </c>
      <c r="Q26" s="57"/>
      <c r="R26" s="61" t="s">
        <v>134</v>
      </c>
      <c r="S26" s="57"/>
      <c r="T26" s="64" t="s">
        <v>118</v>
      </c>
      <c r="U26" s="60" t="s">
        <v>142</v>
      </c>
      <c r="V26" s="57"/>
      <c r="W26" s="57" t="s">
        <v>137</v>
      </c>
      <c r="X26" s="57"/>
      <c r="Y26" s="57" t="s">
        <v>131</v>
      </c>
      <c r="Z26" s="57" t="s">
        <v>115</v>
      </c>
      <c r="AA26" s="57"/>
      <c r="AB26" s="57" t="s">
        <v>144</v>
      </c>
      <c r="AC26" s="57">
        <v>80</v>
      </c>
      <c r="AD26" s="26" t="s">
        <v>60</v>
      </c>
      <c r="AE26" t="str">
        <f t="shared" si="13"/>
        <v>"midiB" : [56,58,59,61,63,64,66,68,70,71,73,75,76,78,80],</v>
      </c>
    </row>
    <row r="27" spans="1:31">
      <c r="A27" t="s">
        <v>130</v>
      </c>
      <c r="B27" t="s">
        <v>272</v>
      </c>
      <c r="C27" t="s">
        <v>129</v>
      </c>
      <c r="D27" s="66" t="s">
        <v>128</v>
      </c>
      <c r="E27" s="57" t="s">
        <v>303</v>
      </c>
      <c r="F27" s="57" t="s">
        <v>135</v>
      </c>
      <c r="G27" s="57"/>
      <c r="H27" s="57" t="s">
        <v>125</v>
      </c>
      <c r="I27" s="57" t="s">
        <v>143</v>
      </c>
      <c r="J27" s="57"/>
      <c r="K27" s="57" t="s">
        <v>138</v>
      </c>
      <c r="L27" s="57"/>
      <c r="M27" s="57" t="s">
        <v>132</v>
      </c>
      <c r="N27" s="57" t="s">
        <v>122</v>
      </c>
      <c r="O27" s="57"/>
      <c r="P27" s="57" t="s">
        <v>140</v>
      </c>
      <c r="Q27" s="57"/>
      <c r="R27" s="61" t="s">
        <v>134</v>
      </c>
      <c r="S27" s="57"/>
      <c r="T27" s="64" t="s">
        <v>118</v>
      </c>
      <c r="U27" s="60" t="s">
        <v>142</v>
      </c>
      <c r="V27" s="57"/>
      <c r="W27" s="57" t="s">
        <v>137</v>
      </c>
      <c r="X27" s="57"/>
      <c r="Y27" s="57" t="s">
        <v>131</v>
      </c>
      <c r="Z27" s="57" t="s">
        <v>115</v>
      </c>
      <c r="AA27" s="57"/>
      <c r="AB27" s="57">
        <v>78</v>
      </c>
      <c r="AC27" s="57"/>
      <c r="AD27" s="26" t="s">
        <v>60</v>
      </c>
      <c r="AE27" t="str">
        <f t="shared" si="13"/>
        <v>"midiAbm" : [54,56,58,59,61,63,64,66,68,70,71,73,75,76,78],</v>
      </c>
    </row>
    <row r="28" spans="1:31">
      <c r="A28" t="s">
        <v>130</v>
      </c>
      <c r="B28" t="s">
        <v>104</v>
      </c>
      <c r="C28" s="63" t="s">
        <v>129</v>
      </c>
      <c r="D28" s="65" t="s">
        <v>128</v>
      </c>
      <c r="E28" s="57">
        <v>54</v>
      </c>
      <c r="F28" s="57" t="s">
        <v>135</v>
      </c>
      <c r="G28" s="57"/>
      <c r="H28" s="57" t="s">
        <v>125</v>
      </c>
      <c r="I28" s="57" t="s">
        <v>143</v>
      </c>
      <c r="J28" s="57"/>
      <c r="K28" s="57" t="s">
        <v>138</v>
      </c>
      <c r="L28" s="57"/>
      <c r="M28" s="57" t="s">
        <v>132</v>
      </c>
      <c r="N28" s="57"/>
      <c r="O28" s="58" t="s">
        <v>121</v>
      </c>
      <c r="P28" s="57" t="s">
        <v>140</v>
      </c>
      <c r="Q28" s="57"/>
      <c r="R28" s="64" t="s">
        <v>134</v>
      </c>
      <c r="S28" s="57"/>
      <c r="T28" s="57" t="s">
        <v>118</v>
      </c>
      <c r="U28" s="57" t="s">
        <v>142</v>
      </c>
      <c r="V28" s="57"/>
      <c r="W28" s="57" t="s">
        <v>137</v>
      </c>
      <c r="X28" s="57"/>
      <c r="Y28" s="57" t="s">
        <v>131</v>
      </c>
      <c r="Z28" s="57"/>
      <c r="AA28" s="58" t="s">
        <v>114</v>
      </c>
      <c r="AB28" s="57" t="s">
        <v>144</v>
      </c>
      <c r="AC28" s="57"/>
      <c r="AD28" s="26" t="s">
        <v>60</v>
      </c>
      <c r="AE28" t="str">
        <f t="shared" si="13"/>
        <v>"midiGb" : [5456,58,59,61,63,65,66,68,70,71,73,75,77,78,],</v>
      </c>
    </row>
    <row r="29" spans="1:31">
      <c r="A29" t="s">
        <v>130</v>
      </c>
      <c r="B29" t="s">
        <v>141</v>
      </c>
      <c r="C29" s="63" t="s">
        <v>129</v>
      </c>
      <c r="D29" s="65" t="s">
        <v>128</v>
      </c>
      <c r="E29" s="58">
        <v>54</v>
      </c>
      <c r="F29" s="57" t="s">
        <v>135</v>
      </c>
      <c r="G29" s="58"/>
      <c r="H29" s="57" t="s">
        <v>125</v>
      </c>
      <c r="I29" s="58"/>
      <c r="J29" s="57" t="s">
        <v>124</v>
      </c>
      <c r="K29" s="57" t="s">
        <v>138</v>
      </c>
      <c r="L29" s="57"/>
      <c r="M29" s="57" t="s">
        <v>132</v>
      </c>
      <c r="N29" s="57"/>
      <c r="O29" s="58" t="s">
        <v>121</v>
      </c>
      <c r="P29" s="57" t="s">
        <v>140</v>
      </c>
      <c r="Q29" s="58"/>
      <c r="R29" s="57" t="s">
        <v>134</v>
      </c>
      <c r="S29" s="58"/>
      <c r="T29" s="57" t="s">
        <v>118</v>
      </c>
      <c r="U29" s="58"/>
      <c r="V29" s="57" t="s">
        <v>117</v>
      </c>
      <c r="W29" s="57" t="s">
        <v>137</v>
      </c>
      <c r="X29" s="57"/>
      <c r="Y29" s="64" t="s">
        <v>131</v>
      </c>
      <c r="Z29" s="57"/>
      <c r="AA29" s="58" t="s">
        <v>114</v>
      </c>
      <c r="AB29" s="57" t="s">
        <v>144</v>
      </c>
      <c r="AC29" s="58"/>
      <c r="AD29" s="26" t="s">
        <v>60</v>
      </c>
      <c r="AE29" t="str">
        <f t="shared" si="13"/>
        <v>"midiDb" : [5456,58,60,61,63,65,66,68,70,72,73,75,77,78,],</v>
      </c>
    </row>
    <row r="30" spans="1:31">
      <c r="A30" t="s">
        <v>130</v>
      </c>
      <c r="B30" t="s">
        <v>139</v>
      </c>
      <c r="C30" s="63" t="s">
        <v>129</v>
      </c>
      <c r="D30" t="s">
        <v>128</v>
      </c>
      <c r="E30" s="57" t="s">
        <v>127</v>
      </c>
      <c r="F30" s="57" t="s">
        <v>135</v>
      </c>
      <c r="G30" s="58"/>
      <c r="H30" s="57" t="s">
        <v>125</v>
      </c>
      <c r="I30" s="58"/>
      <c r="J30" s="57" t="s">
        <v>124</v>
      </c>
      <c r="K30" s="57" t="s">
        <v>138</v>
      </c>
      <c r="L30" s="57"/>
      <c r="M30" s="57" t="s">
        <v>132</v>
      </c>
      <c r="N30" s="57"/>
      <c r="O30" s="62" t="s">
        <v>121</v>
      </c>
      <c r="P30" s="57"/>
      <c r="Q30" s="58" t="s">
        <v>120</v>
      </c>
      <c r="R30" s="57" t="s">
        <v>134</v>
      </c>
      <c r="S30" s="58"/>
      <c r="T30" s="57" t="s">
        <v>118</v>
      </c>
      <c r="U30" s="58"/>
      <c r="V30" s="57" t="s">
        <v>117</v>
      </c>
      <c r="W30" s="57" t="s">
        <v>137</v>
      </c>
      <c r="X30" s="57"/>
      <c r="Y30" s="57" t="s">
        <v>131</v>
      </c>
      <c r="Z30" s="57"/>
      <c r="AA30" s="58" t="s">
        <v>114</v>
      </c>
      <c r="AB30" s="57"/>
      <c r="AC30" s="57">
        <v>79</v>
      </c>
      <c r="AD30" s="26" t="s">
        <v>60</v>
      </c>
      <c r="AE30" t="str">
        <f t="shared" si="13"/>
        <v>"midiAb" : [55,56,58,60,61,63,65,67,68,70,72,73,75,77,79],</v>
      </c>
    </row>
    <row r="31" spans="1:31">
      <c r="A31" t="s">
        <v>130</v>
      </c>
      <c r="B31" t="s">
        <v>136</v>
      </c>
      <c r="C31" s="63" t="s">
        <v>129</v>
      </c>
      <c r="D31" t="s">
        <v>128</v>
      </c>
      <c r="E31" s="57" t="s">
        <v>127</v>
      </c>
      <c r="F31" s="57" t="s">
        <v>135</v>
      </c>
      <c r="G31" s="58"/>
      <c r="H31" s="57" t="s">
        <v>125</v>
      </c>
      <c r="I31" s="58"/>
      <c r="J31" s="57" t="s">
        <v>124</v>
      </c>
      <c r="K31" s="58"/>
      <c r="L31" s="57" t="s">
        <v>123</v>
      </c>
      <c r="M31" s="57" t="s">
        <v>132</v>
      </c>
      <c r="N31" s="57"/>
      <c r="O31" s="58" t="s">
        <v>121</v>
      </c>
      <c r="P31" s="57"/>
      <c r="Q31" s="58" t="s">
        <v>120</v>
      </c>
      <c r="R31" s="57" t="s">
        <v>134</v>
      </c>
      <c r="S31" s="58"/>
      <c r="T31" s="57" t="s">
        <v>118</v>
      </c>
      <c r="U31" s="58"/>
      <c r="V31" s="59" t="s">
        <v>117</v>
      </c>
      <c r="W31" s="58"/>
      <c r="X31" s="57" t="s">
        <v>116</v>
      </c>
      <c r="Y31" s="57" t="s">
        <v>131</v>
      </c>
      <c r="Z31" s="57"/>
      <c r="AA31" s="58" t="s">
        <v>114</v>
      </c>
      <c r="AB31" s="57"/>
      <c r="AC31" s="57">
        <v>79</v>
      </c>
      <c r="AD31" s="26" t="s">
        <v>60</v>
      </c>
      <c r="AE31" t="str">
        <f t="shared" si="13"/>
        <v>"midiEb" : [55,56,58,60,62,63,65,67,68,70,72,74,75,77,79],</v>
      </c>
    </row>
    <row r="32" spans="1:31">
      <c r="A32" t="s">
        <v>130</v>
      </c>
      <c r="B32" t="s">
        <v>133</v>
      </c>
      <c r="C32" s="63" t="s">
        <v>129</v>
      </c>
      <c r="D32" t="s">
        <v>128</v>
      </c>
      <c r="E32" s="57" t="s">
        <v>127</v>
      </c>
      <c r="F32" s="57"/>
      <c r="G32" s="57" t="s">
        <v>126</v>
      </c>
      <c r="H32" s="57" t="s">
        <v>125</v>
      </c>
      <c r="I32" s="58"/>
      <c r="J32" s="57" t="s">
        <v>124</v>
      </c>
      <c r="K32" s="58"/>
      <c r="L32" s="57" t="s">
        <v>123</v>
      </c>
      <c r="M32" s="57" t="s">
        <v>132</v>
      </c>
      <c r="N32" s="57"/>
      <c r="O32" s="58" t="s">
        <v>121</v>
      </c>
      <c r="P32" s="57"/>
      <c r="Q32" s="62" t="s">
        <v>120</v>
      </c>
      <c r="R32" s="57"/>
      <c r="S32" s="58" t="s">
        <v>119</v>
      </c>
      <c r="T32" s="57" t="s">
        <v>118</v>
      </c>
      <c r="U32" s="58"/>
      <c r="V32" s="57" t="s">
        <v>117</v>
      </c>
      <c r="W32" s="58"/>
      <c r="X32" s="57" t="s">
        <v>116</v>
      </c>
      <c r="Y32" s="57" t="s">
        <v>131</v>
      </c>
      <c r="Z32" s="57"/>
      <c r="AA32" s="58" t="s">
        <v>114</v>
      </c>
      <c r="AB32" s="57"/>
      <c r="AC32" s="57">
        <v>79</v>
      </c>
      <c r="AD32" s="26" t="s">
        <v>60</v>
      </c>
      <c r="AE32" t="str">
        <f t="shared" si="13"/>
        <v>"midiBb" : [55,57,58,60,62,63,65,67,69,70,72,74,75,77,79],</v>
      </c>
    </row>
    <row r="33" spans="1:31">
      <c r="A33" t="s">
        <v>130</v>
      </c>
      <c r="B33" t="s">
        <v>29</v>
      </c>
      <c r="C33" t="s">
        <v>129</v>
      </c>
      <c r="D33" t="s">
        <v>128</v>
      </c>
      <c r="E33" s="57" t="s">
        <v>127</v>
      </c>
      <c r="F33" s="57"/>
      <c r="G33" s="57" t="s">
        <v>126</v>
      </c>
      <c r="H33" s="57" t="s">
        <v>125</v>
      </c>
      <c r="I33" s="58"/>
      <c r="J33" s="57" t="s">
        <v>124</v>
      </c>
      <c r="K33" s="58"/>
      <c r="L33" s="57" t="s">
        <v>123</v>
      </c>
      <c r="M33" s="58"/>
      <c r="N33" s="57" t="s">
        <v>122</v>
      </c>
      <c r="O33" s="58" t="s">
        <v>121</v>
      </c>
      <c r="P33" s="57"/>
      <c r="Q33" s="58" t="s">
        <v>120</v>
      </c>
      <c r="R33" s="57"/>
      <c r="S33" s="58" t="s">
        <v>119</v>
      </c>
      <c r="T33" s="57" t="s">
        <v>118</v>
      </c>
      <c r="U33" s="58"/>
      <c r="V33" s="57" t="s">
        <v>117</v>
      </c>
      <c r="W33" s="58"/>
      <c r="X33" s="59" t="s">
        <v>116</v>
      </c>
      <c r="Y33" s="58"/>
      <c r="Z33" s="57" t="s">
        <v>115</v>
      </c>
      <c r="AA33" s="58" t="s">
        <v>114</v>
      </c>
      <c r="AB33" s="57"/>
      <c r="AC33" s="57">
        <v>79</v>
      </c>
      <c r="AD33" s="26" t="s">
        <v>113</v>
      </c>
      <c r="AE33" t="str">
        <f t="shared" si="13"/>
        <v>"midiF" : [55,57,58,60,62,64,65,67,69,70,72,74,76,77,79]</v>
      </c>
    </row>
    <row r="35" spans="1:31">
      <c r="A35" t="s">
        <v>32</v>
      </c>
      <c r="B35" s="55" t="s">
        <v>5</v>
      </c>
      <c r="C35" t="s">
        <v>129</v>
      </c>
      <c r="D35" t="s">
        <v>128</v>
      </c>
    </row>
    <row r="36" spans="1:31">
      <c r="A36" t="s">
        <v>34</v>
      </c>
      <c r="B36" s="55" t="s">
        <v>202</v>
      </c>
      <c r="C36" t="s">
        <v>129</v>
      </c>
      <c r="D36" t="s">
        <v>128</v>
      </c>
    </row>
    <row r="37" spans="1:31">
      <c r="A37" t="s">
        <v>31</v>
      </c>
      <c r="B37" s="55" t="s">
        <v>203</v>
      </c>
      <c r="C37" t="s">
        <v>129</v>
      </c>
      <c r="D37" t="s">
        <v>128</v>
      </c>
    </row>
    <row r="38" spans="1:31">
      <c r="A38" t="s">
        <v>6</v>
      </c>
      <c r="B38" s="55" t="s">
        <v>204</v>
      </c>
      <c r="C38" t="s">
        <v>129</v>
      </c>
      <c r="D38" t="s">
        <v>128</v>
      </c>
    </row>
    <row r="39" spans="1:31">
      <c r="A39" t="s">
        <v>30</v>
      </c>
      <c r="B39" t="s">
        <v>205</v>
      </c>
      <c r="C39" t="s">
        <v>129</v>
      </c>
      <c r="D39" t="s">
        <v>128</v>
      </c>
    </row>
    <row r="40" spans="1:31">
      <c r="A40" t="s">
        <v>33</v>
      </c>
      <c r="B40" t="s">
        <v>206</v>
      </c>
      <c r="C40" t="s">
        <v>129</v>
      </c>
      <c r="D40" t="s">
        <v>128</v>
      </c>
    </row>
    <row r="41" spans="1:31">
      <c r="A41" t="s">
        <v>104</v>
      </c>
      <c r="B41" t="s">
        <v>207</v>
      </c>
      <c r="C41" t="s">
        <v>129</v>
      </c>
      <c r="D41" t="s">
        <v>128</v>
      </c>
    </row>
    <row r="42" spans="1:31">
      <c r="A42" t="s">
        <v>141</v>
      </c>
      <c r="B42" t="s">
        <v>208</v>
      </c>
      <c r="C42" t="s">
        <v>129</v>
      </c>
      <c r="D42" t="s">
        <v>128</v>
      </c>
    </row>
    <row r="43" spans="1:31">
      <c r="A43" t="s">
        <v>139</v>
      </c>
      <c r="B43" t="s">
        <v>209</v>
      </c>
      <c r="C43" t="s">
        <v>129</v>
      </c>
      <c r="D43" t="s">
        <v>128</v>
      </c>
    </row>
    <row r="44" spans="1:31">
      <c r="A44" t="s">
        <v>136</v>
      </c>
      <c r="B44" t="s">
        <v>210</v>
      </c>
      <c r="C44" t="s">
        <v>129</v>
      </c>
      <c r="D44" t="s">
        <v>128</v>
      </c>
    </row>
    <row r="45" spans="1:31">
      <c r="A45" t="s">
        <v>133</v>
      </c>
      <c r="B45" t="s">
        <v>211</v>
      </c>
      <c r="C45" t="s">
        <v>129</v>
      </c>
      <c r="D45" t="s">
        <v>128</v>
      </c>
    </row>
    <row r="46" spans="1:31">
      <c r="A46" t="s">
        <v>29</v>
      </c>
      <c r="B46" t="s">
        <v>212</v>
      </c>
      <c r="C46" t="s">
        <v>129</v>
      </c>
      <c r="D46" t="s">
        <v>128</v>
      </c>
    </row>
    <row r="70" spans="6:6">
      <c r="F70"/>
    </row>
    <row r="71" spans="6:6">
      <c r="F71"/>
    </row>
  </sheetData>
  <mergeCells count="2">
    <mergeCell ref="F2:Q2"/>
    <mergeCell ref="E2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3:R56"/>
  <sheetViews>
    <sheetView topLeftCell="A22" workbookViewId="0">
      <selection activeCell="M34" sqref="M34:N41"/>
    </sheetView>
  </sheetViews>
  <sheetFormatPr defaultRowHeight="15"/>
  <cols>
    <col min="7" max="7" width="13.42578125" customWidth="1"/>
  </cols>
  <sheetData>
    <row r="3" spans="3:12">
      <c r="C3" t="s">
        <v>225</v>
      </c>
      <c r="D3" t="s">
        <v>227</v>
      </c>
      <c r="E3" t="s">
        <v>228</v>
      </c>
      <c r="F3" t="s">
        <v>229</v>
      </c>
      <c r="G3" t="s">
        <v>230</v>
      </c>
      <c r="L3" t="s">
        <v>228</v>
      </c>
    </row>
    <row r="4" spans="3:12">
      <c r="C4">
        <v>1</v>
      </c>
      <c r="D4" t="s">
        <v>32</v>
      </c>
      <c r="E4" t="s">
        <v>32</v>
      </c>
      <c r="F4" t="s">
        <v>232</v>
      </c>
      <c r="G4" t="s">
        <v>233</v>
      </c>
      <c r="L4" t="s">
        <v>32</v>
      </c>
    </row>
    <row r="5" spans="3:12">
      <c r="C5">
        <v>1</v>
      </c>
      <c r="D5" t="s">
        <v>34</v>
      </c>
      <c r="E5" t="s">
        <v>34</v>
      </c>
      <c r="F5" t="s">
        <v>235</v>
      </c>
      <c r="G5" t="s">
        <v>236</v>
      </c>
      <c r="L5" t="s">
        <v>34</v>
      </c>
    </row>
    <row r="6" spans="3:12">
      <c r="C6">
        <v>1</v>
      </c>
      <c r="D6" t="s">
        <v>31</v>
      </c>
      <c r="E6" t="s">
        <v>31</v>
      </c>
      <c r="F6" t="s">
        <v>232</v>
      </c>
      <c r="G6" t="s">
        <v>238</v>
      </c>
      <c r="L6" t="s">
        <v>31</v>
      </c>
    </row>
    <row r="7" spans="3:12">
      <c r="C7">
        <v>1</v>
      </c>
      <c r="D7" t="s">
        <v>6</v>
      </c>
      <c r="E7" t="s">
        <v>6</v>
      </c>
      <c r="F7" t="s">
        <v>235</v>
      </c>
      <c r="G7" t="s">
        <v>240</v>
      </c>
      <c r="L7" t="s">
        <v>6</v>
      </c>
    </row>
    <row r="8" spans="3:12">
      <c r="C8">
        <v>1</v>
      </c>
      <c r="D8" t="s">
        <v>30</v>
      </c>
      <c r="E8" t="s">
        <v>30</v>
      </c>
      <c r="F8" t="s">
        <v>232</v>
      </c>
      <c r="G8" t="s">
        <v>242</v>
      </c>
      <c r="L8" t="s">
        <v>30</v>
      </c>
    </row>
    <row r="9" spans="3:12">
      <c r="C9">
        <v>1</v>
      </c>
      <c r="D9" t="s">
        <v>33</v>
      </c>
      <c r="E9" t="s">
        <v>33</v>
      </c>
      <c r="F9" t="s">
        <v>235</v>
      </c>
      <c r="G9" t="s">
        <v>244</v>
      </c>
      <c r="L9" t="s">
        <v>33</v>
      </c>
    </row>
    <row r="10" spans="3:12">
      <c r="C10">
        <v>1</v>
      </c>
      <c r="D10" t="s">
        <v>103</v>
      </c>
      <c r="E10" t="s">
        <v>104</v>
      </c>
      <c r="F10" t="s">
        <v>232</v>
      </c>
      <c r="G10" t="s">
        <v>246</v>
      </c>
      <c r="L10" t="s">
        <v>104</v>
      </c>
    </row>
    <row r="11" spans="3:12">
      <c r="C11">
        <v>1</v>
      </c>
      <c r="D11" t="s">
        <v>248</v>
      </c>
      <c r="E11" t="s">
        <v>141</v>
      </c>
      <c r="F11" t="s">
        <v>235</v>
      </c>
      <c r="G11" t="s">
        <v>249</v>
      </c>
      <c r="L11" t="s">
        <v>141</v>
      </c>
    </row>
    <row r="12" spans="3:12">
      <c r="C12">
        <v>1</v>
      </c>
      <c r="D12" t="s">
        <v>251</v>
      </c>
      <c r="E12" t="s">
        <v>139</v>
      </c>
      <c r="F12" t="s">
        <v>232</v>
      </c>
      <c r="G12" t="s">
        <v>252</v>
      </c>
      <c r="L12" t="s">
        <v>139</v>
      </c>
    </row>
    <row r="13" spans="3:12">
      <c r="C13">
        <v>1</v>
      </c>
      <c r="D13" t="s">
        <v>254</v>
      </c>
      <c r="E13" t="s">
        <v>136</v>
      </c>
      <c r="F13" t="s">
        <v>235</v>
      </c>
      <c r="G13" t="s">
        <v>255</v>
      </c>
      <c r="L13" t="s">
        <v>136</v>
      </c>
    </row>
    <row r="14" spans="3:12">
      <c r="C14">
        <v>1</v>
      </c>
      <c r="D14" t="s">
        <v>257</v>
      </c>
      <c r="E14" t="s">
        <v>133</v>
      </c>
      <c r="F14" t="s">
        <v>232</v>
      </c>
      <c r="G14" t="s">
        <v>258</v>
      </c>
      <c r="L14" t="s">
        <v>133</v>
      </c>
    </row>
    <row r="15" spans="3:12">
      <c r="C15">
        <v>1</v>
      </c>
      <c r="D15" t="s">
        <v>29</v>
      </c>
      <c r="E15" t="s">
        <v>29</v>
      </c>
      <c r="F15" t="s">
        <v>235</v>
      </c>
      <c r="G15" t="s">
        <v>260</v>
      </c>
      <c r="L15" t="s">
        <v>29</v>
      </c>
    </row>
    <row r="17" spans="3:18">
      <c r="C17">
        <v>1</v>
      </c>
      <c r="D17" t="s">
        <v>5</v>
      </c>
      <c r="E17" t="s">
        <v>262</v>
      </c>
      <c r="F17" t="s">
        <v>263</v>
      </c>
      <c r="G17" t="s">
        <v>233</v>
      </c>
      <c r="L17" t="s">
        <v>262</v>
      </c>
    </row>
    <row r="18" spans="3:18">
      <c r="C18">
        <v>1</v>
      </c>
      <c r="D18" t="s">
        <v>202</v>
      </c>
      <c r="E18" t="s">
        <v>264</v>
      </c>
      <c r="F18" t="s">
        <v>265</v>
      </c>
      <c r="G18" t="s">
        <v>236</v>
      </c>
      <c r="L18" t="s">
        <v>264</v>
      </c>
    </row>
    <row r="19" spans="3:18">
      <c r="C19">
        <v>1</v>
      </c>
      <c r="D19" t="s">
        <v>203</v>
      </c>
      <c r="E19" t="s">
        <v>266</v>
      </c>
      <c r="F19" t="s">
        <v>263</v>
      </c>
      <c r="G19" t="s">
        <v>238</v>
      </c>
      <c r="L19" t="s">
        <v>266</v>
      </c>
    </row>
    <row r="20" spans="3:18">
      <c r="C20">
        <v>1</v>
      </c>
      <c r="D20" t="s">
        <v>267</v>
      </c>
      <c r="E20" t="s">
        <v>268</v>
      </c>
      <c r="F20" t="s">
        <v>265</v>
      </c>
      <c r="G20" t="s">
        <v>240</v>
      </c>
      <c r="L20" t="s">
        <v>268</v>
      </c>
    </row>
    <row r="21" spans="3:18">
      <c r="C21">
        <v>1</v>
      </c>
      <c r="D21" t="s">
        <v>269</v>
      </c>
      <c r="E21" t="s">
        <v>270</v>
      </c>
      <c r="F21" t="s">
        <v>263</v>
      </c>
      <c r="G21" t="s">
        <v>242</v>
      </c>
      <c r="L21" t="s">
        <v>270</v>
      </c>
    </row>
    <row r="22" spans="3:18">
      <c r="C22">
        <v>1</v>
      </c>
      <c r="D22" t="s">
        <v>271</v>
      </c>
      <c r="E22" t="s">
        <v>272</v>
      </c>
      <c r="F22" t="s">
        <v>265</v>
      </c>
      <c r="G22" t="s">
        <v>273</v>
      </c>
      <c r="L22" t="s">
        <v>272</v>
      </c>
    </row>
    <row r="23" spans="3:18">
      <c r="C23">
        <v>1</v>
      </c>
      <c r="D23" t="s">
        <v>274</v>
      </c>
      <c r="E23" t="s">
        <v>275</v>
      </c>
      <c r="F23" t="s">
        <v>263</v>
      </c>
      <c r="G23" t="s">
        <v>246</v>
      </c>
      <c r="L23" t="s">
        <v>275</v>
      </c>
    </row>
    <row r="24" spans="3:18">
      <c r="C24">
        <v>1</v>
      </c>
      <c r="D24" t="s">
        <v>276</v>
      </c>
      <c r="E24" t="s">
        <v>277</v>
      </c>
      <c r="F24" t="s">
        <v>265</v>
      </c>
      <c r="G24" t="s">
        <v>249</v>
      </c>
      <c r="L24" t="s">
        <v>277</v>
      </c>
      <c r="O24" t="s">
        <v>282</v>
      </c>
      <c r="P24">
        <v>0</v>
      </c>
      <c r="Q24">
        <v>7</v>
      </c>
      <c r="R24" t="s">
        <v>283</v>
      </c>
    </row>
    <row r="25" spans="3:18">
      <c r="C25">
        <v>1</v>
      </c>
      <c r="D25" t="s">
        <v>209</v>
      </c>
      <c r="E25" t="s">
        <v>278</v>
      </c>
      <c r="F25" t="s">
        <v>263</v>
      </c>
      <c r="G25" t="s">
        <v>252</v>
      </c>
      <c r="L25" t="s">
        <v>278</v>
      </c>
      <c r="O25" t="s">
        <v>284</v>
      </c>
      <c r="P25">
        <v>3</v>
      </c>
      <c r="Q25">
        <v>4</v>
      </c>
      <c r="R25" t="s">
        <v>285</v>
      </c>
    </row>
    <row r="26" spans="3:18">
      <c r="C26">
        <v>1</v>
      </c>
      <c r="D26" t="s">
        <v>210</v>
      </c>
      <c r="E26" t="s">
        <v>279</v>
      </c>
      <c r="F26" t="s">
        <v>265</v>
      </c>
      <c r="G26" t="s">
        <v>255</v>
      </c>
      <c r="L26" t="s">
        <v>279</v>
      </c>
      <c r="O26" t="s">
        <v>286</v>
      </c>
      <c r="P26">
        <v>6</v>
      </c>
      <c r="Q26">
        <v>8</v>
      </c>
      <c r="R26" t="s">
        <v>287</v>
      </c>
    </row>
    <row r="27" spans="3:18">
      <c r="C27">
        <v>1</v>
      </c>
      <c r="D27" t="s">
        <v>211</v>
      </c>
      <c r="E27" t="s">
        <v>280</v>
      </c>
      <c r="F27" t="s">
        <v>263</v>
      </c>
      <c r="G27" t="s">
        <v>258</v>
      </c>
      <c r="L27" t="s">
        <v>280</v>
      </c>
      <c r="O27" t="s">
        <v>288</v>
      </c>
      <c r="P27">
        <v>2</v>
      </c>
      <c r="Q27">
        <v>5</v>
      </c>
      <c r="R27" t="s">
        <v>289</v>
      </c>
    </row>
    <row r="28" spans="3:18">
      <c r="C28">
        <v>1</v>
      </c>
      <c r="D28" t="s">
        <v>212</v>
      </c>
      <c r="E28" t="s">
        <v>281</v>
      </c>
      <c r="F28" t="s">
        <v>265</v>
      </c>
      <c r="G28" t="s">
        <v>260</v>
      </c>
      <c r="L28" t="s">
        <v>281</v>
      </c>
      <c r="O28" t="s">
        <v>290</v>
      </c>
      <c r="P28">
        <v>5</v>
      </c>
      <c r="Q28">
        <v>2</v>
      </c>
      <c r="R28" t="s">
        <v>291</v>
      </c>
    </row>
    <row r="29" spans="3:18">
      <c r="O29" t="s">
        <v>292</v>
      </c>
      <c r="P29">
        <v>1</v>
      </c>
      <c r="Q29">
        <v>6</v>
      </c>
      <c r="R29" t="s">
        <v>293</v>
      </c>
    </row>
    <row r="30" spans="3:18">
      <c r="O30" t="s">
        <v>294</v>
      </c>
      <c r="P30">
        <v>4</v>
      </c>
      <c r="Q30">
        <v>3</v>
      </c>
      <c r="R30" t="s">
        <v>295</v>
      </c>
    </row>
    <row r="32" spans="3:18">
      <c r="D32" t="s">
        <v>231</v>
      </c>
      <c r="F32" t="s">
        <v>226</v>
      </c>
      <c r="G32" t="s">
        <v>297</v>
      </c>
      <c r="H32" t="s">
        <v>296</v>
      </c>
    </row>
    <row r="33" spans="3:14">
      <c r="C33" t="s">
        <v>32</v>
      </c>
      <c r="D33" t="s">
        <v>234</v>
      </c>
      <c r="F33" t="s">
        <v>32</v>
      </c>
      <c r="G33">
        <v>7</v>
      </c>
      <c r="H33">
        <v>7</v>
      </c>
      <c r="K33" s="56"/>
    </row>
    <row r="34" spans="3:14">
      <c r="C34" t="s">
        <v>34</v>
      </c>
      <c r="D34" t="s">
        <v>237</v>
      </c>
      <c r="F34" t="s">
        <v>34</v>
      </c>
      <c r="G34">
        <v>4</v>
      </c>
      <c r="H34">
        <v>4</v>
      </c>
      <c r="K34" s="56"/>
      <c r="M34" t="s">
        <v>111</v>
      </c>
      <c r="N34">
        <v>0</v>
      </c>
    </row>
    <row r="35" spans="3:14">
      <c r="C35" t="s">
        <v>31</v>
      </c>
      <c r="D35" t="s">
        <v>239</v>
      </c>
      <c r="F35" t="s">
        <v>31</v>
      </c>
      <c r="G35">
        <v>8</v>
      </c>
      <c r="H35">
        <v>8</v>
      </c>
      <c r="K35" s="56"/>
      <c r="M35" t="s">
        <v>105</v>
      </c>
      <c r="N35">
        <v>35</v>
      </c>
    </row>
    <row r="36" spans="3:14">
      <c r="C36" t="s">
        <v>6</v>
      </c>
      <c r="D36" t="s">
        <v>241</v>
      </c>
      <c r="F36" t="s">
        <v>6</v>
      </c>
      <c r="G36">
        <v>5</v>
      </c>
      <c r="H36">
        <v>5</v>
      </c>
      <c r="K36" s="56"/>
      <c r="M36" t="s">
        <v>106</v>
      </c>
      <c r="N36">
        <v>25</v>
      </c>
    </row>
    <row r="37" spans="3:14">
      <c r="C37" t="s">
        <v>30</v>
      </c>
      <c r="D37" t="s">
        <v>243</v>
      </c>
      <c r="F37" t="s">
        <v>30</v>
      </c>
      <c r="G37">
        <v>2</v>
      </c>
      <c r="H37">
        <v>2</v>
      </c>
      <c r="K37" s="56"/>
      <c r="M37" t="s">
        <v>107</v>
      </c>
      <c r="N37">
        <v>25</v>
      </c>
    </row>
    <row r="38" spans="3:14">
      <c r="C38" t="s">
        <v>33</v>
      </c>
      <c r="D38" t="s">
        <v>245</v>
      </c>
      <c r="F38" t="s">
        <v>33</v>
      </c>
      <c r="G38">
        <v>6</v>
      </c>
      <c r="H38">
        <v>6</v>
      </c>
      <c r="K38" s="56"/>
      <c r="M38" t="s">
        <v>108</v>
      </c>
      <c r="N38">
        <v>25</v>
      </c>
    </row>
    <row r="39" spans="3:14">
      <c r="C39" t="s">
        <v>104</v>
      </c>
      <c r="D39" t="s">
        <v>247</v>
      </c>
      <c r="F39" t="s">
        <v>34</v>
      </c>
      <c r="G39">
        <v>4</v>
      </c>
      <c r="H39">
        <v>4</v>
      </c>
      <c r="K39" s="56"/>
      <c r="M39" t="s">
        <v>109</v>
      </c>
      <c r="N39">
        <v>10</v>
      </c>
    </row>
    <row r="40" spans="3:14">
      <c r="C40" t="s">
        <v>141</v>
      </c>
      <c r="D40" t="s">
        <v>250</v>
      </c>
      <c r="F40" t="s">
        <v>31</v>
      </c>
      <c r="G40">
        <v>8</v>
      </c>
      <c r="H40">
        <v>8</v>
      </c>
      <c r="M40" t="s">
        <v>110</v>
      </c>
      <c r="N40">
        <v>5</v>
      </c>
    </row>
    <row r="41" spans="3:14">
      <c r="C41" t="s">
        <v>139</v>
      </c>
      <c r="D41" t="s">
        <v>253</v>
      </c>
      <c r="F41" t="s">
        <v>6</v>
      </c>
      <c r="G41">
        <v>5</v>
      </c>
      <c r="H41">
        <v>5</v>
      </c>
      <c r="N41">
        <f>SUM(N34:N40)</f>
        <v>125</v>
      </c>
    </row>
    <row r="42" spans="3:14">
      <c r="C42" t="s">
        <v>136</v>
      </c>
      <c r="D42" t="s">
        <v>256</v>
      </c>
      <c r="F42" t="s">
        <v>30</v>
      </c>
      <c r="G42">
        <v>2</v>
      </c>
      <c r="H42">
        <v>2</v>
      </c>
    </row>
    <row r="43" spans="3:14">
      <c r="C43" t="s">
        <v>133</v>
      </c>
      <c r="D43" t="s">
        <v>259</v>
      </c>
      <c r="F43" t="s">
        <v>33</v>
      </c>
      <c r="G43">
        <v>6</v>
      </c>
      <c r="H43">
        <v>6</v>
      </c>
    </row>
    <row r="44" spans="3:14">
      <c r="C44" t="s">
        <v>29</v>
      </c>
      <c r="D44" t="s">
        <v>261</v>
      </c>
      <c r="F44" t="s">
        <v>29</v>
      </c>
      <c r="G44">
        <v>3</v>
      </c>
      <c r="H44">
        <v>3</v>
      </c>
    </row>
    <row r="45" spans="3:14">
      <c r="C45" t="s">
        <v>262</v>
      </c>
      <c r="D45" t="s">
        <v>234</v>
      </c>
      <c r="F45" t="s">
        <v>6</v>
      </c>
      <c r="G45">
        <v>5</v>
      </c>
    </row>
    <row r="46" spans="3:14">
      <c r="C46" t="s">
        <v>264</v>
      </c>
      <c r="D46" t="s">
        <v>237</v>
      </c>
      <c r="F46" t="s">
        <v>30</v>
      </c>
      <c r="G46">
        <v>2</v>
      </c>
    </row>
    <row r="47" spans="3:14">
      <c r="C47" t="s">
        <v>266</v>
      </c>
      <c r="D47" t="s">
        <v>239</v>
      </c>
      <c r="F47" t="s">
        <v>33</v>
      </c>
      <c r="G47">
        <v>6</v>
      </c>
    </row>
    <row r="48" spans="3:14">
      <c r="C48" t="s">
        <v>268</v>
      </c>
      <c r="D48" t="s">
        <v>241</v>
      </c>
      <c r="F48" t="s">
        <v>29</v>
      </c>
      <c r="G48">
        <v>3</v>
      </c>
    </row>
    <row r="49" spans="3:7">
      <c r="C49" t="s">
        <v>270</v>
      </c>
      <c r="D49" t="s">
        <v>243</v>
      </c>
      <c r="F49" t="s">
        <v>32</v>
      </c>
      <c r="G49">
        <v>7</v>
      </c>
    </row>
    <row r="50" spans="3:7">
      <c r="C50" t="s">
        <v>272</v>
      </c>
      <c r="D50" t="s">
        <v>245</v>
      </c>
      <c r="F50" t="s">
        <v>6</v>
      </c>
      <c r="G50">
        <v>5</v>
      </c>
    </row>
    <row r="51" spans="3:7">
      <c r="C51" t="s">
        <v>275</v>
      </c>
      <c r="D51" t="s">
        <v>247</v>
      </c>
      <c r="F51" t="s">
        <v>30</v>
      </c>
      <c r="G51">
        <v>2</v>
      </c>
    </row>
    <row r="52" spans="3:7">
      <c r="C52" t="s">
        <v>277</v>
      </c>
      <c r="D52" t="s">
        <v>250</v>
      </c>
      <c r="F52" t="s">
        <v>33</v>
      </c>
      <c r="G52">
        <v>6</v>
      </c>
    </row>
    <row r="53" spans="3:7">
      <c r="C53" t="s">
        <v>278</v>
      </c>
      <c r="D53" t="s">
        <v>253</v>
      </c>
      <c r="F53" t="s">
        <v>29</v>
      </c>
      <c r="G53">
        <v>3</v>
      </c>
    </row>
    <row r="54" spans="3:7">
      <c r="C54" t="s">
        <v>279</v>
      </c>
      <c r="D54" t="s">
        <v>256</v>
      </c>
      <c r="F54" t="s">
        <v>32</v>
      </c>
      <c r="G54">
        <v>7</v>
      </c>
    </row>
    <row r="55" spans="3:7">
      <c r="C55" t="s">
        <v>280</v>
      </c>
      <c r="D55" t="s">
        <v>259</v>
      </c>
      <c r="F55" t="s">
        <v>34</v>
      </c>
      <c r="G55">
        <v>4</v>
      </c>
    </row>
    <row r="56" spans="3:7">
      <c r="C56" t="s">
        <v>281</v>
      </c>
      <c r="D56" t="s">
        <v>261</v>
      </c>
      <c r="F56" t="s">
        <v>31</v>
      </c>
      <c r="G56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1:J19"/>
  <sheetViews>
    <sheetView workbookViewId="0">
      <selection activeCell="M13" sqref="M13"/>
    </sheetView>
  </sheetViews>
  <sheetFormatPr defaultRowHeight="15"/>
  <sheetData>
    <row r="1" spans="3:10" ht="15.75" thickBot="1"/>
    <row r="2" spans="3:10" ht="20.25">
      <c r="C2" s="1"/>
      <c r="D2" s="2"/>
      <c r="E2" s="2"/>
      <c r="F2" s="3"/>
      <c r="H2" s="14"/>
      <c r="I2" s="15"/>
      <c r="J2" s="3"/>
    </row>
    <row r="3" spans="3:10" ht="20.25">
      <c r="C3" s="4"/>
      <c r="D3" s="11"/>
      <c r="E3" s="11"/>
      <c r="F3" s="12"/>
      <c r="G3" s="13"/>
      <c r="H3" s="16"/>
      <c r="I3" s="18" t="s">
        <v>0</v>
      </c>
      <c r="J3" s="6"/>
    </row>
    <row r="4" spans="3:10" ht="21" thickBot="1">
      <c r="C4" s="4"/>
      <c r="D4" s="11"/>
      <c r="E4" s="11"/>
      <c r="F4" s="12"/>
      <c r="G4" s="13"/>
      <c r="H4" s="17"/>
      <c r="I4" s="19"/>
      <c r="J4" s="9"/>
    </row>
    <row r="5" spans="3:10" ht="20.25">
      <c r="C5" s="4"/>
      <c r="D5" s="11"/>
      <c r="E5" s="11"/>
      <c r="F5" s="12"/>
      <c r="G5" s="13"/>
      <c r="H5" s="13"/>
      <c r="I5" s="20"/>
    </row>
    <row r="6" spans="3:10" ht="21" thickBot="1">
      <c r="C6" s="4"/>
      <c r="D6" s="11" t="s">
        <v>4</v>
      </c>
      <c r="E6" s="11"/>
      <c r="F6" s="12"/>
      <c r="G6" s="13"/>
      <c r="H6" s="13"/>
      <c r="I6" s="20"/>
    </row>
    <row r="7" spans="3:10" ht="20.25">
      <c r="C7" s="4"/>
      <c r="D7" s="11"/>
      <c r="E7" s="11"/>
      <c r="F7" s="12"/>
      <c r="G7" s="13"/>
      <c r="H7" s="14"/>
      <c r="I7" s="21"/>
      <c r="J7" s="3"/>
    </row>
    <row r="8" spans="3:10" ht="20.25">
      <c r="C8" s="4"/>
      <c r="D8" s="11"/>
      <c r="E8" s="11"/>
      <c r="F8" s="12"/>
      <c r="G8" s="13"/>
      <c r="H8" s="16"/>
      <c r="I8" s="18" t="s">
        <v>1</v>
      </c>
      <c r="J8" s="6"/>
    </row>
    <row r="9" spans="3:10" ht="21" thickBot="1">
      <c r="C9" s="4"/>
      <c r="D9" s="11"/>
      <c r="E9" s="11"/>
      <c r="F9" s="12"/>
      <c r="G9" s="13"/>
      <c r="H9" s="17"/>
      <c r="I9" s="19"/>
      <c r="J9" s="9"/>
    </row>
    <row r="10" spans="3:10" ht="21" thickBot="1">
      <c r="C10" s="4"/>
      <c r="D10" s="11"/>
      <c r="E10" s="11"/>
      <c r="F10" s="12"/>
      <c r="G10" s="13"/>
      <c r="H10" s="13"/>
      <c r="I10" s="20"/>
    </row>
    <row r="11" spans="3:10" ht="20.25">
      <c r="C11" s="4"/>
      <c r="D11" s="11"/>
      <c r="E11" s="11"/>
      <c r="F11" s="12"/>
      <c r="G11" s="13"/>
      <c r="H11" s="14"/>
      <c r="I11" s="21"/>
      <c r="J11" s="3"/>
    </row>
    <row r="12" spans="3:10" ht="20.25">
      <c r="C12" s="4"/>
      <c r="D12" s="11"/>
      <c r="E12" s="11"/>
      <c r="F12" s="12"/>
      <c r="G12" s="13"/>
      <c r="H12" s="16"/>
      <c r="I12" s="18" t="s">
        <v>2</v>
      </c>
      <c r="J12" s="6"/>
    </row>
    <row r="13" spans="3:10" ht="21" thickBot="1">
      <c r="C13" s="4"/>
      <c r="D13" s="11"/>
      <c r="E13" s="11"/>
      <c r="F13" s="12"/>
      <c r="G13" s="13"/>
      <c r="H13" s="17"/>
      <c r="I13" s="19"/>
      <c r="J13" s="9"/>
    </row>
    <row r="14" spans="3:10" ht="21" thickBot="1">
      <c r="C14" s="4"/>
      <c r="D14" s="11"/>
      <c r="E14" s="11"/>
      <c r="F14" s="12"/>
      <c r="G14" s="13"/>
      <c r="H14" s="13"/>
      <c r="I14" s="20"/>
    </row>
    <row r="15" spans="3:10" ht="20.25">
      <c r="C15" s="4"/>
      <c r="D15" s="11"/>
      <c r="E15" s="11"/>
      <c r="F15" s="12"/>
      <c r="G15" s="13"/>
      <c r="H15" s="14"/>
      <c r="I15" s="21"/>
      <c r="J15" s="3"/>
    </row>
    <row r="16" spans="3:10" ht="20.25">
      <c r="C16" s="4"/>
      <c r="D16" s="11"/>
      <c r="E16" s="11"/>
      <c r="F16" s="12"/>
      <c r="G16" s="13"/>
      <c r="H16" s="16"/>
      <c r="I16" s="18" t="s">
        <v>3</v>
      </c>
      <c r="J16" s="6"/>
    </row>
    <row r="17" spans="3:10" ht="21" thickBot="1">
      <c r="C17" s="4"/>
      <c r="D17" s="11"/>
      <c r="E17" s="11"/>
      <c r="F17" s="12"/>
      <c r="G17" s="13"/>
      <c r="H17" s="7"/>
      <c r="I17" s="8"/>
      <c r="J17" s="9"/>
    </row>
    <row r="18" spans="3:10">
      <c r="C18" s="4"/>
      <c r="D18" s="5"/>
      <c r="E18" s="5"/>
      <c r="F18" s="6"/>
    </row>
    <row r="19" spans="3:10" ht="15.75" thickBot="1">
      <c r="C19" s="7"/>
      <c r="D19" s="8"/>
      <c r="E19" s="8"/>
      <c r="F19" s="9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2:S34"/>
  <sheetViews>
    <sheetView workbookViewId="0">
      <selection activeCell="N37" sqref="N37"/>
    </sheetView>
  </sheetViews>
  <sheetFormatPr defaultRowHeight="15"/>
  <sheetData>
    <row r="2" spans="3:19"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</row>
    <row r="4" spans="3:19">
      <c r="C4" s="10" t="s">
        <v>6</v>
      </c>
    </row>
    <row r="5" spans="3:19"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  <c r="N5" t="s">
        <v>16</v>
      </c>
      <c r="O5" t="s">
        <v>17</v>
      </c>
      <c r="P5" t="s">
        <v>18</v>
      </c>
      <c r="Q5" t="s">
        <v>19</v>
      </c>
      <c r="R5" t="s">
        <v>20</v>
      </c>
      <c r="S5" t="s">
        <v>21</v>
      </c>
    </row>
    <row r="7" spans="3:19">
      <c r="C7" t="s">
        <v>34</v>
      </c>
      <c r="E7" s="22" t="s">
        <v>22</v>
      </c>
      <c r="F7" t="s">
        <v>23</v>
      </c>
      <c r="G7" t="s">
        <v>24</v>
      </c>
      <c r="H7" t="s">
        <v>25</v>
      </c>
      <c r="I7" s="23" t="s">
        <v>26</v>
      </c>
      <c r="J7" s="23" t="s">
        <v>27</v>
      </c>
      <c r="K7" s="23" t="s">
        <v>28</v>
      </c>
      <c r="L7" s="22" t="s">
        <v>22</v>
      </c>
      <c r="M7" s="23" t="s">
        <v>23</v>
      </c>
      <c r="N7" s="23" t="s">
        <v>24</v>
      </c>
      <c r="O7" s="23" t="s">
        <v>25</v>
      </c>
      <c r="P7" t="s">
        <v>26</v>
      </c>
      <c r="Q7" t="s">
        <v>27</v>
      </c>
      <c r="R7" t="s">
        <v>28</v>
      </c>
      <c r="S7" s="22" t="s">
        <v>22</v>
      </c>
    </row>
    <row r="9" spans="3:19">
      <c r="C9" t="s">
        <v>6</v>
      </c>
      <c r="E9" t="s">
        <v>28</v>
      </c>
      <c r="F9" s="22" t="s">
        <v>22</v>
      </c>
      <c r="G9" t="s">
        <v>23</v>
      </c>
      <c r="H9" t="s">
        <v>24</v>
      </c>
      <c r="I9" t="s">
        <v>25</v>
      </c>
      <c r="J9" s="23" t="s">
        <v>26</v>
      </c>
      <c r="K9" s="23" t="s">
        <v>27</v>
      </c>
      <c r="L9" s="23" t="s">
        <v>28</v>
      </c>
      <c r="M9" s="22" t="s">
        <v>22</v>
      </c>
      <c r="N9" s="23" t="s">
        <v>23</v>
      </c>
      <c r="O9" s="23" t="s">
        <v>24</v>
      </c>
      <c r="P9" s="23" t="s">
        <v>25</v>
      </c>
      <c r="Q9" t="s">
        <v>26</v>
      </c>
      <c r="R9" t="s">
        <v>27</v>
      </c>
      <c r="S9" t="s">
        <v>28</v>
      </c>
    </row>
    <row r="11" spans="3:19">
      <c r="C11" t="s">
        <v>33</v>
      </c>
      <c r="E11" t="s">
        <v>27</v>
      </c>
      <c r="F11" t="s">
        <v>28</v>
      </c>
      <c r="G11" s="22" t="s">
        <v>22</v>
      </c>
      <c r="H11" t="s">
        <v>23</v>
      </c>
      <c r="I11" t="s">
        <v>24</v>
      </c>
      <c r="J11" t="s">
        <v>25</v>
      </c>
      <c r="K11" s="23" t="s">
        <v>26</v>
      </c>
      <c r="L11" s="23" t="s">
        <v>27</v>
      </c>
      <c r="M11" s="23" t="s">
        <v>28</v>
      </c>
      <c r="N11" s="22" t="s">
        <v>22</v>
      </c>
      <c r="O11" s="23" t="s">
        <v>23</v>
      </c>
      <c r="P11" s="23" t="s">
        <v>24</v>
      </c>
      <c r="Q11" s="23" t="s">
        <v>25</v>
      </c>
      <c r="R11" t="s">
        <v>26</v>
      </c>
      <c r="S11" t="s">
        <v>27</v>
      </c>
    </row>
    <row r="13" spans="3:19">
      <c r="C13" s="23" t="s">
        <v>32</v>
      </c>
      <c r="E13" t="s">
        <v>26</v>
      </c>
      <c r="F13" t="s">
        <v>27</v>
      </c>
      <c r="G13" t="s">
        <v>28</v>
      </c>
      <c r="H13" s="22" t="s">
        <v>22</v>
      </c>
      <c r="I13" t="s">
        <v>23</v>
      </c>
      <c r="J13" t="s">
        <v>24</v>
      </c>
      <c r="K13" t="s">
        <v>25</v>
      </c>
      <c r="L13" s="23" t="s">
        <v>26</v>
      </c>
      <c r="M13" s="23" t="s">
        <v>27</v>
      </c>
      <c r="N13" s="23" t="s">
        <v>28</v>
      </c>
      <c r="O13" s="22" t="s">
        <v>22</v>
      </c>
      <c r="P13" s="23" t="s">
        <v>23</v>
      </c>
      <c r="Q13" s="23" t="s">
        <v>24</v>
      </c>
      <c r="R13" s="23" t="s">
        <v>25</v>
      </c>
      <c r="S13" t="s">
        <v>26</v>
      </c>
    </row>
    <row r="15" spans="3:19">
      <c r="C15" s="23" t="s">
        <v>31</v>
      </c>
      <c r="E15" t="s">
        <v>25</v>
      </c>
      <c r="F15" s="24" t="s">
        <v>26</v>
      </c>
      <c r="G15" s="24" t="s">
        <v>27</v>
      </c>
      <c r="H15" s="24" t="s">
        <v>28</v>
      </c>
      <c r="I15" s="22" t="s">
        <v>22</v>
      </c>
      <c r="J15" s="24" t="s">
        <v>23</v>
      </c>
      <c r="K15" s="24" t="s">
        <v>24</v>
      </c>
      <c r="L15" s="24" t="s">
        <v>25</v>
      </c>
      <c r="M15" s="23" t="s">
        <v>26</v>
      </c>
      <c r="N15" s="23" t="s">
        <v>27</v>
      </c>
      <c r="O15" s="23" t="s">
        <v>28</v>
      </c>
      <c r="P15" s="22" t="s">
        <v>22</v>
      </c>
      <c r="Q15" s="23" t="s">
        <v>23</v>
      </c>
      <c r="R15" s="23" t="s">
        <v>24</v>
      </c>
      <c r="S15" s="23" t="s">
        <v>25</v>
      </c>
    </row>
    <row r="17" spans="3:19">
      <c r="C17" t="s">
        <v>30</v>
      </c>
      <c r="E17" t="s">
        <v>24</v>
      </c>
      <c r="F17" t="s">
        <v>25</v>
      </c>
      <c r="G17" s="23" t="s">
        <v>26</v>
      </c>
      <c r="H17" s="23" t="s">
        <v>27</v>
      </c>
      <c r="I17" s="23" t="s">
        <v>28</v>
      </c>
      <c r="J17" s="22" t="s">
        <v>22</v>
      </c>
      <c r="K17" s="23" t="s">
        <v>23</v>
      </c>
      <c r="L17" s="23" t="s">
        <v>24</v>
      </c>
      <c r="M17" s="23" t="s">
        <v>25</v>
      </c>
      <c r="N17" t="s">
        <v>26</v>
      </c>
      <c r="O17" t="s">
        <v>27</v>
      </c>
      <c r="P17" t="s">
        <v>28</v>
      </c>
      <c r="Q17" s="22" t="s">
        <v>22</v>
      </c>
      <c r="R17" t="s">
        <v>23</v>
      </c>
      <c r="S17" t="s">
        <v>24</v>
      </c>
    </row>
    <row r="19" spans="3:19">
      <c r="C19" t="s">
        <v>29</v>
      </c>
      <c r="E19" t="s">
        <v>23</v>
      </c>
      <c r="F19" t="s">
        <v>24</v>
      </c>
      <c r="G19" t="s">
        <v>25</v>
      </c>
      <c r="H19" s="23" t="s">
        <v>26</v>
      </c>
      <c r="I19" s="23" t="s">
        <v>27</v>
      </c>
      <c r="J19" s="23" t="s">
        <v>28</v>
      </c>
      <c r="K19" s="22" t="s">
        <v>22</v>
      </c>
      <c r="L19" s="23" t="s">
        <v>23</v>
      </c>
      <c r="M19" s="23" t="s">
        <v>24</v>
      </c>
      <c r="N19" s="23" t="s">
        <v>25</v>
      </c>
      <c r="O19" t="s">
        <v>26</v>
      </c>
      <c r="P19" t="s">
        <v>27</v>
      </c>
      <c r="Q19" t="s">
        <v>28</v>
      </c>
      <c r="R19" s="22" t="s">
        <v>22</v>
      </c>
      <c r="S19" t="s">
        <v>23</v>
      </c>
    </row>
    <row r="22" spans="3:19">
      <c r="C22" t="s">
        <v>35</v>
      </c>
      <c r="D22" t="s">
        <v>28</v>
      </c>
      <c r="E22" t="s">
        <v>36</v>
      </c>
    </row>
    <row r="23" spans="3:19">
      <c r="D23" t="s">
        <v>27</v>
      </c>
      <c r="E23" t="s">
        <v>37</v>
      </c>
    </row>
    <row r="24" spans="3:19">
      <c r="D24" t="s">
        <v>24</v>
      </c>
      <c r="E24" t="s">
        <v>38</v>
      </c>
    </row>
    <row r="26" spans="3:19">
      <c r="E26" t="s">
        <v>32</v>
      </c>
      <c r="F26" t="s">
        <v>31</v>
      </c>
      <c r="G26" t="s">
        <v>30</v>
      </c>
      <c r="H26" t="s">
        <v>29</v>
      </c>
      <c r="I26" t="s">
        <v>34</v>
      </c>
      <c r="J26" t="s">
        <v>6</v>
      </c>
      <c r="K26" t="s">
        <v>33</v>
      </c>
      <c r="L26" t="s">
        <v>32</v>
      </c>
    </row>
    <row r="28" spans="3:19">
      <c r="E28" s="22" t="s">
        <v>22</v>
      </c>
      <c r="F28" t="s">
        <v>23</v>
      </c>
      <c r="G28" t="s">
        <v>24</v>
      </c>
      <c r="H28" t="s">
        <v>25</v>
      </c>
      <c r="I28" t="s">
        <v>26</v>
      </c>
      <c r="J28" t="s">
        <v>27</v>
      </c>
      <c r="K28" t="s">
        <v>28</v>
      </c>
      <c r="L28" s="22" t="s">
        <v>22</v>
      </c>
    </row>
    <row r="29" spans="3:19">
      <c r="F29" t="s">
        <v>39</v>
      </c>
      <c r="G29" t="s">
        <v>39</v>
      </c>
      <c r="H29" t="s">
        <v>40</v>
      </c>
      <c r="I29" t="s">
        <v>39</v>
      </c>
      <c r="J29" t="s">
        <v>39</v>
      </c>
      <c r="K29" t="s">
        <v>39</v>
      </c>
      <c r="L29" t="s">
        <v>40</v>
      </c>
    </row>
    <row r="32" spans="3:19">
      <c r="E32" s="22" t="s">
        <v>22</v>
      </c>
      <c r="F32" t="s">
        <v>23</v>
      </c>
      <c r="G32" t="s">
        <v>38</v>
      </c>
      <c r="H32" t="s">
        <v>25</v>
      </c>
      <c r="I32" t="s">
        <v>26</v>
      </c>
      <c r="J32" t="s">
        <v>37</v>
      </c>
      <c r="K32" t="s">
        <v>36</v>
      </c>
      <c r="L32" s="22" t="s">
        <v>22</v>
      </c>
    </row>
    <row r="33" spans="5:12">
      <c r="E33" t="s">
        <v>6</v>
      </c>
      <c r="F33" t="s">
        <v>33</v>
      </c>
      <c r="G33" t="s">
        <v>32</v>
      </c>
      <c r="H33" t="s">
        <v>31</v>
      </c>
      <c r="I33" t="s">
        <v>30</v>
      </c>
      <c r="J33" t="s">
        <v>29</v>
      </c>
      <c r="K33" t="s">
        <v>34</v>
      </c>
      <c r="L33" t="s">
        <v>6</v>
      </c>
    </row>
    <row r="34" spans="5:12">
      <c r="E34" t="s">
        <v>39</v>
      </c>
      <c r="F34" t="s">
        <v>40</v>
      </c>
      <c r="G34" t="s">
        <v>39</v>
      </c>
      <c r="H34" t="s">
        <v>39</v>
      </c>
      <c r="I34" t="s">
        <v>39</v>
      </c>
      <c r="J34" t="s">
        <v>40</v>
      </c>
      <c r="K34" t="s">
        <v>39</v>
      </c>
      <c r="L34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Y26"/>
  <sheetViews>
    <sheetView workbookViewId="0">
      <selection activeCell="J41" sqref="J41"/>
    </sheetView>
  </sheetViews>
  <sheetFormatPr defaultRowHeight="15"/>
  <cols>
    <col min="1" max="15" width="7.140625" customWidth="1"/>
    <col min="17" max="18" width="3.5703125" customWidth="1"/>
    <col min="19" max="19" width="3.7109375" customWidth="1"/>
    <col min="20" max="20" width="21" customWidth="1"/>
    <col min="21" max="21" width="5.5703125" customWidth="1"/>
    <col min="22" max="22" width="15.5703125" customWidth="1"/>
    <col min="23" max="23" width="5.28515625" customWidth="1"/>
    <col min="24" max="24" width="3.7109375" customWidth="1"/>
  </cols>
  <sheetData>
    <row r="2" spans="3:25">
      <c r="C2" t="s">
        <v>41</v>
      </c>
      <c r="D2" t="s">
        <v>34</v>
      </c>
      <c r="E2" s="25" t="s">
        <v>43</v>
      </c>
      <c r="F2">
        <v>3</v>
      </c>
      <c r="G2" t="s">
        <v>42</v>
      </c>
      <c r="H2" t="str">
        <f>CONCATENATE(C2,D2,E2,F2,G2)</f>
        <v>"G/3",</v>
      </c>
    </row>
    <row r="3" spans="3:25">
      <c r="C3" t="s">
        <v>41</v>
      </c>
      <c r="D3" t="s">
        <v>6</v>
      </c>
      <c r="E3" s="25" t="s">
        <v>43</v>
      </c>
      <c r="F3">
        <v>3</v>
      </c>
      <c r="G3" t="s">
        <v>42</v>
      </c>
      <c r="H3" t="str">
        <f t="shared" ref="H3:H16" si="0">CONCATENATE(C3,D3,E3,F3,G3)</f>
        <v>"A/3",</v>
      </c>
    </row>
    <row r="4" spans="3:25">
      <c r="C4" t="s">
        <v>41</v>
      </c>
      <c r="D4" t="s">
        <v>33</v>
      </c>
      <c r="E4" s="25" t="s">
        <v>43</v>
      </c>
      <c r="F4">
        <v>3</v>
      </c>
      <c r="G4" t="s">
        <v>42</v>
      </c>
      <c r="H4" t="str">
        <f t="shared" si="0"/>
        <v>"B/3",</v>
      </c>
    </row>
    <row r="5" spans="3:25">
      <c r="C5" t="s">
        <v>41</v>
      </c>
      <c r="D5" t="s">
        <v>32</v>
      </c>
      <c r="E5" s="25" t="s">
        <v>43</v>
      </c>
      <c r="F5">
        <v>4</v>
      </c>
      <c r="G5" t="s">
        <v>42</v>
      </c>
      <c r="H5" t="str">
        <f t="shared" si="0"/>
        <v>"C/4",</v>
      </c>
    </row>
    <row r="6" spans="3:25">
      <c r="C6" t="s">
        <v>41</v>
      </c>
      <c r="D6" t="s">
        <v>31</v>
      </c>
      <c r="E6" s="25" t="s">
        <v>43</v>
      </c>
      <c r="F6">
        <v>4</v>
      </c>
      <c r="G6" t="s">
        <v>42</v>
      </c>
      <c r="H6" t="str">
        <f t="shared" si="0"/>
        <v>"D/4",</v>
      </c>
    </row>
    <row r="7" spans="3:25">
      <c r="C7" t="s">
        <v>41</v>
      </c>
      <c r="D7" t="s">
        <v>30</v>
      </c>
      <c r="E7" s="25" t="s">
        <v>43</v>
      </c>
      <c r="F7">
        <v>4</v>
      </c>
      <c r="G7" t="s">
        <v>42</v>
      </c>
      <c r="H7" t="str">
        <f t="shared" si="0"/>
        <v>"E/4",</v>
      </c>
    </row>
    <row r="8" spans="3:25">
      <c r="C8" t="s">
        <v>41</v>
      </c>
      <c r="D8" t="s">
        <v>29</v>
      </c>
      <c r="E8" s="25" t="s">
        <v>43</v>
      </c>
      <c r="F8">
        <v>4</v>
      </c>
      <c r="G8" t="s">
        <v>42</v>
      </c>
      <c r="H8" t="str">
        <f t="shared" si="0"/>
        <v>"F/4",</v>
      </c>
    </row>
    <row r="9" spans="3:25">
      <c r="C9" t="s">
        <v>41</v>
      </c>
      <c r="D9" t="s">
        <v>34</v>
      </c>
      <c r="E9" s="25" t="s">
        <v>43</v>
      </c>
      <c r="F9">
        <v>4</v>
      </c>
      <c r="G9" t="s">
        <v>42</v>
      </c>
      <c r="H9" t="str">
        <f t="shared" si="0"/>
        <v>"G/4",</v>
      </c>
      <c r="Q9" t="s">
        <v>41</v>
      </c>
      <c r="R9" t="s">
        <v>32</v>
      </c>
      <c r="T9" s="27" t="s">
        <v>62</v>
      </c>
      <c r="U9" t="s">
        <v>26</v>
      </c>
      <c r="V9" t="s">
        <v>59</v>
      </c>
      <c r="W9">
        <v>7</v>
      </c>
      <c r="X9" t="s">
        <v>61</v>
      </c>
      <c r="Y9" t="str">
        <f t="shared" ref="Y9:Y15" si="1">CONCATENATE(Q9,R9,T9,U9,V9,W9,X9)</f>
        <v>"C":"twoOctive":"so","oneOctive":7},</v>
      </c>
    </row>
    <row r="10" spans="3:25">
      <c r="C10" t="s">
        <v>41</v>
      </c>
      <c r="D10" t="s">
        <v>6</v>
      </c>
      <c r="E10" s="25" t="s">
        <v>43</v>
      </c>
      <c r="F10">
        <v>4</v>
      </c>
      <c r="G10" t="s">
        <v>42</v>
      </c>
      <c r="H10" t="str">
        <f t="shared" si="0"/>
        <v>"A/4",</v>
      </c>
      <c r="Q10" t="s">
        <v>41</v>
      </c>
      <c r="R10" t="s">
        <v>34</v>
      </c>
      <c r="T10" s="27" t="s">
        <v>62</v>
      </c>
      <c r="U10" t="s">
        <v>22</v>
      </c>
      <c r="V10" t="s">
        <v>59</v>
      </c>
      <c r="W10">
        <v>4</v>
      </c>
      <c r="X10" t="s">
        <v>61</v>
      </c>
      <c r="Y10" t="str">
        <f t="shared" si="1"/>
        <v>"G":"twoOctive":"do","oneOctive":4},</v>
      </c>
    </row>
    <row r="11" spans="3:25">
      <c r="C11" t="s">
        <v>41</v>
      </c>
      <c r="D11" t="s">
        <v>33</v>
      </c>
      <c r="E11" s="25" t="s">
        <v>43</v>
      </c>
      <c r="F11">
        <v>4</v>
      </c>
      <c r="G11" t="s">
        <v>42</v>
      </c>
      <c r="H11" t="str">
        <f t="shared" si="0"/>
        <v>"B/4",</v>
      </c>
      <c r="Q11" t="s">
        <v>41</v>
      </c>
      <c r="R11" t="s">
        <v>31</v>
      </c>
      <c r="T11" s="27" t="s">
        <v>62</v>
      </c>
      <c r="U11" t="s">
        <v>25</v>
      </c>
      <c r="V11" t="s">
        <v>59</v>
      </c>
      <c r="W11">
        <v>8</v>
      </c>
      <c r="X11" t="s">
        <v>61</v>
      </c>
      <c r="Y11" t="str">
        <f t="shared" si="1"/>
        <v>"D":"twoOctive":"fa","oneOctive":8},</v>
      </c>
    </row>
    <row r="12" spans="3:25">
      <c r="C12" t="s">
        <v>41</v>
      </c>
      <c r="D12" t="s">
        <v>32</v>
      </c>
      <c r="E12" s="25" t="s">
        <v>43</v>
      </c>
      <c r="F12">
        <v>5</v>
      </c>
      <c r="G12" t="s">
        <v>42</v>
      </c>
      <c r="H12" t="str">
        <f t="shared" si="0"/>
        <v>"C/5",</v>
      </c>
      <c r="Q12" t="s">
        <v>41</v>
      </c>
      <c r="R12" t="s">
        <v>6</v>
      </c>
      <c r="T12" s="27" t="s">
        <v>62</v>
      </c>
      <c r="U12" t="s">
        <v>28</v>
      </c>
      <c r="V12" t="s">
        <v>59</v>
      </c>
      <c r="W12">
        <v>5</v>
      </c>
      <c r="X12" t="s">
        <v>61</v>
      </c>
      <c r="Y12" t="str">
        <f t="shared" si="1"/>
        <v>"A":"twoOctive":"ti","oneOctive":5},</v>
      </c>
    </row>
    <row r="13" spans="3:25">
      <c r="C13" t="s">
        <v>41</v>
      </c>
      <c r="D13" t="s">
        <v>31</v>
      </c>
      <c r="E13" s="25" t="s">
        <v>43</v>
      </c>
      <c r="F13">
        <v>5</v>
      </c>
      <c r="G13" t="s">
        <v>42</v>
      </c>
      <c r="H13" t="str">
        <f t="shared" si="0"/>
        <v>"D/5",</v>
      </c>
      <c r="Q13" t="s">
        <v>41</v>
      </c>
      <c r="R13" t="s">
        <v>30</v>
      </c>
      <c r="T13" s="27" t="s">
        <v>62</v>
      </c>
      <c r="U13" t="s">
        <v>24</v>
      </c>
      <c r="V13" t="s">
        <v>59</v>
      </c>
      <c r="W13">
        <v>2</v>
      </c>
      <c r="X13" t="s">
        <v>61</v>
      </c>
      <c r="Y13" t="str">
        <f t="shared" si="1"/>
        <v>"E":"twoOctive":"mi","oneOctive":2},</v>
      </c>
    </row>
    <row r="14" spans="3:25">
      <c r="C14" t="s">
        <v>41</v>
      </c>
      <c r="D14" t="s">
        <v>30</v>
      </c>
      <c r="E14" s="25" t="s">
        <v>43</v>
      </c>
      <c r="F14">
        <v>5</v>
      </c>
      <c r="G14" t="s">
        <v>42</v>
      </c>
      <c r="H14" t="str">
        <f t="shared" si="0"/>
        <v>"E/5",</v>
      </c>
      <c r="Q14" t="s">
        <v>41</v>
      </c>
      <c r="R14" t="s">
        <v>33</v>
      </c>
      <c r="T14" s="27" t="s">
        <v>62</v>
      </c>
      <c r="U14" t="s">
        <v>27</v>
      </c>
      <c r="V14" t="s">
        <v>59</v>
      </c>
      <c r="W14">
        <v>6</v>
      </c>
      <c r="X14" t="s">
        <v>61</v>
      </c>
      <c r="Y14" t="str">
        <f t="shared" si="1"/>
        <v>"B":"twoOctive":"la","oneOctive":6},</v>
      </c>
    </row>
    <row r="15" spans="3:25">
      <c r="C15" t="s">
        <v>41</v>
      </c>
      <c r="D15" t="s">
        <v>29</v>
      </c>
      <c r="E15" s="25" t="s">
        <v>43</v>
      </c>
      <c r="F15">
        <v>5</v>
      </c>
      <c r="G15" t="s">
        <v>42</v>
      </c>
      <c r="H15" t="str">
        <f t="shared" si="0"/>
        <v>"F/5",</v>
      </c>
      <c r="Q15" t="s">
        <v>41</v>
      </c>
      <c r="R15" t="s">
        <v>29</v>
      </c>
      <c r="T15" s="27" t="s">
        <v>62</v>
      </c>
      <c r="U15" t="s">
        <v>23</v>
      </c>
      <c r="V15" t="s">
        <v>59</v>
      </c>
      <c r="W15">
        <v>3</v>
      </c>
      <c r="X15" t="s">
        <v>61</v>
      </c>
      <c r="Y15" t="str">
        <f t="shared" si="1"/>
        <v>"F":"twoOctive":"re","oneOctive":3},</v>
      </c>
    </row>
    <row r="16" spans="3:25">
      <c r="C16" t="s">
        <v>41</v>
      </c>
      <c r="D16" t="s">
        <v>34</v>
      </c>
      <c r="E16" s="25" t="s">
        <v>43</v>
      </c>
      <c r="F16">
        <v>5</v>
      </c>
      <c r="G16" t="s">
        <v>42</v>
      </c>
      <c r="H16" t="str">
        <f t="shared" si="0"/>
        <v>"G/5",</v>
      </c>
    </row>
    <row r="19" spans="1:20">
      <c r="A19" s="26">
        <v>0</v>
      </c>
      <c r="B19" s="26">
        <v>1</v>
      </c>
      <c r="C19" s="26">
        <v>2</v>
      </c>
      <c r="D19" s="26">
        <v>3</v>
      </c>
      <c r="E19" s="26">
        <v>4</v>
      </c>
      <c r="F19" s="26">
        <v>5</v>
      </c>
      <c r="G19" s="26">
        <v>6</v>
      </c>
      <c r="H19" s="26">
        <v>7</v>
      </c>
      <c r="I19" s="26">
        <v>8</v>
      </c>
      <c r="J19" s="26">
        <v>9</v>
      </c>
      <c r="K19" s="26">
        <v>10</v>
      </c>
      <c r="L19" s="26">
        <v>11</v>
      </c>
      <c r="M19" s="26">
        <v>12</v>
      </c>
      <c r="N19" s="26">
        <v>13</v>
      </c>
      <c r="O19" s="26">
        <v>14</v>
      </c>
    </row>
    <row r="20" spans="1: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T20" t="str">
        <f>CONCATENATE(L20,M20,N20,O20,P20,Q20,S20)</f>
        <v/>
      </c>
    </row>
    <row r="21" spans="1:20">
      <c r="S21" s="26"/>
      <c r="T21" t="str">
        <f>CONCATENATE(L21,M21,N21,O21,P21,Q21,S21)</f>
        <v/>
      </c>
    </row>
    <row r="22" spans="1:20">
      <c r="A22" s="26" t="s">
        <v>44</v>
      </c>
      <c r="B22" s="26" t="s">
        <v>45</v>
      </c>
      <c r="C22" s="26" t="s">
        <v>46</v>
      </c>
      <c r="D22" s="26" t="s">
        <v>47</v>
      </c>
      <c r="E22" s="26" t="s">
        <v>48</v>
      </c>
      <c r="F22" s="26" t="s">
        <v>49</v>
      </c>
      <c r="G22" s="26" t="s">
        <v>50</v>
      </c>
      <c r="H22" s="26" t="s">
        <v>51</v>
      </c>
      <c r="I22" s="26" t="s">
        <v>52</v>
      </c>
      <c r="J22" s="26" t="s">
        <v>53</v>
      </c>
      <c r="K22" s="26" t="s">
        <v>54</v>
      </c>
      <c r="L22" s="26" t="s">
        <v>55</v>
      </c>
      <c r="M22" s="26" t="s">
        <v>56</v>
      </c>
      <c r="N22" s="26" t="s">
        <v>57</v>
      </c>
      <c r="O22" s="26" t="s">
        <v>58</v>
      </c>
      <c r="S22" s="26"/>
    </row>
    <row r="23" spans="1:20">
      <c r="S23" s="26"/>
      <c r="T23" t="str">
        <f>CONCATENATE(L23,M23,N23,O23,P23,Q23,S23)</f>
        <v/>
      </c>
    </row>
    <row r="24" spans="1:20">
      <c r="T24" t="str">
        <f>CONCATENATE(L24,M24,N24,O24,P24,Q24,S24)</f>
        <v/>
      </c>
    </row>
    <row r="25" spans="1:20">
      <c r="T25" t="str">
        <f>CONCATENATE(L25,M25,N25,O25,P25,Q25,S25)</f>
        <v/>
      </c>
    </row>
    <row r="26" spans="1:20">
      <c r="T26" t="str">
        <f>CONCATENATE(L26,M26,N26,O26,P26,Q26,S26)</f>
        <v/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4:E12"/>
  <sheetViews>
    <sheetView workbookViewId="0">
      <selection activeCell="E21" sqref="E21"/>
    </sheetView>
  </sheetViews>
  <sheetFormatPr defaultRowHeight="15"/>
  <cols>
    <col min="5" max="5" width="44.28515625" customWidth="1"/>
  </cols>
  <sheetData>
    <row r="4" spans="3:5">
      <c r="C4" t="s">
        <v>63</v>
      </c>
    </row>
    <row r="6" spans="3:5">
      <c r="C6" t="s">
        <v>64</v>
      </c>
      <c r="E6" t="s">
        <v>66</v>
      </c>
    </row>
    <row r="7" spans="3:5">
      <c r="E7" t="s">
        <v>69</v>
      </c>
    </row>
    <row r="9" spans="3:5">
      <c r="C9" t="s">
        <v>65</v>
      </c>
      <c r="E9" t="s">
        <v>67</v>
      </c>
    </row>
    <row r="10" spans="3:5">
      <c r="E10" t="s">
        <v>68</v>
      </c>
    </row>
    <row r="12" spans="3:5">
      <c r="C12" t="s">
        <v>70</v>
      </c>
      <c r="E12" t="s">
        <v>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C5:J23"/>
  <sheetViews>
    <sheetView workbookViewId="0">
      <selection activeCell="D41" sqref="D41"/>
    </sheetView>
  </sheetViews>
  <sheetFormatPr defaultRowHeight="15"/>
  <cols>
    <col min="5" max="5" width="9.140625" customWidth="1"/>
  </cols>
  <sheetData>
    <row r="5" spans="3:10">
      <c r="H5" t="s">
        <v>83</v>
      </c>
      <c r="J5" t="s">
        <v>88</v>
      </c>
    </row>
    <row r="6" spans="3:10">
      <c r="C6" s="29" t="s">
        <v>72</v>
      </c>
      <c r="D6" s="30">
        <v>2</v>
      </c>
      <c r="E6" s="30"/>
      <c r="F6" s="30">
        <v>2</v>
      </c>
      <c r="G6" s="30"/>
      <c r="H6" s="30" t="s">
        <v>85</v>
      </c>
      <c r="J6">
        <v>2</v>
      </c>
    </row>
    <row r="7" spans="3:10">
      <c r="C7" s="29" t="s">
        <v>74</v>
      </c>
      <c r="D7" s="30">
        <v>2</v>
      </c>
      <c r="E7" s="30"/>
      <c r="F7" s="30">
        <v>3</v>
      </c>
      <c r="G7" s="30"/>
      <c r="H7" s="30" t="s">
        <v>85</v>
      </c>
      <c r="J7">
        <v>3</v>
      </c>
    </row>
    <row r="8" spans="3:10">
      <c r="C8" s="29" t="s">
        <v>75</v>
      </c>
      <c r="D8" s="30">
        <v>2</v>
      </c>
      <c r="E8" s="30"/>
      <c r="F8" s="30">
        <v>4</v>
      </c>
      <c r="G8" s="30"/>
      <c r="H8" s="30" t="s">
        <v>85</v>
      </c>
      <c r="J8">
        <v>4</v>
      </c>
    </row>
    <row r="9" spans="3:10">
      <c r="C9" s="29" t="s">
        <v>73</v>
      </c>
      <c r="D9" s="30">
        <v>1</v>
      </c>
      <c r="E9" s="30"/>
      <c r="F9" s="30">
        <v>2</v>
      </c>
      <c r="G9" s="30"/>
      <c r="H9" s="30" t="s">
        <v>84</v>
      </c>
      <c r="J9">
        <v>2</v>
      </c>
    </row>
    <row r="10" spans="3:10">
      <c r="C10" s="29" t="s">
        <v>76</v>
      </c>
      <c r="D10" s="30">
        <v>1</v>
      </c>
      <c r="E10" s="30"/>
      <c r="F10" s="30">
        <v>3</v>
      </c>
      <c r="G10" s="30"/>
      <c r="H10" s="30" t="s">
        <v>84</v>
      </c>
      <c r="J10">
        <v>3</v>
      </c>
    </row>
    <row r="11" spans="3:10">
      <c r="C11" s="29" t="s">
        <v>77</v>
      </c>
      <c r="D11" s="30">
        <v>1</v>
      </c>
      <c r="E11" s="30"/>
      <c r="F11" s="30">
        <v>4</v>
      </c>
      <c r="G11" s="30"/>
      <c r="H11" s="30" t="s">
        <v>84</v>
      </c>
      <c r="J11">
        <v>4</v>
      </c>
    </row>
    <row r="12" spans="3:10">
      <c r="C12" s="29" t="s">
        <v>78</v>
      </c>
      <c r="D12" s="30">
        <v>1</v>
      </c>
      <c r="E12" s="30"/>
      <c r="F12" s="30">
        <v>5</v>
      </c>
      <c r="G12" s="30"/>
      <c r="H12" s="30" t="s">
        <v>84</v>
      </c>
      <c r="J12">
        <v>5</v>
      </c>
    </row>
    <row r="16" spans="3:10">
      <c r="C16" s="31" t="s">
        <v>79</v>
      </c>
      <c r="D16" s="32">
        <v>0.5</v>
      </c>
      <c r="E16" s="32"/>
      <c r="F16" s="32">
        <v>3</v>
      </c>
      <c r="G16" s="32"/>
      <c r="H16" s="32" t="s">
        <v>86</v>
      </c>
    </row>
    <row r="17" spans="3:8">
      <c r="C17" s="31" t="s">
        <v>80</v>
      </c>
      <c r="D17" s="32">
        <v>0.5</v>
      </c>
      <c r="E17" s="32"/>
      <c r="F17" s="32">
        <v>6</v>
      </c>
      <c r="G17" s="32"/>
      <c r="H17" s="32" t="s">
        <v>86</v>
      </c>
    </row>
    <row r="18" spans="3:8">
      <c r="C18" s="31" t="s">
        <v>81</v>
      </c>
      <c r="D18" s="32">
        <v>0.5</v>
      </c>
      <c r="E18" s="32"/>
      <c r="F18" s="32">
        <v>9</v>
      </c>
      <c r="G18" s="32"/>
      <c r="H18" s="32" t="s">
        <v>86</v>
      </c>
    </row>
    <row r="19" spans="3:8">
      <c r="C19" s="31" t="s">
        <v>82</v>
      </c>
      <c r="D19" s="32">
        <v>0.5</v>
      </c>
      <c r="E19" s="32"/>
      <c r="F19" s="32">
        <v>12</v>
      </c>
      <c r="G19" s="32"/>
      <c r="H19" s="32" t="s">
        <v>86</v>
      </c>
    </row>
    <row r="20" spans="3:8">
      <c r="C20" s="31" t="s">
        <v>79</v>
      </c>
      <c r="D20" s="32">
        <v>1.5</v>
      </c>
      <c r="E20" s="32"/>
      <c r="F20" s="32">
        <v>1</v>
      </c>
      <c r="G20" s="32"/>
      <c r="H20" s="32" t="s">
        <v>87</v>
      </c>
    </row>
    <row r="21" spans="3:8">
      <c r="C21" s="31" t="s">
        <v>80</v>
      </c>
      <c r="D21" s="32">
        <v>1.5</v>
      </c>
      <c r="E21" s="32"/>
      <c r="F21" s="32">
        <v>2</v>
      </c>
      <c r="G21" s="32"/>
      <c r="H21" s="32" t="s">
        <v>87</v>
      </c>
    </row>
    <row r="22" spans="3:8">
      <c r="C22" s="31" t="s">
        <v>81</v>
      </c>
      <c r="D22" s="32">
        <v>1.5</v>
      </c>
      <c r="E22" s="32"/>
      <c r="F22" s="32">
        <v>3</v>
      </c>
      <c r="G22" s="32"/>
      <c r="H22" s="32" t="s">
        <v>87</v>
      </c>
    </row>
    <row r="23" spans="3:8">
      <c r="C23" s="31" t="s">
        <v>82</v>
      </c>
      <c r="D23" s="32">
        <v>1.5</v>
      </c>
      <c r="E23" s="32"/>
      <c r="F23" s="32">
        <v>4</v>
      </c>
      <c r="G23" s="32"/>
      <c r="H23" s="32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PercissionSoundFont</vt:lpstr>
      <vt:lpstr>scales</vt:lpstr>
      <vt:lpstr>MidiNoteNumbers</vt:lpstr>
      <vt:lpstr>Sheet18</vt:lpstr>
      <vt:lpstr>Sheet1</vt:lpstr>
      <vt:lpstr>Sheet2</vt:lpstr>
      <vt:lpstr>Sheet3</vt:lpstr>
      <vt:lpstr>Sheet4</vt:lpstr>
      <vt:lpstr>Sheet5</vt:lpstr>
      <vt:lpstr>Sheet6</vt:lpstr>
      <vt:lpstr>Sheet7 (2)</vt:lpstr>
      <vt:lpstr>Sheet7</vt:lpstr>
      <vt:lpstr>Sheet8</vt:lpstr>
      <vt:lpstr>Sheet9</vt:lpstr>
      <vt:lpstr>Sheet10</vt:lpstr>
      <vt:lpstr>Sheet13</vt:lpstr>
      <vt:lpstr>Sheet16</vt:lpstr>
      <vt:lpstr>lastNote</vt:lpstr>
      <vt:lpstr>lastNote (2)</vt:lpstr>
      <vt:lpstr>Sheet15</vt:lpstr>
      <vt:lpstr>Sheet17</vt:lpstr>
    </vt:vector>
  </TitlesOfParts>
  <Company>Statistics Canada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westrob</dc:creator>
  <cp:lastModifiedBy>westrob</cp:lastModifiedBy>
  <dcterms:created xsi:type="dcterms:W3CDTF">2020-03-01T12:26:18Z</dcterms:created>
  <dcterms:modified xsi:type="dcterms:W3CDTF">2020-04-22T17:27:28Z</dcterms:modified>
</cp:coreProperties>
</file>