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林業署前後測結果\"/>
    </mc:Choice>
  </mc:AlternateContent>
  <xr:revisionPtr revIDLastSave="0" documentId="13_ncr:1_{A89C653E-11FD-4AC3-A615-DA0B0E2F157F}" xr6:coauthVersionLast="47" xr6:coauthVersionMax="47" xr10:uidLastSave="{00000000-0000-0000-0000-000000000000}"/>
  <bookViews>
    <workbookView xWindow="28680" yWindow="-12840" windowWidth="16440" windowHeight="28320" activeTab="3" xr2:uid="{00000000-000D-0000-FFFF-FFFF00000000}"/>
  </bookViews>
  <sheets>
    <sheet name="Sheet 1" sheetId="1" r:id="rId1"/>
    <sheet name="總分" sheetId="2" r:id="rId2"/>
    <sheet name="pair-T" sheetId="3" r:id="rId3"/>
    <sheet name="各題_整體" sheetId="4" r:id="rId4"/>
    <sheet name="綜合_整體" sheetId="6" r:id="rId5"/>
    <sheet name="工作表4" sheetId="5" r:id="rId6"/>
  </sheets>
  <definedNames>
    <definedName name="_xlnm._FilterDatabase" localSheetId="0" hidden="1">'Sheet 1'!$A$1:$BG$241</definedName>
    <definedName name="_xlchart.v1.0" hidden="1">'Sheet 1'!$BF$1</definedName>
    <definedName name="_xlchart.v1.1" hidden="1">'Sheet 1'!$BF$2:$BF$241</definedName>
    <definedName name="_xlchart.v1.10" hidden="1">'Sheet 1'!$BF$2:$BF$241</definedName>
    <definedName name="_xlchart.v1.11" hidden="1">'Sheet 1'!$H$2:$H$241</definedName>
    <definedName name="_xlchart.v1.12" hidden="1">'Sheet 1'!$BF$1</definedName>
    <definedName name="_xlchart.v1.13" hidden="1">'Sheet 1'!$BF$2:$BF$241</definedName>
    <definedName name="_xlchart.v1.14" hidden="1">'Sheet 1'!$H$2:$H$241</definedName>
    <definedName name="_xlchart.v1.2" hidden="1">'Sheet 1'!$H$2:$H$241</definedName>
    <definedName name="_xlchart.v1.3" hidden="1">'Sheet 1'!$BF$1</definedName>
    <definedName name="_xlchart.v1.4" hidden="1">'Sheet 1'!$BF$2:$BF$241</definedName>
    <definedName name="_xlchart.v1.5" hidden="1">'Sheet 1'!$H$2:$H$241</definedName>
    <definedName name="_xlchart.v1.6" hidden="1">'Sheet 1'!$BF$1</definedName>
    <definedName name="_xlchart.v1.7" hidden="1">'Sheet 1'!$BF$2:$BF$241</definedName>
    <definedName name="_xlchart.v1.8" hidden="1">'Sheet 1'!$H$2:$H$241</definedName>
    <definedName name="_xlchart.v1.9" hidden="1">'Sheet 1'!$BF$1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2" l="1"/>
  <c r="L36" i="2"/>
  <c r="K37" i="2" a="1"/>
  <c r="K37" i="2" s="1"/>
  <c r="H37" i="2" a="1"/>
  <c r="H37" i="2" s="1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C4" i="6"/>
  <c r="C3" i="6"/>
  <c r="J5" i="5" l="1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I7" i="5"/>
  <c r="I6" i="5"/>
  <c r="I8" i="5"/>
  <c r="I5" i="5"/>
  <c r="E5" i="4"/>
  <c r="E7" i="4" s="1"/>
  <c r="F5" i="4"/>
  <c r="F7" i="4" s="1"/>
  <c r="G5" i="4"/>
  <c r="G7" i="4" s="1"/>
  <c r="H5" i="4"/>
  <c r="H7" i="4" s="1"/>
  <c r="I5" i="4"/>
  <c r="I7" i="4" s="1"/>
  <c r="J5" i="4"/>
  <c r="J7" i="4" s="1"/>
  <c r="K5" i="4"/>
  <c r="K7" i="4" s="1"/>
  <c r="L5" i="4"/>
  <c r="L7" i="4" s="1"/>
  <c r="M5" i="4"/>
  <c r="M7" i="4" s="1"/>
  <c r="N5" i="4"/>
  <c r="N7" i="4" s="1"/>
  <c r="O5" i="4"/>
  <c r="O7" i="4" s="1"/>
  <c r="P5" i="4"/>
  <c r="P7" i="4" s="1"/>
  <c r="Q5" i="4"/>
  <c r="Q7" i="4" s="1"/>
  <c r="R5" i="4"/>
  <c r="R7" i="4" s="1"/>
  <c r="S5" i="4"/>
  <c r="S7" i="4" s="1"/>
  <c r="T5" i="4"/>
  <c r="T7" i="4" s="1"/>
  <c r="U5" i="4"/>
  <c r="U7" i="4" s="1"/>
  <c r="V5" i="4"/>
  <c r="V7" i="4" s="1"/>
  <c r="W5" i="4"/>
  <c r="W7" i="4" s="1"/>
  <c r="X5" i="4"/>
  <c r="X7" i="4" s="1"/>
  <c r="Y5" i="4"/>
  <c r="Y7" i="4" s="1"/>
  <c r="Z5" i="4"/>
  <c r="Z7" i="4" s="1"/>
  <c r="AA5" i="4"/>
  <c r="AA7" i="4" s="1"/>
  <c r="AB5" i="4"/>
  <c r="AB7" i="4" s="1"/>
  <c r="AC5" i="4"/>
  <c r="AC7" i="4" s="1"/>
  <c r="AD5" i="4"/>
  <c r="AD7" i="4" s="1"/>
  <c r="AE5" i="4"/>
  <c r="AE7" i="4" s="1"/>
  <c r="AF5" i="4"/>
  <c r="AF7" i="4" s="1"/>
  <c r="AG5" i="4"/>
  <c r="AG7" i="4" s="1"/>
  <c r="E6" i="4"/>
  <c r="E8" i="4" s="1"/>
  <c r="F6" i="4"/>
  <c r="F8" i="4" s="1"/>
  <c r="G6" i="4"/>
  <c r="G8" i="4" s="1"/>
  <c r="H6" i="4"/>
  <c r="H8" i="4" s="1"/>
  <c r="I6" i="4"/>
  <c r="I8" i="4" s="1"/>
  <c r="J6" i="4"/>
  <c r="J8" i="4" s="1"/>
  <c r="K6" i="4"/>
  <c r="K8" i="4" s="1"/>
  <c r="L6" i="4"/>
  <c r="L8" i="4" s="1"/>
  <c r="M6" i="4"/>
  <c r="M8" i="4" s="1"/>
  <c r="N6" i="4"/>
  <c r="N8" i="4" s="1"/>
  <c r="O6" i="4"/>
  <c r="O8" i="4" s="1"/>
  <c r="P6" i="4"/>
  <c r="P8" i="4" s="1"/>
  <c r="Q6" i="4"/>
  <c r="Q8" i="4" s="1"/>
  <c r="R6" i="4"/>
  <c r="R8" i="4" s="1"/>
  <c r="S6" i="4"/>
  <c r="S8" i="4" s="1"/>
  <c r="T6" i="4"/>
  <c r="T8" i="4" s="1"/>
  <c r="U6" i="4"/>
  <c r="U8" i="4" s="1"/>
  <c r="V6" i="4"/>
  <c r="V8" i="4" s="1"/>
  <c r="W6" i="4"/>
  <c r="W8" i="4" s="1"/>
  <c r="X6" i="4"/>
  <c r="X8" i="4" s="1"/>
  <c r="Y6" i="4"/>
  <c r="Y8" i="4" s="1"/>
  <c r="Z6" i="4"/>
  <c r="Z8" i="4" s="1"/>
  <c r="AA6" i="4"/>
  <c r="AA8" i="4" s="1"/>
  <c r="AB6" i="4"/>
  <c r="AB8" i="4" s="1"/>
  <c r="AC6" i="4"/>
  <c r="AC8" i="4" s="1"/>
  <c r="AD6" i="4"/>
  <c r="AD8" i="4" s="1"/>
  <c r="AE6" i="4"/>
  <c r="AE8" i="4" s="1"/>
  <c r="AF6" i="4"/>
  <c r="AF8" i="4" s="1"/>
  <c r="AG6" i="4"/>
  <c r="AG8" i="4" s="1"/>
  <c r="D6" i="4"/>
  <c r="D8" i="4" s="1"/>
  <c r="D5" i="4"/>
  <c r="D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<sst xmlns="http://schemas.openxmlformats.org/spreadsheetml/2006/main" count="2197" uniqueCount="268">
  <si>
    <t>序號</t>
  </si>
  <si>
    <t>姓名</t>
  </si>
  <si>
    <t>身分</t>
  </si>
  <si>
    <t>所屬分署</t>
  </si>
  <si>
    <t>所屬單位</t>
  </si>
  <si>
    <t>是否執行過臺灣獼猴和繁殖鳥類調查</t>
  </si>
  <si>
    <t>備註</t>
  </si>
  <si>
    <t>Test</t>
  </si>
  <si>
    <t>方法1</t>
  </si>
  <si>
    <t>方法2</t>
  </si>
  <si>
    <t>方法3</t>
  </si>
  <si>
    <t>方法4</t>
  </si>
  <si>
    <t>方法5</t>
  </si>
  <si>
    <t>方法6</t>
  </si>
  <si>
    <t>方法7</t>
  </si>
  <si>
    <t>方法8</t>
  </si>
  <si>
    <t>方法9</t>
  </si>
  <si>
    <t>方法10</t>
  </si>
  <si>
    <t>照片1</t>
  </si>
  <si>
    <t>照片2</t>
  </si>
  <si>
    <t>照片3</t>
  </si>
  <si>
    <t>照片4</t>
  </si>
  <si>
    <t>照片5</t>
  </si>
  <si>
    <t>照片6</t>
  </si>
  <si>
    <t>照片7</t>
  </si>
  <si>
    <t>照片8</t>
  </si>
  <si>
    <t>照片9</t>
  </si>
  <si>
    <t>照片10</t>
  </si>
  <si>
    <t>聲音1</t>
  </si>
  <si>
    <t>聲音2</t>
  </si>
  <si>
    <t>聲音3</t>
  </si>
  <si>
    <t>聲音4</t>
  </si>
  <si>
    <t>聲音5</t>
  </si>
  <si>
    <t>聲音6</t>
  </si>
  <si>
    <t>聲音7</t>
  </si>
  <si>
    <t>聲音8</t>
  </si>
  <si>
    <t>聲音9</t>
  </si>
  <si>
    <t>聲音10</t>
  </si>
  <si>
    <t>綜合1_棕面鶯</t>
  </si>
  <si>
    <t>綜合1_五色鳥</t>
  </si>
  <si>
    <t>綜合1_大冠鷲</t>
  </si>
  <si>
    <t>綜合1_藍腹鷴</t>
  </si>
  <si>
    <t>綜合1_白環鸚嘴鵯</t>
  </si>
  <si>
    <t>綜合2_1</t>
  </si>
  <si>
    <t>綜合2_10</t>
  </si>
  <si>
    <t>綜合2_14</t>
  </si>
  <si>
    <t>綜合2_15</t>
  </si>
  <si>
    <t>綜合2_19</t>
  </si>
  <si>
    <t>綜合3_2</t>
  </si>
  <si>
    <t>綜合3_3</t>
  </si>
  <si>
    <t>綜合3_7</t>
  </si>
  <si>
    <t>綜合3_13</t>
  </si>
  <si>
    <t>綜合3_15</t>
  </si>
  <si>
    <t>score_方法</t>
  </si>
  <si>
    <t>score_照片</t>
  </si>
  <si>
    <t>score_聲音</t>
  </si>
  <si>
    <t>score_綜合</t>
  </si>
  <si>
    <t>總分</t>
  </si>
  <si>
    <t>調查</t>
  </si>
  <si>
    <t>陳怡妡</t>
  </si>
  <si>
    <t>森林護管員</t>
  </si>
  <si>
    <t>花蓮分署 (4/8上課)</t>
  </si>
  <si>
    <t>新城工作站</t>
  </si>
  <si>
    <t>臺灣獼猴和繁殖鳥類調查都有執行過</t>
  </si>
  <si>
    <t>前測</t>
  </si>
  <si>
    <t>Bird</t>
  </si>
  <si>
    <t>後測</t>
  </si>
  <si>
    <t>杜鎮光</t>
  </si>
  <si>
    <t>只有執行過獼猴調查</t>
  </si>
  <si>
    <t>NoBird</t>
  </si>
  <si>
    <t>鄧安岑</t>
  </si>
  <si>
    <t>王逸婷</t>
  </si>
  <si>
    <t>志工</t>
  </si>
  <si>
    <t>都未曾執行過</t>
  </si>
  <si>
    <t>黃文璋</t>
  </si>
  <si>
    <t>黃家昌</t>
  </si>
  <si>
    <t>武秀芳</t>
  </si>
  <si>
    <t>玉里工作站</t>
  </si>
  <si>
    <t>吳昆松</t>
  </si>
  <si>
    <t>祁克勤</t>
  </si>
  <si>
    <t>楊惟珽</t>
  </si>
  <si>
    <t>南華工作站</t>
  </si>
  <si>
    <t>林意文</t>
  </si>
  <si>
    <t>廖以琳</t>
  </si>
  <si>
    <t>林子勛</t>
  </si>
  <si>
    <t>陳佳宏</t>
  </si>
  <si>
    <t>曾冠瑜</t>
  </si>
  <si>
    <t>萬榮工作站</t>
  </si>
  <si>
    <t>沈富明</t>
  </si>
  <si>
    <t>古宇任</t>
  </si>
  <si>
    <t>何嘉榮</t>
  </si>
  <si>
    <t>吳明澤</t>
  </si>
  <si>
    <t>黃四能</t>
  </si>
  <si>
    <t>林杰鴻</t>
  </si>
  <si>
    <t>只有執行過繁殖鳥類調查</t>
  </si>
  <si>
    <t>覃秀玲</t>
  </si>
  <si>
    <t>黃慧美</t>
  </si>
  <si>
    <t>黃木土</t>
  </si>
  <si>
    <t>陳蕙美</t>
  </si>
  <si>
    <t>余樹發</t>
  </si>
  <si>
    <t>邱如美</t>
  </si>
  <si>
    <t>李明軒</t>
  </si>
  <si>
    <t>游玉萍</t>
  </si>
  <si>
    <t>陳若煌</t>
  </si>
  <si>
    <t>宋佳香</t>
  </si>
  <si>
    <t>荊平雲</t>
  </si>
  <si>
    <t>屏東分署 (4/10上課)</t>
  </si>
  <si>
    <t>恆春工作站</t>
  </si>
  <si>
    <t>許真綺</t>
  </si>
  <si>
    <t>王于賓</t>
  </si>
  <si>
    <t>張順源</t>
  </si>
  <si>
    <t>鄭國廷</t>
  </si>
  <si>
    <t>六龜工作站</t>
  </si>
  <si>
    <t>陳加馨</t>
  </si>
  <si>
    <t>柯世宏</t>
  </si>
  <si>
    <t>劉上慈</t>
  </si>
  <si>
    <t>陳昱璋</t>
  </si>
  <si>
    <t>旗山工作站</t>
  </si>
  <si>
    <t>蔡亞軒</t>
  </si>
  <si>
    <t>歐力宇</t>
  </si>
  <si>
    <t>李易承</t>
  </si>
  <si>
    <t>鄭滿盛</t>
  </si>
  <si>
    <t>李志邦</t>
  </si>
  <si>
    <t>郭建智</t>
  </si>
  <si>
    <t>葉招宏</t>
  </si>
  <si>
    <t>湯志偉</t>
  </si>
  <si>
    <t>潮州工作站</t>
  </si>
  <si>
    <t>王聖捷</t>
  </si>
  <si>
    <t>李寅田</t>
  </si>
  <si>
    <t>古達拉法克</t>
  </si>
  <si>
    <t>潘雨</t>
  </si>
  <si>
    <t>李典澐</t>
  </si>
  <si>
    <t>鍾魏任</t>
  </si>
  <si>
    <t>林致綱</t>
  </si>
  <si>
    <t>自然保育科</t>
  </si>
  <si>
    <t>何岱臻</t>
  </si>
  <si>
    <t>陳正傑</t>
  </si>
  <si>
    <t>朱美靜</t>
  </si>
  <si>
    <t>劉倉任</t>
  </si>
  <si>
    <t>李之敏</t>
  </si>
  <si>
    <t>陳佳玉</t>
  </si>
  <si>
    <t>臺東分署 (4/9上課)</t>
  </si>
  <si>
    <t>森林管理科</t>
  </si>
  <si>
    <t>王文勇</t>
  </si>
  <si>
    <t>劉肇嘉</t>
  </si>
  <si>
    <t>劉明智</t>
  </si>
  <si>
    <t>馮煥光</t>
  </si>
  <si>
    <t>余宗恩</t>
  </si>
  <si>
    <t>顏羽汶</t>
  </si>
  <si>
    <t>大武工作站</t>
  </si>
  <si>
    <t>王育誠</t>
  </si>
  <si>
    <t>陳柏霖</t>
  </si>
  <si>
    <t>邱鉑傑</t>
  </si>
  <si>
    <t>張煌洲</t>
  </si>
  <si>
    <t>林建志</t>
  </si>
  <si>
    <t>成功工作站</t>
  </si>
  <si>
    <t>林武佑</t>
  </si>
  <si>
    <t>張世華</t>
  </si>
  <si>
    <t>沈子堯</t>
  </si>
  <si>
    <t>南珈合</t>
  </si>
  <si>
    <t>知本工作站</t>
  </si>
  <si>
    <t>吳太欽</t>
  </si>
  <si>
    <t>尤如成</t>
  </si>
  <si>
    <t>鍾華盛</t>
  </si>
  <si>
    <t>吳致儀</t>
  </si>
  <si>
    <t>關山工作站</t>
  </si>
  <si>
    <t>陳政嘉</t>
  </si>
  <si>
    <t>吳清良</t>
  </si>
  <si>
    <t>李麗瑛</t>
  </si>
  <si>
    <t>陳汮駿</t>
  </si>
  <si>
    <t>宜蘭分署 (4/19上課)</t>
  </si>
  <si>
    <t>林志雄</t>
  </si>
  <si>
    <t>太平山工作站</t>
  </si>
  <si>
    <t>陳柏儒</t>
  </si>
  <si>
    <t>陳永勳</t>
  </si>
  <si>
    <t>吳若宣</t>
  </si>
  <si>
    <t>冬山工作站</t>
  </si>
  <si>
    <t>周煇凱</t>
  </si>
  <si>
    <t>栗森林</t>
  </si>
  <si>
    <t>余佩珊</t>
  </si>
  <si>
    <t>台北工作站</t>
  </si>
  <si>
    <t>陳雅馨</t>
  </si>
  <si>
    <t>林成香</t>
  </si>
  <si>
    <t>張勝南</t>
  </si>
  <si>
    <t>南澳工作站</t>
  </si>
  <si>
    <t>戴祺芳</t>
  </si>
  <si>
    <t>蔡豐吉</t>
  </si>
  <si>
    <t>礁溪工作站</t>
  </si>
  <si>
    <t>廖紹奇</t>
  </si>
  <si>
    <t>陳奎均</t>
  </si>
  <si>
    <t>黃智偉</t>
  </si>
  <si>
    <t>鄭朝港</t>
  </si>
  <si>
    <t>沈忠柏</t>
  </si>
  <si>
    <t>方金柱</t>
  </si>
  <si>
    <t>鄭旭惠</t>
  </si>
  <si>
    <t>王金璋</t>
  </si>
  <si>
    <t>林雅雯</t>
  </si>
  <si>
    <t>吳靖惠</t>
  </si>
  <si>
    <t>李瑞華</t>
  </si>
  <si>
    <t>丁秀山</t>
  </si>
  <si>
    <t>邱慈菊</t>
  </si>
  <si>
    <t>張淑坤</t>
  </si>
  <si>
    <t>林雪娥</t>
  </si>
  <si>
    <t>江淑華</t>
  </si>
  <si>
    <t>石瑞德</t>
  </si>
  <si>
    <t>林品禎</t>
  </si>
  <si>
    <t>邱美華</t>
  </si>
  <si>
    <t>郭珒君</t>
  </si>
  <si>
    <t>陳淑芬</t>
  </si>
  <si>
    <t>黃天民</t>
  </si>
  <si>
    <t>薛士緯</t>
  </si>
  <si>
    <t>鍾鳳招</t>
  </si>
  <si>
    <t>tracect</t>
  </si>
  <si>
    <t>t</t>
  </si>
  <si>
    <t>p.value</t>
  </si>
  <si>
    <r>
      <rPr>
        <sz val="11"/>
        <color rgb="FF000000"/>
        <rFont val="細明體"/>
        <family val="3"/>
        <charset val="136"/>
        <scheme val="minor"/>
      </rPr>
      <t>各項目的前後測比較</t>
    </r>
    <r>
      <rPr>
        <sz val="11"/>
        <color rgb="FF000000"/>
        <rFont val="Calibri"/>
        <family val="2"/>
        <scheme val="minor"/>
      </rPr>
      <t>(paired-T)</t>
    </r>
    <phoneticPr fontId="1" type="noConversion"/>
  </si>
  <si>
    <t>調查次數</t>
  </si>
  <si>
    <t>月份</t>
  </si>
  <si>
    <t>時間</t>
  </si>
  <si>
    <t>樣點距離</t>
  </si>
  <si>
    <t>停留時間</t>
  </si>
  <si>
    <t>猴群</t>
  </si>
  <si>
    <t>環境照片</t>
  </si>
  <si>
    <t>GPS照片</t>
  </si>
  <si>
    <t>主調</t>
  </si>
  <si>
    <t>小幫手</t>
  </si>
  <si>
    <t>紅嘴黑鵯</t>
  </si>
  <si>
    <t>小卷尾</t>
  </si>
  <si>
    <t>斯氏繡眼</t>
  </si>
  <si>
    <t>繡眼畫眉</t>
  </si>
  <si>
    <t>灰喉山椒鳥</t>
  </si>
  <si>
    <t>黃腹琉璃</t>
  </si>
  <si>
    <t>白耳畫眉</t>
  </si>
  <si>
    <t>松鴉</t>
  </si>
  <si>
    <t>冠羽畫眉</t>
  </si>
  <si>
    <t>青背山雀</t>
  </si>
  <si>
    <t>五色鳥</t>
  </si>
  <si>
    <t>小啄木</t>
  </si>
  <si>
    <t>樹鵲</t>
  </si>
  <si>
    <t>小彎嘴</t>
  </si>
  <si>
    <t>山紅頭</t>
  </si>
  <si>
    <t>黑枕藍鶲</t>
  </si>
  <si>
    <t>巨嘴鴉</t>
  </si>
  <si>
    <t>棕面鶯</t>
  </si>
  <si>
    <t>正確人數比例</t>
    <phoneticPr fontId="1" type="noConversion"/>
  </si>
  <si>
    <t>variable</t>
  </si>
  <si>
    <r>
      <rPr>
        <sz val="11"/>
        <color rgb="FF000000"/>
        <rFont val="細明體"/>
        <family val="3"/>
        <charset val="136"/>
        <scheme val="minor"/>
      </rPr>
      <t>考題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</si>
  <si>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細明體"/>
        <family val="3"/>
        <charset val="136"/>
        <scheme val="minor"/>
      </rPr>
      <t>前測</t>
    </r>
    <r>
      <rPr>
        <sz val="11"/>
        <color rgb="FF000000"/>
        <rFont val="Calibri"/>
        <family val="2"/>
        <scheme val="minor"/>
      </rPr>
      <t/>
    </r>
    <phoneticPr fontId="1" type="noConversion"/>
  </si>
  <si>
    <t>後測</t>
    <phoneticPr fontId="1" type="noConversion"/>
  </si>
  <si>
    <t>前測</t>
    <phoneticPr fontId="1" type="noConversion"/>
  </si>
  <si>
    <t>Analysis of Deviance Table (Type II Wald chisquare tests)</t>
  </si>
  <si>
    <t>---</t>
  </si>
  <si>
    <t>Signif. codes:  0 ‘***’ 0.001 ‘**’ 0.01 ‘*’ 0.05 ‘.’ 0.1 ‘ ’ 1</t>
  </si>
  <si>
    <t>Chisq</t>
  </si>
  <si>
    <t>Df</t>
  </si>
  <si>
    <t>Pr(&gt;Chisq)</t>
  </si>
  <si>
    <t>***</t>
  </si>
  <si>
    <t>綜合1_</t>
  </si>
  <si>
    <t>綜合3_</t>
  </si>
  <si>
    <t>大冠鷲</t>
  </si>
  <si>
    <t>藍腹鷴</t>
  </si>
  <si>
    <t>白環鸚嘴鵯</t>
  </si>
  <si>
    <t>臺灣山鷓鴣</t>
  </si>
  <si>
    <t>綠畫眉</t>
  </si>
  <si>
    <t>黃胸藪眉</t>
  </si>
  <si>
    <r>
      <rPr>
        <sz val="11"/>
        <color rgb="FF000000"/>
        <rFont val="微軟正黑體"/>
        <family val="2"/>
        <charset val="136"/>
        <scheme val="minor"/>
      </rPr>
      <t>綜合</t>
    </r>
    <r>
      <rPr>
        <sz val="11"/>
        <color rgb="FF000000"/>
        <rFont val="Calibri"/>
        <family val="2"/>
        <scheme val="minor"/>
      </rPr>
      <t>2_</t>
    </r>
    <phoneticPr fontId="1" type="noConversion"/>
  </si>
  <si>
    <t>Response:</t>
  </si>
  <si>
    <t>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</si>
</sst>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  <font>
      <sz val="11"/>
      <color rgb="FF000000"/>
      <name val="微軟正黑體"/>
      <family val="2"/>
      <charset val="136"/>
      <scheme val="minor"/>
    </font>
    <font>
      <sz val="11"/>
      <color rgb="FF0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/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2" borderId="0" xfId="0" applyFill="1"/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(a)</a:t>
            </a:r>
            <a:r>
              <a:rPr lang="zh-TW" altLang="en-US" sz="1600" b="1"/>
              <a:t>方法測驗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各題_整體!$C$7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各題_整體!$D$4:$M$4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各題_整體!$D$7:$M$7</c:f>
              <c:numCache>
                <c:formatCode>General</c:formatCode>
                <c:ptCount val="10"/>
                <c:pt idx="0">
                  <c:v>72.5</c:v>
                </c:pt>
                <c:pt idx="1">
                  <c:v>50.833333333333329</c:v>
                </c:pt>
                <c:pt idx="2">
                  <c:v>74.166666666666671</c:v>
                </c:pt>
                <c:pt idx="3">
                  <c:v>40</c:v>
                </c:pt>
                <c:pt idx="4">
                  <c:v>66.666666666666657</c:v>
                </c:pt>
                <c:pt idx="5">
                  <c:v>21.666666666666668</c:v>
                </c:pt>
                <c:pt idx="6">
                  <c:v>90</c:v>
                </c:pt>
                <c:pt idx="7">
                  <c:v>82.5</c:v>
                </c:pt>
                <c:pt idx="8">
                  <c:v>50.833333333333329</c:v>
                </c:pt>
                <c:pt idx="9">
                  <c:v>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6-4118-BE04-700EB401AD90}"/>
            </c:ext>
          </c:extLst>
        </c:ser>
        <c:ser>
          <c:idx val="3"/>
          <c:order val="1"/>
          <c:tx>
            <c:strRef>
              <c:f>各題_整體!$C$8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各題_整體!$D$4:$M$4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各題_整體!$D$8:$M$8</c:f>
              <c:numCache>
                <c:formatCode>General</c:formatCode>
                <c:ptCount val="10"/>
                <c:pt idx="0">
                  <c:v>96.666666666666671</c:v>
                </c:pt>
                <c:pt idx="1">
                  <c:v>86.666666666666671</c:v>
                </c:pt>
                <c:pt idx="2">
                  <c:v>100</c:v>
                </c:pt>
                <c:pt idx="3">
                  <c:v>86.666666666666671</c:v>
                </c:pt>
                <c:pt idx="4">
                  <c:v>99.166666666666671</c:v>
                </c:pt>
                <c:pt idx="5">
                  <c:v>89.166666666666671</c:v>
                </c:pt>
                <c:pt idx="6">
                  <c:v>97.5</c:v>
                </c:pt>
                <c:pt idx="7">
                  <c:v>99.166666666666671</c:v>
                </c:pt>
                <c:pt idx="8">
                  <c:v>89.166666666666671</c:v>
                </c:pt>
                <c:pt idx="9">
                  <c:v>81.666666666666671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A6-4118-BE04-700EB401A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(b)</a:t>
            </a:r>
            <a:r>
              <a:rPr lang="zh-TW" altLang="en-US" sz="1600" b="1"/>
              <a:t>外形測驗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各題_整體!$C$7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各題_整體!$N$4:$W$4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各題_整體!$N$7:$W$7</c:f>
              <c:numCache>
                <c:formatCode>General</c:formatCode>
                <c:ptCount val="10"/>
                <c:pt idx="0">
                  <c:v>96.666666666666671</c:v>
                </c:pt>
                <c:pt idx="1">
                  <c:v>37.5</c:v>
                </c:pt>
                <c:pt idx="2">
                  <c:v>71.666666666666671</c:v>
                </c:pt>
                <c:pt idx="3">
                  <c:v>43.333333333333336</c:v>
                </c:pt>
                <c:pt idx="4">
                  <c:v>49.166666666666664</c:v>
                </c:pt>
                <c:pt idx="5">
                  <c:v>61.666666666666671</c:v>
                </c:pt>
                <c:pt idx="6">
                  <c:v>76.666666666666671</c:v>
                </c:pt>
                <c:pt idx="7">
                  <c:v>35</c:v>
                </c:pt>
                <c:pt idx="8">
                  <c:v>85</c:v>
                </c:pt>
                <c:pt idx="9">
                  <c:v>45.833333333333329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BC-4BF3-A3BC-98100EA88E07}"/>
            </c:ext>
          </c:extLst>
        </c:ser>
        <c:ser>
          <c:idx val="3"/>
          <c:order val="1"/>
          <c:tx>
            <c:strRef>
              <c:f>各題_整體!$C$8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各題_整體!$N$4:$W$4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各題_整體!$N$8:$W$8</c:f>
              <c:numCache>
                <c:formatCode>General</c:formatCode>
                <c:ptCount val="10"/>
                <c:pt idx="0">
                  <c:v>97.5</c:v>
                </c:pt>
                <c:pt idx="1">
                  <c:v>89.166666666666671</c:v>
                </c:pt>
                <c:pt idx="2">
                  <c:v>89.166666666666671</c:v>
                </c:pt>
                <c:pt idx="3">
                  <c:v>82.5</c:v>
                </c:pt>
                <c:pt idx="4">
                  <c:v>54.166666666666664</c:v>
                </c:pt>
                <c:pt idx="5">
                  <c:v>85</c:v>
                </c:pt>
                <c:pt idx="6">
                  <c:v>91.666666666666657</c:v>
                </c:pt>
                <c:pt idx="7">
                  <c:v>82.5</c:v>
                </c:pt>
                <c:pt idx="8">
                  <c:v>90</c:v>
                </c:pt>
                <c:pt idx="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BC-4BF3-A3BC-98100EA8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(c)</a:t>
            </a:r>
            <a:r>
              <a:rPr lang="zh-TW" altLang="en-US" sz="1600" b="1"/>
              <a:t>鳥音測驗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各題_整體!$C$7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各題_整體!$X$4:$AG$4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各題_整體!$X$7:$AG$7</c:f>
              <c:numCache>
                <c:formatCode>General</c:formatCode>
                <c:ptCount val="10"/>
                <c:pt idx="0">
                  <c:v>87.5</c:v>
                </c:pt>
                <c:pt idx="1">
                  <c:v>33.333333333333329</c:v>
                </c:pt>
                <c:pt idx="2">
                  <c:v>72.5</c:v>
                </c:pt>
                <c:pt idx="3">
                  <c:v>48.333333333333336</c:v>
                </c:pt>
                <c:pt idx="4">
                  <c:v>50</c:v>
                </c:pt>
                <c:pt idx="5">
                  <c:v>25</c:v>
                </c:pt>
                <c:pt idx="6">
                  <c:v>61.666666666666671</c:v>
                </c:pt>
                <c:pt idx="7">
                  <c:v>39.166666666666664</c:v>
                </c:pt>
                <c:pt idx="8">
                  <c:v>59.166666666666664</c:v>
                </c:pt>
                <c:pt idx="9">
                  <c:v>33.333333333333329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E8-43C2-A39D-5BB0E4D7D85C}"/>
            </c:ext>
          </c:extLst>
        </c:ser>
        <c:ser>
          <c:idx val="3"/>
          <c:order val="1"/>
          <c:tx>
            <c:strRef>
              <c:f>各題_整體!$C$8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各題_整體!$X$4:$AG$4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各題_整體!$X$8:$AG$8</c:f>
              <c:numCache>
                <c:formatCode>General</c:formatCode>
                <c:ptCount val="10"/>
                <c:pt idx="0">
                  <c:v>95</c:v>
                </c:pt>
                <c:pt idx="1">
                  <c:v>60.833333333333329</c:v>
                </c:pt>
                <c:pt idx="2">
                  <c:v>75</c:v>
                </c:pt>
                <c:pt idx="3">
                  <c:v>58.333333333333336</c:v>
                </c:pt>
                <c:pt idx="4">
                  <c:v>77.5</c:v>
                </c:pt>
                <c:pt idx="5">
                  <c:v>66.666666666666657</c:v>
                </c:pt>
                <c:pt idx="6">
                  <c:v>93.333333333333329</c:v>
                </c:pt>
                <c:pt idx="7">
                  <c:v>51.666666666666671</c:v>
                </c:pt>
                <c:pt idx="8">
                  <c:v>80</c:v>
                </c:pt>
                <c:pt idx="9">
                  <c:v>58.333333333333336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FE8-43C2-A39D-5BB0E4D7D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(a)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綜合外形測驗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綜合_整體!$C$3:$G$3</c:f>
              <c:numCache>
                <c:formatCode>0.00</c:formatCode>
                <c:ptCount val="5"/>
                <c:pt idx="0">
                  <c:v>22.5</c:v>
                </c:pt>
                <c:pt idx="1">
                  <c:v>93.333333333333329</c:v>
                </c:pt>
                <c:pt idx="2">
                  <c:v>84.166666666666671</c:v>
                </c:pt>
                <c:pt idx="3">
                  <c:v>55.833333333333336</c:v>
                </c:pt>
                <c:pt idx="4">
                  <c:v>11.666666666666666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28-42D4-96C5-769328F15A5A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綜合_整體!$C$4:$G$4</c:f>
              <c:numCache>
                <c:formatCode>0.00</c:formatCode>
                <c:ptCount val="5"/>
                <c:pt idx="0">
                  <c:v>58.333333333333336</c:v>
                </c:pt>
                <c:pt idx="1">
                  <c:v>96.666666666666671</c:v>
                </c:pt>
                <c:pt idx="2">
                  <c:v>91.666666666666657</c:v>
                </c:pt>
                <c:pt idx="3">
                  <c:v>88.333333333333329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28-42D4-96C5-769328F15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(b)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低海拔森林鳥音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58013888888889"/>
          <c:y val="0.19085583333333334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綜合_整體!$H$3:$L$3</c:f>
              <c:numCache>
                <c:formatCode>0.00</c:formatCode>
                <c:ptCount val="5"/>
                <c:pt idx="0">
                  <c:v>36.666666666666664</c:v>
                </c:pt>
                <c:pt idx="1">
                  <c:v>27.500000000000004</c:v>
                </c:pt>
                <c:pt idx="2">
                  <c:v>41.666666666666671</c:v>
                </c:pt>
                <c:pt idx="3">
                  <c:v>40</c:v>
                </c:pt>
                <c:pt idx="4">
                  <c:v>31.666666666666664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58-468E-A2A9-BC78817CCB77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綜合_整體!$H$4:$L$4</c:f>
              <c:numCache>
                <c:formatCode>0.00</c:formatCode>
                <c:ptCount val="5"/>
                <c:pt idx="0">
                  <c:v>68.333333333333329</c:v>
                </c:pt>
                <c:pt idx="1">
                  <c:v>25</c:v>
                </c:pt>
                <c:pt idx="2">
                  <c:v>49.166666666666664</c:v>
                </c:pt>
                <c:pt idx="3">
                  <c:v>58.333333333333336</c:v>
                </c:pt>
                <c:pt idx="4">
                  <c:v>41.666666666666671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58-468E-A2A9-BC78817CC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(c)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中海拔森林鳥音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綜合_整體!$M$3:$Q$3</c:f>
              <c:numCache>
                <c:formatCode>0.00</c:formatCode>
                <c:ptCount val="5"/>
                <c:pt idx="0">
                  <c:v>33.333333333333329</c:v>
                </c:pt>
                <c:pt idx="1">
                  <c:v>38.333333333333336</c:v>
                </c:pt>
                <c:pt idx="2">
                  <c:v>38.333333333333336</c:v>
                </c:pt>
                <c:pt idx="3">
                  <c:v>37.5</c:v>
                </c:pt>
                <c:pt idx="4">
                  <c:v>21.666666666666668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C-422D-A99B-9BF9F1185AE7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綜合_整體!$M$4:$Q$4</c:f>
              <c:numCache>
                <c:formatCode>0.00</c:formatCode>
                <c:ptCount val="5"/>
                <c:pt idx="0">
                  <c:v>61.666666666666671</c:v>
                </c:pt>
                <c:pt idx="1">
                  <c:v>59.166666666666664</c:v>
                </c:pt>
                <c:pt idx="2">
                  <c:v>50</c:v>
                </c:pt>
                <c:pt idx="3">
                  <c:v>60.833333333333329</c:v>
                </c:pt>
                <c:pt idx="4">
                  <c:v>48.333333333333336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C-422D-A99B-9BF9F1185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工作表4!$I$5:$R$5</c:f>
              <c:numCache>
                <c:formatCode>0.00</c:formatCode>
                <c:ptCount val="10"/>
                <c:pt idx="0">
                  <c:v>46.511627906976742</c:v>
                </c:pt>
                <c:pt idx="1">
                  <c:v>23.255813953488371</c:v>
                </c:pt>
                <c:pt idx="2">
                  <c:v>41.860465116279073</c:v>
                </c:pt>
                <c:pt idx="3">
                  <c:v>44.186046511627907</c:v>
                </c:pt>
                <c:pt idx="4">
                  <c:v>41.860465116279073</c:v>
                </c:pt>
                <c:pt idx="5">
                  <c:v>2.3255813953488373</c:v>
                </c:pt>
                <c:pt idx="6">
                  <c:v>79.069767441860463</c:v>
                </c:pt>
                <c:pt idx="7">
                  <c:v>60.465116279069761</c:v>
                </c:pt>
                <c:pt idx="8">
                  <c:v>34.883720930232556</c:v>
                </c:pt>
                <c:pt idx="9">
                  <c:v>32.558139534883722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D-4D65-978A-C2365D2886DC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工作表4!$I$6:$R$6</c:f>
              <c:numCache>
                <c:formatCode>0.00</c:formatCode>
                <c:ptCount val="10"/>
                <c:pt idx="0">
                  <c:v>95.348837209302332</c:v>
                </c:pt>
                <c:pt idx="1">
                  <c:v>83.720930232558146</c:v>
                </c:pt>
                <c:pt idx="2">
                  <c:v>100</c:v>
                </c:pt>
                <c:pt idx="3">
                  <c:v>81.395348837209298</c:v>
                </c:pt>
                <c:pt idx="4">
                  <c:v>100</c:v>
                </c:pt>
                <c:pt idx="5">
                  <c:v>93.023255813953483</c:v>
                </c:pt>
                <c:pt idx="6">
                  <c:v>95.348837209302332</c:v>
                </c:pt>
                <c:pt idx="7">
                  <c:v>100</c:v>
                </c:pt>
                <c:pt idx="8">
                  <c:v>86.04651162790698</c:v>
                </c:pt>
                <c:pt idx="9">
                  <c:v>76.744186046511629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D-4D65-978A-C2365D288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工作表4!$S$5:$AB$5</c:f>
              <c:numCache>
                <c:formatCode>0.00</c:formatCode>
                <c:ptCount val="10"/>
                <c:pt idx="0">
                  <c:v>100</c:v>
                </c:pt>
                <c:pt idx="1">
                  <c:v>32.558139534883722</c:v>
                </c:pt>
                <c:pt idx="2">
                  <c:v>65.116279069767444</c:v>
                </c:pt>
                <c:pt idx="3">
                  <c:v>65.116279069767444</c:v>
                </c:pt>
                <c:pt idx="4">
                  <c:v>58.139534883720934</c:v>
                </c:pt>
                <c:pt idx="5">
                  <c:v>74.418604651162795</c:v>
                </c:pt>
                <c:pt idx="6">
                  <c:v>79.069767441860463</c:v>
                </c:pt>
                <c:pt idx="7">
                  <c:v>37.209302325581397</c:v>
                </c:pt>
                <c:pt idx="8">
                  <c:v>93.023255813953483</c:v>
                </c:pt>
                <c:pt idx="9">
                  <c:v>48.837209302325576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7E-477F-A805-A84DAEF10C7B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工作表4!$S$6:$AB$6</c:f>
              <c:numCache>
                <c:formatCode>0.00</c:formatCode>
                <c:ptCount val="10"/>
                <c:pt idx="0">
                  <c:v>100</c:v>
                </c:pt>
                <c:pt idx="1">
                  <c:v>93.023255813953483</c:v>
                </c:pt>
                <c:pt idx="2">
                  <c:v>88.372093023255815</c:v>
                </c:pt>
                <c:pt idx="3">
                  <c:v>86.04651162790698</c:v>
                </c:pt>
                <c:pt idx="4">
                  <c:v>72.093023255813947</c:v>
                </c:pt>
                <c:pt idx="5">
                  <c:v>95.348837209302332</c:v>
                </c:pt>
                <c:pt idx="6">
                  <c:v>97.674418604651152</c:v>
                </c:pt>
                <c:pt idx="7">
                  <c:v>90.697674418604649</c:v>
                </c:pt>
                <c:pt idx="8">
                  <c:v>95.348837209302332</c:v>
                </c:pt>
                <c:pt idx="9">
                  <c:v>79.069767441860463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7E-477F-A805-A84DAEF1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工作表4!$AC$5:$AL$5</c:f>
              <c:numCache>
                <c:formatCode>0.00</c:formatCode>
                <c:ptCount val="10"/>
                <c:pt idx="0">
                  <c:v>97.674418604651152</c:v>
                </c:pt>
                <c:pt idx="1">
                  <c:v>37.209302325581397</c:v>
                </c:pt>
                <c:pt idx="2">
                  <c:v>79.069767441860463</c:v>
                </c:pt>
                <c:pt idx="3">
                  <c:v>53.488372093023251</c:v>
                </c:pt>
                <c:pt idx="4">
                  <c:v>74.418604651162795</c:v>
                </c:pt>
                <c:pt idx="5">
                  <c:v>34.883720930232556</c:v>
                </c:pt>
                <c:pt idx="6">
                  <c:v>65.116279069767444</c:v>
                </c:pt>
                <c:pt idx="7">
                  <c:v>62.790697674418603</c:v>
                </c:pt>
                <c:pt idx="8">
                  <c:v>55.813953488372093</c:v>
                </c:pt>
                <c:pt idx="9">
                  <c:v>37.209302325581397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AF-4E63-8548-8BD75D759A48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工作表4!$AC$6:$AL$6</c:f>
              <c:numCache>
                <c:formatCode>0.00</c:formatCode>
                <c:ptCount val="10"/>
                <c:pt idx="0">
                  <c:v>100</c:v>
                </c:pt>
                <c:pt idx="1">
                  <c:v>72.093023255813947</c:v>
                </c:pt>
                <c:pt idx="2">
                  <c:v>81.395348837209298</c:v>
                </c:pt>
                <c:pt idx="3">
                  <c:v>65.116279069767444</c:v>
                </c:pt>
                <c:pt idx="4">
                  <c:v>74.418604651162795</c:v>
                </c:pt>
                <c:pt idx="5">
                  <c:v>74.418604651162795</c:v>
                </c:pt>
                <c:pt idx="6">
                  <c:v>93.023255813953483</c:v>
                </c:pt>
                <c:pt idx="7">
                  <c:v>67.441860465116278</c:v>
                </c:pt>
                <c:pt idx="8">
                  <c:v>86.04651162790698</c:v>
                </c:pt>
                <c:pt idx="9">
                  <c:v>60.465116279069761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AF-4E63-8548-8BD75D75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工作表4!$I$7:$R$7</c:f>
              <c:numCache>
                <c:formatCode>0.00</c:formatCode>
                <c:ptCount val="10"/>
                <c:pt idx="0">
                  <c:v>87.012987012987011</c:v>
                </c:pt>
                <c:pt idx="1">
                  <c:v>66.233766233766232</c:v>
                </c:pt>
                <c:pt idx="2">
                  <c:v>92.20779220779221</c:v>
                </c:pt>
                <c:pt idx="3">
                  <c:v>37.662337662337663</c:v>
                </c:pt>
                <c:pt idx="4">
                  <c:v>80.519480519480524</c:v>
                </c:pt>
                <c:pt idx="5">
                  <c:v>32.467532467532465</c:v>
                </c:pt>
                <c:pt idx="6">
                  <c:v>96.103896103896105</c:v>
                </c:pt>
                <c:pt idx="7">
                  <c:v>94.805194805194802</c:v>
                </c:pt>
                <c:pt idx="8">
                  <c:v>59.740259740259738</c:v>
                </c:pt>
                <c:pt idx="9">
                  <c:v>48.051948051948052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7-4989-9380-1F8927CEEBBD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工作表4!$I$8:$R$8</c:f>
              <c:numCache>
                <c:formatCode>0.00</c:formatCode>
                <c:ptCount val="10"/>
                <c:pt idx="0">
                  <c:v>97.402597402597408</c:v>
                </c:pt>
                <c:pt idx="1">
                  <c:v>88.311688311688314</c:v>
                </c:pt>
                <c:pt idx="2">
                  <c:v>100</c:v>
                </c:pt>
                <c:pt idx="3">
                  <c:v>89.610389610389603</c:v>
                </c:pt>
                <c:pt idx="4">
                  <c:v>98.701298701298697</c:v>
                </c:pt>
                <c:pt idx="5">
                  <c:v>87.012987012987011</c:v>
                </c:pt>
                <c:pt idx="6">
                  <c:v>98.701298701298697</c:v>
                </c:pt>
                <c:pt idx="7">
                  <c:v>98.701298701298697</c:v>
                </c:pt>
                <c:pt idx="8">
                  <c:v>90.909090909090907</c:v>
                </c:pt>
                <c:pt idx="9">
                  <c:v>84.415584415584405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7-4989-9380-1F8927CEE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工作表4!$S$7:$AB$7</c:f>
              <c:numCache>
                <c:formatCode>0.00</c:formatCode>
                <c:ptCount val="10"/>
                <c:pt idx="0">
                  <c:v>94.805194805194802</c:v>
                </c:pt>
                <c:pt idx="1">
                  <c:v>40.259740259740262</c:v>
                </c:pt>
                <c:pt idx="2">
                  <c:v>75.324675324675326</c:v>
                </c:pt>
                <c:pt idx="3">
                  <c:v>31.168831168831169</c:v>
                </c:pt>
                <c:pt idx="4">
                  <c:v>44.155844155844157</c:v>
                </c:pt>
                <c:pt idx="5">
                  <c:v>54.54545454545454</c:v>
                </c:pt>
                <c:pt idx="6">
                  <c:v>75.324675324675326</c:v>
                </c:pt>
                <c:pt idx="7">
                  <c:v>33.766233766233768</c:v>
                </c:pt>
                <c:pt idx="8">
                  <c:v>80.519480519480524</c:v>
                </c:pt>
                <c:pt idx="9">
                  <c:v>44.155844155844157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54-4EF0-9A43-99BB1DCE1E3D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工作表4!$S$8:$AB$8</c:f>
              <c:numCache>
                <c:formatCode>0.00</c:formatCode>
                <c:ptCount val="10"/>
                <c:pt idx="0">
                  <c:v>96.103896103896105</c:v>
                </c:pt>
                <c:pt idx="1">
                  <c:v>87.012987012987011</c:v>
                </c:pt>
                <c:pt idx="2">
                  <c:v>89.610389610389603</c:v>
                </c:pt>
                <c:pt idx="3">
                  <c:v>80.519480519480524</c:v>
                </c:pt>
                <c:pt idx="4">
                  <c:v>44.155844155844157</c:v>
                </c:pt>
                <c:pt idx="5">
                  <c:v>79.220779220779221</c:v>
                </c:pt>
                <c:pt idx="6">
                  <c:v>88.311688311688314</c:v>
                </c:pt>
                <c:pt idx="7">
                  <c:v>77.922077922077932</c:v>
                </c:pt>
                <c:pt idx="8">
                  <c:v>87.012987012987011</c:v>
                </c:pt>
                <c:pt idx="9">
                  <c:v>64.935064935064929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54-4EF0-9A43-99BB1DCE1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工作表4!$AC$7:$AL$7</c:f>
              <c:numCache>
                <c:formatCode>0.00</c:formatCode>
                <c:ptCount val="10"/>
                <c:pt idx="0">
                  <c:v>81.818181818181827</c:v>
                </c:pt>
                <c:pt idx="1">
                  <c:v>31.168831168831169</c:v>
                </c:pt>
                <c:pt idx="2">
                  <c:v>68.831168831168839</c:v>
                </c:pt>
                <c:pt idx="3">
                  <c:v>45.454545454545453</c:v>
                </c:pt>
                <c:pt idx="4">
                  <c:v>36.363636363636367</c:v>
                </c:pt>
                <c:pt idx="5">
                  <c:v>19.480519480519483</c:v>
                </c:pt>
                <c:pt idx="6">
                  <c:v>59.740259740259738</c:v>
                </c:pt>
                <c:pt idx="7">
                  <c:v>25.97402597402597</c:v>
                </c:pt>
                <c:pt idx="8">
                  <c:v>61.038961038961034</c:v>
                </c:pt>
                <c:pt idx="9">
                  <c:v>31.168831168831169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E7-40D3-BF4C-88DCD13B99C1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工作表4!$AC$8:$AL$8</c:f>
              <c:numCache>
                <c:formatCode>0.00</c:formatCode>
                <c:ptCount val="10"/>
                <c:pt idx="0">
                  <c:v>92.20779220779221</c:v>
                </c:pt>
                <c:pt idx="1">
                  <c:v>54.54545454545454</c:v>
                </c:pt>
                <c:pt idx="2">
                  <c:v>71.428571428571431</c:v>
                </c:pt>
                <c:pt idx="3">
                  <c:v>54.54545454545454</c:v>
                </c:pt>
                <c:pt idx="4">
                  <c:v>79.220779220779221</c:v>
                </c:pt>
                <c:pt idx="5">
                  <c:v>62.337662337662337</c:v>
                </c:pt>
                <c:pt idx="6">
                  <c:v>93.506493506493499</c:v>
                </c:pt>
                <c:pt idx="7">
                  <c:v>42.857142857142854</c:v>
                </c:pt>
                <c:pt idx="8">
                  <c:v>76.623376623376629</c:v>
                </c:pt>
                <c:pt idx="9">
                  <c:v>57.142857142857139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E7-40D3-BF4C-88DCD13B9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_xlchart.v1.13</cx:f>
      </cx:numDim>
    </cx:data>
  </cx:chartData>
  <cx:chart>
    <cx:plotArea>
      <cx:plotAreaRegion>
        <cx:series layoutId="boxWhisker" uniqueId="{9C4E5EDA-C562-454A-993D-EE1D4DC149BB}">
          <cx:tx>
            <cx:txData>
              <cx:f>_xlchart.v1.12</cx:f>
              <cx:v>總分</cx:v>
            </cx:txData>
          </cx:tx>
          <cx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visibility meanMarker="0" nonoutliers="0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/>
            </a:pPr>
            <a:endParaRPr lang="zh-TW" alt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4</xdr:row>
      <xdr:rowOff>28575</xdr:rowOff>
    </xdr:from>
    <xdr:to>
      <xdr:col>17</xdr:col>
      <xdr:colOff>419100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920BBF84-D586-AD5F-0815-6FEC22C019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790575"/>
              <a:ext cx="3990975" cy="565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71436</xdr:colOff>
      <xdr:row>9</xdr:row>
      <xdr:rowOff>142875</xdr:rowOff>
    </xdr:from>
    <xdr:to>
      <xdr:col>18</xdr:col>
      <xdr:colOff>348636</xdr:colOff>
      <xdr:row>29</xdr:row>
      <xdr:rowOff>60375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BDCDF6D-D6AB-2DF3-2895-5809E5FED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71436</xdr:colOff>
      <xdr:row>29</xdr:row>
      <xdr:rowOff>119063</xdr:rowOff>
    </xdr:from>
    <xdr:to>
      <xdr:col>18</xdr:col>
      <xdr:colOff>348636</xdr:colOff>
      <xdr:row>49</xdr:row>
      <xdr:rowOff>79426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D6D94A4-F31E-ABB2-B5BC-A014DD757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71436</xdr:colOff>
      <xdr:row>49</xdr:row>
      <xdr:rowOff>138113</xdr:rowOff>
    </xdr:from>
    <xdr:to>
      <xdr:col>18</xdr:col>
      <xdr:colOff>348636</xdr:colOff>
      <xdr:row>69</xdr:row>
      <xdr:rowOff>93713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5050A69-979E-9143-8514-E22C89AD5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66675</xdr:rowOff>
    </xdr:from>
    <xdr:to>
      <xdr:col>13</xdr:col>
      <xdr:colOff>80925</xdr:colOff>
      <xdr:row>26</xdr:row>
      <xdr:rowOff>47175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4F904F-6BB2-6FE4-D653-5378EA0F3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409575</xdr:colOff>
      <xdr:row>26</xdr:row>
      <xdr:rowOff>9525</xdr:rowOff>
    </xdr:from>
    <xdr:to>
      <xdr:col>13</xdr:col>
      <xdr:colOff>80925</xdr:colOff>
      <xdr:row>44</xdr:row>
      <xdr:rowOff>180525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D31206A-29E6-8482-F9CD-7AA95F798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409575</xdr:colOff>
      <xdr:row>44</xdr:row>
      <xdr:rowOff>133350</xdr:rowOff>
    </xdr:from>
    <xdr:to>
      <xdr:col>13</xdr:col>
      <xdr:colOff>80925</xdr:colOff>
      <xdr:row>63</xdr:row>
      <xdr:rowOff>113850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232F7C-7BA0-E95B-0215-D0CEBA163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271462</xdr:colOff>
      <xdr:row>8</xdr:row>
      <xdr:rowOff>133350</xdr:rowOff>
    </xdr:from>
    <xdr:to>
      <xdr:col>25</xdr:col>
      <xdr:colOff>185062</xdr:colOff>
      <xdr:row>27</xdr:row>
      <xdr:rowOff>113850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E0377BD-0FBE-AD96-ACBE-6A4866B4F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159543</xdr:colOff>
      <xdr:row>8</xdr:row>
      <xdr:rowOff>133350</xdr:rowOff>
    </xdr:from>
    <xdr:to>
      <xdr:col>34</xdr:col>
      <xdr:colOff>73143</xdr:colOff>
      <xdr:row>27</xdr:row>
      <xdr:rowOff>113850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C3145A4-37AA-4DA0-9B15-CB71BB350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47624</xdr:colOff>
      <xdr:row>8</xdr:row>
      <xdr:rowOff>133350</xdr:rowOff>
    </xdr:from>
    <xdr:to>
      <xdr:col>42</xdr:col>
      <xdr:colOff>570824</xdr:colOff>
      <xdr:row>27</xdr:row>
      <xdr:rowOff>113850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C3CF7FE-8EA3-4F2C-8DED-3EB0A713F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271462</xdr:colOff>
      <xdr:row>29</xdr:row>
      <xdr:rowOff>180975</xdr:rowOff>
    </xdr:from>
    <xdr:to>
      <xdr:col>25</xdr:col>
      <xdr:colOff>185062</xdr:colOff>
      <xdr:row>48</xdr:row>
      <xdr:rowOff>161475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5986792-3014-A927-667F-DB6B53EC3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159543</xdr:colOff>
      <xdr:row>29</xdr:row>
      <xdr:rowOff>180975</xdr:rowOff>
    </xdr:from>
    <xdr:to>
      <xdr:col>34</xdr:col>
      <xdr:colOff>73143</xdr:colOff>
      <xdr:row>48</xdr:row>
      <xdr:rowOff>161475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311F2BB-BAEB-49A5-BA37-005016568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47624</xdr:colOff>
      <xdr:row>29</xdr:row>
      <xdr:rowOff>180975</xdr:rowOff>
    </xdr:from>
    <xdr:to>
      <xdr:col>42</xdr:col>
      <xdr:colOff>570824</xdr:colOff>
      <xdr:row>48</xdr:row>
      <xdr:rowOff>161475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42D7917-95F2-43C4-8C5C-0A6BF9ABF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241"/>
  <sheetViews>
    <sheetView topLeftCell="AU164" workbookViewId="0">
      <selection activeCell="BF1" sqref="BF1:BF241"/>
    </sheetView>
  </sheetViews>
  <sheetFormatPr defaultColWidth="11.425781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idden="1" x14ac:dyDescent="0.25">
      <c r="A2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H2" t="s">
        <v>64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24</v>
      </c>
      <c r="BC2">
        <v>12</v>
      </c>
      <c r="BD2">
        <v>27</v>
      </c>
      <c r="BE2">
        <v>3</v>
      </c>
      <c r="BF2">
        <v>66</v>
      </c>
      <c r="BG2" t="s">
        <v>65</v>
      </c>
    </row>
    <row r="3" spans="1:59" hidden="1" x14ac:dyDescent="0.25">
      <c r="A3">
        <v>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30</v>
      </c>
      <c r="BC3">
        <v>24</v>
      </c>
      <c r="BD3">
        <v>21</v>
      </c>
      <c r="BE3">
        <v>5</v>
      </c>
      <c r="BF3">
        <v>80</v>
      </c>
      <c r="BG3" t="s">
        <v>65</v>
      </c>
    </row>
    <row r="4" spans="1:59" x14ac:dyDescent="0.25">
      <c r="A4">
        <v>2</v>
      </c>
      <c r="B4" t="s">
        <v>67</v>
      </c>
      <c r="C4" t="s">
        <v>60</v>
      </c>
      <c r="D4" t="s">
        <v>61</v>
      </c>
      <c r="E4" t="s">
        <v>62</v>
      </c>
      <c r="F4" t="s">
        <v>68</v>
      </c>
      <c r="H4" t="s">
        <v>64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18</v>
      </c>
      <c r="BC4">
        <v>21</v>
      </c>
      <c r="BD4">
        <v>9</v>
      </c>
      <c r="BE4">
        <v>6</v>
      </c>
      <c r="BF4">
        <v>54</v>
      </c>
      <c r="BG4" t="s">
        <v>69</v>
      </c>
    </row>
    <row r="5" spans="1:59" x14ac:dyDescent="0.25">
      <c r="A5">
        <v>2</v>
      </c>
      <c r="B5" t="s">
        <v>67</v>
      </c>
      <c r="C5" t="s">
        <v>60</v>
      </c>
      <c r="D5" t="s">
        <v>61</v>
      </c>
      <c r="E5" t="s">
        <v>62</v>
      </c>
      <c r="F5" t="s">
        <v>68</v>
      </c>
      <c r="H5" t="s">
        <v>66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27</v>
      </c>
      <c r="BC5">
        <v>12</v>
      </c>
      <c r="BD5">
        <v>12</v>
      </c>
      <c r="BE5">
        <v>8</v>
      </c>
      <c r="BF5">
        <v>59</v>
      </c>
      <c r="BG5" t="s">
        <v>69</v>
      </c>
    </row>
    <row r="6" spans="1:59" x14ac:dyDescent="0.25">
      <c r="A6">
        <v>3</v>
      </c>
      <c r="B6" t="s">
        <v>70</v>
      </c>
      <c r="C6" t="s">
        <v>60</v>
      </c>
      <c r="D6" t="s">
        <v>61</v>
      </c>
      <c r="E6" t="s">
        <v>62</v>
      </c>
      <c r="F6" t="s">
        <v>68</v>
      </c>
      <c r="H6" t="s">
        <v>64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24</v>
      </c>
      <c r="BC6">
        <v>18</v>
      </c>
      <c r="BD6">
        <v>6</v>
      </c>
      <c r="BE6">
        <v>9</v>
      </c>
      <c r="BF6">
        <v>57</v>
      </c>
      <c r="BG6" t="s">
        <v>69</v>
      </c>
    </row>
    <row r="7" spans="1:59" x14ac:dyDescent="0.25">
      <c r="A7">
        <v>3</v>
      </c>
      <c r="B7" t="s">
        <v>70</v>
      </c>
      <c r="C7" t="s">
        <v>60</v>
      </c>
      <c r="D7" t="s">
        <v>61</v>
      </c>
      <c r="E7" t="s">
        <v>62</v>
      </c>
      <c r="F7" t="s">
        <v>68</v>
      </c>
      <c r="H7" t="s">
        <v>66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30</v>
      </c>
      <c r="BC7">
        <v>15</v>
      </c>
      <c r="BD7">
        <v>9</v>
      </c>
      <c r="BE7">
        <v>6</v>
      </c>
      <c r="BF7">
        <v>60</v>
      </c>
      <c r="BG7" t="s">
        <v>69</v>
      </c>
    </row>
    <row r="8" spans="1:59" x14ac:dyDescent="0.25">
      <c r="A8">
        <v>4</v>
      </c>
      <c r="B8" t="s">
        <v>71</v>
      </c>
      <c r="C8" t="s">
        <v>72</v>
      </c>
      <c r="D8" t="s">
        <v>61</v>
      </c>
      <c r="E8" t="s">
        <v>72</v>
      </c>
      <c r="F8" t="s">
        <v>73</v>
      </c>
      <c r="H8" t="s">
        <v>64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12</v>
      </c>
      <c r="BC8">
        <v>21</v>
      </c>
      <c r="BD8">
        <v>18</v>
      </c>
      <c r="BE8">
        <v>6</v>
      </c>
      <c r="BF8">
        <v>57</v>
      </c>
      <c r="BG8" t="s">
        <v>69</v>
      </c>
    </row>
    <row r="9" spans="1:59" x14ac:dyDescent="0.25">
      <c r="A9">
        <v>4</v>
      </c>
      <c r="B9" t="s">
        <v>71</v>
      </c>
      <c r="C9" t="s">
        <v>72</v>
      </c>
      <c r="D9" t="s">
        <v>61</v>
      </c>
      <c r="E9" t="s">
        <v>72</v>
      </c>
      <c r="F9" t="s">
        <v>73</v>
      </c>
      <c r="H9" t="s">
        <v>66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27</v>
      </c>
      <c r="BC9">
        <v>30</v>
      </c>
      <c r="BD9">
        <v>24</v>
      </c>
      <c r="BE9">
        <v>11</v>
      </c>
      <c r="BF9">
        <v>92</v>
      </c>
      <c r="BG9" t="s">
        <v>69</v>
      </c>
    </row>
    <row r="10" spans="1:59" x14ac:dyDescent="0.25">
      <c r="A10">
        <v>6</v>
      </c>
      <c r="B10" t="s">
        <v>74</v>
      </c>
      <c r="C10" t="s">
        <v>72</v>
      </c>
      <c r="D10" t="s">
        <v>61</v>
      </c>
      <c r="E10" t="s">
        <v>72</v>
      </c>
      <c r="F10" t="s">
        <v>73</v>
      </c>
      <c r="H10" t="s">
        <v>64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15</v>
      </c>
      <c r="BC10">
        <v>12</v>
      </c>
      <c r="BD10">
        <v>9</v>
      </c>
      <c r="BE10">
        <v>4</v>
      </c>
      <c r="BF10">
        <v>40</v>
      </c>
      <c r="BG10" t="s">
        <v>69</v>
      </c>
    </row>
    <row r="11" spans="1:59" x14ac:dyDescent="0.25">
      <c r="A11">
        <v>6</v>
      </c>
      <c r="B11" t="s">
        <v>74</v>
      </c>
      <c r="C11" t="s">
        <v>72</v>
      </c>
      <c r="D11" t="s">
        <v>61</v>
      </c>
      <c r="E11" t="s">
        <v>72</v>
      </c>
      <c r="F11" t="s">
        <v>73</v>
      </c>
      <c r="H11" t="s">
        <v>66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30</v>
      </c>
      <c r="BC11">
        <v>18</v>
      </c>
      <c r="BD11">
        <v>6</v>
      </c>
      <c r="BE11">
        <v>7</v>
      </c>
      <c r="BF11">
        <v>61</v>
      </c>
      <c r="BG11" t="s">
        <v>69</v>
      </c>
    </row>
    <row r="12" spans="1:59" x14ac:dyDescent="0.25">
      <c r="A12">
        <v>7</v>
      </c>
      <c r="B12" t="s">
        <v>75</v>
      </c>
      <c r="C12" t="s">
        <v>60</v>
      </c>
      <c r="D12" t="s">
        <v>61</v>
      </c>
      <c r="E12" t="s">
        <v>62</v>
      </c>
      <c r="F12" t="s">
        <v>73</v>
      </c>
      <c r="H12" t="s">
        <v>64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9</v>
      </c>
      <c r="BC12">
        <v>12</v>
      </c>
      <c r="BD12">
        <v>6</v>
      </c>
      <c r="BE12">
        <v>5</v>
      </c>
      <c r="BF12">
        <v>32</v>
      </c>
      <c r="BG12" t="s">
        <v>69</v>
      </c>
    </row>
    <row r="13" spans="1:59" x14ac:dyDescent="0.25">
      <c r="A13">
        <v>7</v>
      </c>
      <c r="B13" t="s">
        <v>75</v>
      </c>
      <c r="C13" t="s">
        <v>60</v>
      </c>
      <c r="D13" t="s">
        <v>61</v>
      </c>
      <c r="E13" t="s">
        <v>62</v>
      </c>
      <c r="F13" t="s">
        <v>73</v>
      </c>
      <c r="H13" t="s">
        <v>66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30</v>
      </c>
      <c r="BC13">
        <v>21</v>
      </c>
      <c r="BD13">
        <v>6</v>
      </c>
      <c r="BE13">
        <v>7</v>
      </c>
      <c r="BF13">
        <v>64</v>
      </c>
      <c r="BG13" t="s">
        <v>69</v>
      </c>
    </row>
    <row r="14" spans="1:59" hidden="1" x14ac:dyDescent="0.25">
      <c r="A14">
        <v>8</v>
      </c>
      <c r="B14" t="s">
        <v>76</v>
      </c>
      <c r="C14" t="s">
        <v>60</v>
      </c>
      <c r="D14" t="s">
        <v>61</v>
      </c>
      <c r="E14" t="s">
        <v>77</v>
      </c>
      <c r="F14" t="s">
        <v>63</v>
      </c>
      <c r="H14" t="s">
        <v>64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21</v>
      </c>
      <c r="BC14">
        <v>18</v>
      </c>
      <c r="BD14">
        <v>9</v>
      </c>
      <c r="BE14">
        <v>7</v>
      </c>
      <c r="BF14">
        <v>55</v>
      </c>
      <c r="BG14" t="s">
        <v>65</v>
      </c>
    </row>
    <row r="15" spans="1:59" hidden="1" x14ac:dyDescent="0.25">
      <c r="A15">
        <v>8</v>
      </c>
      <c r="B15" t="s">
        <v>76</v>
      </c>
      <c r="C15" t="s">
        <v>60</v>
      </c>
      <c r="D15" t="s">
        <v>61</v>
      </c>
      <c r="E15" t="s">
        <v>77</v>
      </c>
      <c r="F15" t="s">
        <v>63</v>
      </c>
      <c r="H15" t="s">
        <v>66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27</v>
      </c>
      <c r="BC15">
        <v>12</v>
      </c>
      <c r="BD15">
        <v>18</v>
      </c>
      <c r="BE15">
        <v>9</v>
      </c>
      <c r="BF15">
        <v>66</v>
      </c>
      <c r="BG15" t="s">
        <v>65</v>
      </c>
    </row>
    <row r="16" spans="1:59" hidden="1" x14ac:dyDescent="0.25">
      <c r="A16">
        <v>9</v>
      </c>
      <c r="B16" t="s">
        <v>78</v>
      </c>
      <c r="C16" t="s">
        <v>60</v>
      </c>
      <c r="D16" t="s">
        <v>61</v>
      </c>
      <c r="E16" t="s">
        <v>77</v>
      </c>
      <c r="F16" t="s">
        <v>63</v>
      </c>
      <c r="H16" t="s">
        <v>64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24</v>
      </c>
      <c r="BC16">
        <v>15</v>
      </c>
      <c r="BD16">
        <v>12</v>
      </c>
      <c r="BE16">
        <v>8</v>
      </c>
      <c r="BF16">
        <v>59</v>
      </c>
      <c r="BG16" t="s">
        <v>65</v>
      </c>
    </row>
    <row r="17" spans="1:59" hidden="1" x14ac:dyDescent="0.25">
      <c r="A17">
        <v>9</v>
      </c>
      <c r="B17" t="s">
        <v>78</v>
      </c>
      <c r="C17" t="s">
        <v>60</v>
      </c>
      <c r="D17" t="s">
        <v>61</v>
      </c>
      <c r="E17" t="s">
        <v>77</v>
      </c>
      <c r="F17" t="s">
        <v>63</v>
      </c>
      <c r="H17" t="s">
        <v>66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24</v>
      </c>
      <c r="BC17">
        <v>27</v>
      </c>
      <c r="BD17">
        <v>30</v>
      </c>
      <c r="BE17">
        <v>11</v>
      </c>
      <c r="BF17">
        <v>92</v>
      </c>
      <c r="BG17" t="s">
        <v>65</v>
      </c>
    </row>
    <row r="18" spans="1:59" hidden="1" x14ac:dyDescent="0.25">
      <c r="A18">
        <v>10</v>
      </c>
      <c r="B18" t="s">
        <v>79</v>
      </c>
      <c r="C18" t="s">
        <v>60</v>
      </c>
      <c r="D18" t="s">
        <v>61</v>
      </c>
      <c r="E18" t="s">
        <v>77</v>
      </c>
      <c r="F18" t="s">
        <v>63</v>
      </c>
      <c r="H18" t="s">
        <v>64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21</v>
      </c>
      <c r="BC18">
        <v>12</v>
      </c>
      <c r="BD18">
        <v>18</v>
      </c>
      <c r="BE18">
        <v>7</v>
      </c>
      <c r="BF18">
        <v>58</v>
      </c>
      <c r="BG18" t="s">
        <v>65</v>
      </c>
    </row>
    <row r="19" spans="1:59" hidden="1" x14ac:dyDescent="0.25">
      <c r="A19">
        <v>10</v>
      </c>
      <c r="B19" t="s">
        <v>79</v>
      </c>
      <c r="C19" t="s">
        <v>60</v>
      </c>
      <c r="D19" t="s">
        <v>61</v>
      </c>
      <c r="E19" t="s">
        <v>77</v>
      </c>
      <c r="F19" t="s">
        <v>63</v>
      </c>
      <c r="H19" t="s">
        <v>66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30</v>
      </c>
      <c r="BC19">
        <v>27</v>
      </c>
      <c r="BD19">
        <v>21</v>
      </c>
      <c r="BE19">
        <v>11</v>
      </c>
      <c r="BF19">
        <v>89</v>
      </c>
      <c r="BG19" t="s">
        <v>65</v>
      </c>
    </row>
    <row r="20" spans="1:59" hidden="1" x14ac:dyDescent="0.25">
      <c r="A20">
        <v>11</v>
      </c>
      <c r="B20" t="s">
        <v>80</v>
      </c>
      <c r="C20" t="s">
        <v>60</v>
      </c>
      <c r="D20" t="s">
        <v>61</v>
      </c>
      <c r="E20" t="s">
        <v>81</v>
      </c>
      <c r="F20" t="s">
        <v>63</v>
      </c>
      <c r="H20" t="s">
        <v>64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27</v>
      </c>
      <c r="BC20">
        <v>24</v>
      </c>
      <c r="BD20">
        <v>21</v>
      </c>
      <c r="BE20">
        <v>7</v>
      </c>
      <c r="BF20">
        <v>79</v>
      </c>
      <c r="BG20" t="s">
        <v>65</v>
      </c>
    </row>
    <row r="21" spans="1:59" hidden="1" x14ac:dyDescent="0.25">
      <c r="A21">
        <v>11</v>
      </c>
      <c r="B21" t="s">
        <v>80</v>
      </c>
      <c r="C21" t="s">
        <v>60</v>
      </c>
      <c r="D21" t="s">
        <v>61</v>
      </c>
      <c r="E21" t="s">
        <v>81</v>
      </c>
      <c r="F21" t="s">
        <v>63</v>
      </c>
      <c r="H21" t="s">
        <v>66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30</v>
      </c>
      <c r="BC21">
        <v>30</v>
      </c>
      <c r="BD21">
        <v>21</v>
      </c>
      <c r="BE21">
        <v>11</v>
      </c>
      <c r="BF21">
        <v>92</v>
      </c>
      <c r="BG21" t="s">
        <v>65</v>
      </c>
    </row>
    <row r="22" spans="1:59" x14ac:dyDescent="0.25">
      <c r="A22">
        <v>12</v>
      </c>
      <c r="B22" t="s">
        <v>82</v>
      </c>
      <c r="C22" t="s">
        <v>60</v>
      </c>
      <c r="D22" t="s">
        <v>61</v>
      </c>
      <c r="E22" t="s">
        <v>81</v>
      </c>
      <c r="F22" t="s">
        <v>68</v>
      </c>
      <c r="H22" t="s">
        <v>64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21</v>
      </c>
      <c r="BC22">
        <v>18</v>
      </c>
      <c r="BD22">
        <v>9</v>
      </c>
      <c r="BE22">
        <v>6</v>
      </c>
      <c r="BF22">
        <v>54</v>
      </c>
      <c r="BG22" t="s">
        <v>69</v>
      </c>
    </row>
    <row r="23" spans="1:59" x14ac:dyDescent="0.25">
      <c r="A23">
        <v>12</v>
      </c>
      <c r="B23" t="s">
        <v>82</v>
      </c>
      <c r="C23" t="s">
        <v>60</v>
      </c>
      <c r="D23" t="s">
        <v>61</v>
      </c>
      <c r="E23" t="s">
        <v>81</v>
      </c>
      <c r="F23" t="s">
        <v>68</v>
      </c>
      <c r="H23" t="s">
        <v>66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30</v>
      </c>
      <c r="BC23">
        <v>27</v>
      </c>
      <c r="BD23">
        <v>24</v>
      </c>
      <c r="BE23">
        <v>10</v>
      </c>
      <c r="BF23">
        <v>91</v>
      </c>
      <c r="BG23" t="s">
        <v>69</v>
      </c>
    </row>
    <row r="24" spans="1:59" x14ac:dyDescent="0.25">
      <c r="A24">
        <v>14</v>
      </c>
      <c r="B24" t="s">
        <v>83</v>
      </c>
      <c r="C24" t="s">
        <v>60</v>
      </c>
      <c r="D24" t="s">
        <v>61</v>
      </c>
      <c r="E24" t="s">
        <v>81</v>
      </c>
      <c r="F24" t="s">
        <v>73</v>
      </c>
      <c r="H24" t="s">
        <v>64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15</v>
      </c>
      <c r="BC24">
        <v>12</v>
      </c>
      <c r="BD24">
        <v>6</v>
      </c>
      <c r="BE24">
        <v>6</v>
      </c>
      <c r="BF24">
        <v>39</v>
      </c>
      <c r="BG24" t="s">
        <v>69</v>
      </c>
    </row>
    <row r="25" spans="1:59" x14ac:dyDescent="0.25">
      <c r="A25">
        <v>14</v>
      </c>
      <c r="B25" t="s">
        <v>83</v>
      </c>
      <c r="C25" t="s">
        <v>60</v>
      </c>
      <c r="D25" t="s">
        <v>61</v>
      </c>
      <c r="E25" t="s">
        <v>81</v>
      </c>
      <c r="F25" t="s">
        <v>73</v>
      </c>
      <c r="H25" t="s">
        <v>66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27</v>
      </c>
      <c r="BC25">
        <v>12</v>
      </c>
      <c r="BD25">
        <v>12</v>
      </c>
      <c r="BE25">
        <v>8</v>
      </c>
      <c r="BF25">
        <v>59</v>
      </c>
      <c r="BG25" t="s">
        <v>69</v>
      </c>
    </row>
    <row r="26" spans="1:59" x14ac:dyDescent="0.25">
      <c r="A26">
        <v>15</v>
      </c>
      <c r="B26" t="s">
        <v>84</v>
      </c>
      <c r="C26" t="s">
        <v>60</v>
      </c>
      <c r="D26" t="s">
        <v>61</v>
      </c>
      <c r="E26" t="s">
        <v>81</v>
      </c>
      <c r="F26" t="s">
        <v>68</v>
      </c>
      <c r="H26" t="s">
        <v>64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18</v>
      </c>
      <c r="BC26">
        <v>21</v>
      </c>
      <c r="BD26">
        <v>6</v>
      </c>
      <c r="BE26">
        <v>4</v>
      </c>
      <c r="BF26">
        <v>49</v>
      </c>
      <c r="BG26" t="s">
        <v>69</v>
      </c>
    </row>
    <row r="27" spans="1:59" x14ac:dyDescent="0.25">
      <c r="A27">
        <v>15</v>
      </c>
      <c r="B27" t="s">
        <v>84</v>
      </c>
      <c r="C27" t="s">
        <v>60</v>
      </c>
      <c r="D27" t="s">
        <v>61</v>
      </c>
      <c r="E27" t="s">
        <v>81</v>
      </c>
      <c r="F27" t="s">
        <v>68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27</v>
      </c>
      <c r="BC27">
        <v>15</v>
      </c>
      <c r="BD27">
        <v>15</v>
      </c>
      <c r="BE27">
        <v>6</v>
      </c>
      <c r="BF27">
        <v>63</v>
      </c>
      <c r="BG27" t="s">
        <v>69</v>
      </c>
    </row>
    <row r="28" spans="1:59" x14ac:dyDescent="0.25">
      <c r="A28">
        <v>16</v>
      </c>
      <c r="B28" t="s">
        <v>85</v>
      </c>
      <c r="C28" t="s">
        <v>72</v>
      </c>
      <c r="D28" t="s">
        <v>61</v>
      </c>
      <c r="E28" t="s">
        <v>72</v>
      </c>
      <c r="F28" t="s">
        <v>73</v>
      </c>
      <c r="H28" t="s">
        <v>64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15</v>
      </c>
      <c r="BC28">
        <v>9</v>
      </c>
      <c r="BD28">
        <v>21</v>
      </c>
      <c r="BE28">
        <v>8</v>
      </c>
      <c r="BF28">
        <v>53</v>
      </c>
      <c r="BG28" t="s">
        <v>69</v>
      </c>
    </row>
    <row r="29" spans="1:59" x14ac:dyDescent="0.25">
      <c r="A29">
        <v>16</v>
      </c>
      <c r="B29" t="s">
        <v>85</v>
      </c>
      <c r="C29" t="s">
        <v>72</v>
      </c>
      <c r="D29" t="s">
        <v>61</v>
      </c>
      <c r="E29" t="s">
        <v>72</v>
      </c>
      <c r="F29" t="s">
        <v>73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24</v>
      </c>
      <c r="BC29">
        <v>18</v>
      </c>
      <c r="BD29">
        <v>24</v>
      </c>
      <c r="BE29">
        <v>9</v>
      </c>
      <c r="BF29">
        <v>75</v>
      </c>
      <c r="BG29" t="s">
        <v>69</v>
      </c>
    </row>
    <row r="30" spans="1:59" hidden="1" x14ac:dyDescent="0.25">
      <c r="A30">
        <v>17</v>
      </c>
      <c r="B30" t="s">
        <v>86</v>
      </c>
      <c r="C30" t="s">
        <v>60</v>
      </c>
      <c r="D30" t="s">
        <v>61</v>
      </c>
      <c r="E30" t="s">
        <v>87</v>
      </c>
      <c r="F30" t="s">
        <v>63</v>
      </c>
      <c r="H30" t="s">
        <v>64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24</v>
      </c>
      <c r="BC30">
        <v>21</v>
      </c>
      <c r="BD30">
        <v>15</v>
      </c>
      <c r="BE30">
        <v>6</v>
      </c>
      <c r="BF30">
        <v>66</v>
      </c>
      <c r="BG30" t="s">
        <v>65</v>
      </c>
    </row>
    <row r="31" spans="1:59" hidden="1" x14ac:dyDescent="0.25">
      <c r="A31">
        <v>17</v>
      </c>
      <c r="B31" t="s">
        <v>86</v>
      </c>
      <c r="C31" t="s">
        <v>60</v>
      </c>
      <c r="D31" t="s">
        <v>61</v>
      </c>
      <c r="E31" t="s">
        <v>87</v>
      </c>
      <c r="F31" t="s">
        <v>63</v>
      </c>
      <c r="H31" t="s">
        <v>66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30</v>
      </c>
      <c r="BC31">
        <v>27</v>
      </c>
      <c r="BD31">
        <v>30</v>
      </c>
      <c r="BE31">
        <v>7</v>
      </c>
      <c r="BF31">
        <v>94</v>
      </c>
      <c r="BG31" t="s">
        <v>65</v>
      </c>
    </row>
    <row r="32" spans="1:59" hidden="1" x14ac:dyDescent="0.25">
      <c r="A32">
        <v>18</v>
      </c>
      <c r="B32" t="s">
        <v>88</v>
      </c>
      <c r="C32" t="s">
        <v>60</v>
      </c>
      <c r="D32" t="s">
        <v>61</v>
      </c>
      <c r="E32" t="s">
        <v>87</v>
      </c>
      <c r="F32" t="s">
        <v>63</v>
      </c>
      <c r="H32" t="s">
        <v>64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18</v>
      </c>
      <c r="BC32">
        <v>15</v>
      </c>
      <c r="BD32">
        <v>15</v>
      </c>
      <c r="BE32">
        <v>7</v>
      </c>
      <c r="BF32">
        <v>55</v>
      </c>
      <c r="BG32" t="s">
        <v>65</v>
      </c>
    </row>
    <row r="33" spans="1:59" hidden="1" x14ac:dyDescent="0.25">
      <c r="A33">
        <v>18</v>
      </c>
      <c r="B33" t="s">
        <v>88</v>
      </c>
      <c r="C33" t="s">
        <v>60</v>
      </c>
      <c r="D33" t="s">
        <v>61</v>
      </c>
      <c r="E33" t="s">
        <v>87</v>
      </c>
      <c r="F33" t="s">
        <v>63</v>
      </c>
      <c r="H33" t="s">
        <v>66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30</v>
      </c>
      <c r="BC33">
        <v>18</v>
      </c>
      <c r="BD33">
        <v>21</v>
      </c>
      <c r="BE33">
        <v>8</v>
      </c>
      <c r="BF33">
        <v>77</v>
      </c>
      <c r="BG33" t="s">
        <v>65</v>
      </c>
    </row>
    <row r="34" spans="1:59" x14ac:dyDescent="0.25">
      <c r="A34">
        <v>19</v>
      </c>
      <c r="B34" t="s">
        <v>89</v>
      </c>
      <c r="C34" t="s">
        <v>60</v>
      </c>
      <c r="D34" t="s">
        <v>61</v>
      </c>
      <c r="E34" t="s">
        <v>87</v>
      </c>
      <c r="F34" t="s">
        <v>68</v>
      </c>
      <c r="H34" t="s">
        <v>64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24</v>
      </c>
      <c r="BC34">
        <v>18</v>
      </c>
      <c r="BD34">
        <v>12</v>
      </c>
      <c r="BE34">
        <v>5</v>
      </c>
      <c r="BF34">
        <v>59</v>
      </c>
      <c r="BG34" t="s">
        <v>69</v>
      </c>
    </row>
    <row r="35" spans="1:59" x14ac:dyDescent="0.25">
      <c r="A35">
        <v>19</v>
      </c>
      <c r="B35" t="s">
        <v>89</v>
      </c>
      <c r="C35" t="s">
        <v>60</v>
      </c>
      <c r="D35" t="s">
        <v>61</v>
      </c>
      <c r="E35" t="s">
        <v>87</v>
      </c>
      <c r="F35" t="s">
        <v>68</v>
      </c>
      <c r="H35" t="s">
        <v>66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30</v>
      </c>
      <c r="BC35">
        <v>24</v>
      </c>
      <c r="BD35">
        <v>30</v>
      </c>
      <c r="BE35">
        <v>14</v>
      </c>
      <c r="BF35">
        <v>98</v>
      </c>
      <c r="BG35" t="s">
        <v>69</v>
      </c>
    </row>
    <row r="36" spans="1:59" x14ac:dyDescent="0.25">
      <c r="A36">
        <v>20</v>
      </c>
      <c r="B36" t="s">
        <v>90</v>
      </c>
      <c r="C36" t="s">
        <v>60</v>
      </c>
      <c r="D36" t="s">
        <v>61</v>
      </c>
      <c r="E36" t="s">
        <v>87</v>
      </c>
      <c r="F36" t="s">
        <v>68</v>
      </c>
      <c r="H36" t="s">
        <v>64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</v>
      </c>
      <c r="BC36">
        <v>15</v>
      </c>
      <c r="BD36">
        <v>6</v>
      </c>
      <c r="BE36">
        <v>5</v>
      </c>
      <c r="BF36">
        <v>44</v>
      </c>
      <c r="BG36" t="s">
        <v>69</v>
      </c>
    </row>
    <row r="37" spans="1:59" x14ac:dyDescent="0.25">
      <c r="A37">
        <v>20</v>
      </c>
      <c r="B37" t="s">
        <v>90</v>
      </c>
      <c r="C37" t="s">
        <v>60</v>
      </c>
      <c r="D37" t="s">
        <v>61</v>
      </c>
      <c r="E37" t="s">
        <v>87</v>
      </c>
      <c r="F37" t="s">
        <v>68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24</v>
      </c>
      <c r="BC37">
        <v>24</v>
      </c>
      <c r="BD37">
        <v>18</v>
      </c>
      <c r="BE37">
        <v>6</v>
      </c>
      <c r="BF37">
        <v>72</v>
      </c>
      <c r="BG37" t="s">
        <v>69</v>
      </c>
    </row>
    <row r="38" spans="1:59" x14ac:dyDescent="0.25">
      <c r="A38">
        <v>21</v>
      </c>
      <c r="B38" t="s">
        <v>91</v>
      </c>
      <c r="C38" t="s">
        <v>60</v>
      </c>
      <c r="D38" t="s">
        <v>61</v>
      </c>
      <c r="E38" t="s">
        <v>87</v>
      </c>
      <c r="F38" t="s">
        <v>68</v>
      </c>
      <c r="H38" t="s">
        <v>64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18</v>
      </c>
      <c r="BC38">
        <v>15</v>
      </c>
      <c r="BD38">
        <v>15</v>
      </c>
      <c r="BE38">
        <v>8</v>
      </c>
      <c r="BF38">
        <v>56</v>
      </c>
      <c r="BG38" t="s">
        <v>69</v>
      </c>
    </row>
    <row r="39" spans="1:59" x14ac:dyDescent="0.25">
      <c r="A39">
        <v>21</v>
      </c>
      <c r="B39" t="s">
        <v>91</v>
      </c>
      <c r="C39" t="s">
        <v>60</v>
      </c>
      <c r="D39" t="s">
        <v>61</v>
      </c>
      <c r="E39" t="s">
        <v>87</v>
      </c>
      <c r="F39" t="s">
        <v>68</v>
      </c>
      <c r="H39" t="s">
        <v>66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30</v>
      </c>
      <c r="BC39">
        <v>24</v>
      </c>
      <c r="BD39">
        <v>21</v>
      </c>
      <c r="BE39">
        <v>9</v>
      </c>
      <c r="BF39">
        <v>84</v>
      </c>
      <c r="BG39" t="s">
        <v>69</v>
      </c>
    </row>
    <row r="40" spans="1:59" x14ac:dyDescent="0.25">
      <c r="A40">
        <v>23</v>
      </c>
      <c r="B40" t="s">
        <v>92</v>
      </c>
      <c r="C40" t="s">
        <v>72</v>
      </c>
      <c r="D40" t="s">
        <v>61</v>
      </c>
      <c r="E40" t="s">
        <v>72</v>
      </c>
      <c r="F40" t="s">
        <v>73</v>
      </c>
      <c r="H40" t="s">
        <v>64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18</v>
      </c>
      <c r="BC40">
        <v>27</v>
      </c>
      <c r="BD40">
        <v>21</v>
      </c>
      <c r="BE40">
        <v>6</v>
      </c>
      <c r="BF40">
        <v>72</v>
      </c>
      <c r="BG40" t="s">
        <v>69</v>
      </c>
    </row>
    <row r="41" spans="1:59" x14ac:dyDescent="0.25">
      <c r="A41">
        <v>23</v>
      </c>
      <c r="B41" t="s">
        <v>92</v>
      </c>
      <c r="C41" t="s">
        <v>72</v>
      </c>
      <c r="D41" t="s">
        <v>61</v>
      </c>
      <c r="E41" t="s">
        <v>72</v>
      </c>
      <c r="F41" t="s">
        <v>73</v>
      </c>
      <c r="H41" t="s">
        <v>66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27</v>
      </c>
      <c r="BC41">
        <v>30</v>
      </c>
      <c r="BD41">
        <v>27</v>
      </c>
      <c r="BE41">
        <v>10</v>
      </c>
      <c r="BF41">
        <v>94</v>
      </c>
      <c r="BG41" t="s">
        <v>69</v>
      </c>
    </row>
    <row r="42" spans="1:59" hidden="1" x14ac:dyDescent="0.25">
      <c r="A42">
        <v>24</v>
      </c>
      <c r="B42" t="s">
        <v>93</v>
      </c>
      <c r="C42" t="s">
        <v>72</v>
      </c>
      <c r="D42" t="s">
        <v>61</v>
      </c>
      <c r="E42" t="s">
        <v>72</v>
      </c>
      <c r="F42" t="s">
        <v>94</v>
      </c>
      <c r="H42" t="s">
        <v>64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24</v>
      </c>
      <c r="BC42">
        <v>30</v>
      </c>
      <c r="BD42">
        <v>30</v>
      </c>
      <c r="BE42">
        <v>8</v>
      </c>
      <c r="BF42">
        <v>92</v>
      </c>
      <c r="BG42" t="s">
        <v>65</v>
      </c>
    </row>
    <row r="43" spans="1:59" hidden="1" x14ac:dyDescent="0.25">
      <c r="A43">
        <v>24</v>
      </c>
      <c r="B43" t="s">
        <v>93</v>
      </c>
      <c r="C43" t="s">
        <v>72</v>
      </c>
      <c r="D43" t="s">
        <v>61</v>
      </c>
      <c r="E43" t="s">
        <v>72</v>
      </c>
      <c r="F43" t="s">
        <v>94</v>
      </c>
      <c r="H43" t="s">
        <v>66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30</v>
      </c>
      <c r="BC43">
        <v>30</v>
      </c>
      <c r="BD43">
        <v>27</v>
      </c>
      <c r="BE43">
        <v>10</v>
      </c>
      <c r="BF43">
        <v>97</v>
      </c>
      <c r="BG43" t="s">
        <v>65</v>
      </c>
    </row>
    <row r="44" spans="1:59" hidden="1" x14ac:dyDescent="0.25">
      <c r="A44">
        <v>25</v>
      </c>
      <c r="B44" t="s">
        <v>95</v>
      </c>
      <c r="C44" t="s">
        <v>72</v>
      </c>
      <c r="D44" t="s">
        <v>61</v>
      </c>
      <c r="E44" t="s">
        <v>72</v>
      </c>
      <c r="F44" t="s">
        <v>94</v>
      </c>
      <c r="H44" t="s">
        <v>64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18</v>
      </c>
      <c r="BC44">
        <v>30</v>
      </c>
      <c r="BD44">
        <v>30</v>
      </c>
      <c r="BE44">
        <v>10</v>
      </c>
      <c r="BF44">
        <v>88</v>
      </c>
      <c r="BG44" t="s">
        <v>65</v>
      </c>
    </row>
    <row r="45" spans="1:59" hidden="1" x14ac:dyDescent="0.25">
      <c r="A45">
        <v>25</v>
      </c>
      <c r="B45" t="s">
        <v>95</v>
      </c>
      <c r="C45" t="s">
        <v>72</v>
      </c>
      <c r="D45" t="s">
        <v>61</v>
      </c>
      <c r="E45" t="s">
        <v>72</v>
      </c>
      <c r="F45" t="s">
        <v>94</v>
      </c>
      <c r="H45" t="s">
        <v>66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30</v>
      </c>
      <c r="BC45">
        <v>30</v>
      </c>
      <c r="BD45">
        <v>27</v>
      </c>
      <c r="BE45">
        <v>13</v>
      </c>
      <c r="BF45">
        <v>100</v>
      </c>
      <c r="BG45" t="s">
        <v>65</v>
      </c>
    </row>
    <row r="46" spans="1:59" x14ac:dyDescent="0.25">
      <c r="A46">
        <v>26</v>
      </c>
      <c r="B46" t="s">
        <v>96</v>
      </c>
      <c r="C46" t="s">
        <v>72</v>
      </c>
      <c r="D46" t="s">
        <v>61</v>
      </c>
      <c r="E46" t="s">
        <v>72</v>
      </c>
      <c r="F46" t="s">
        <v>73</v>
      </c>
      <c r="H46" t="s">
        <v>64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9</v>
      </c>
      <c r="BC46">
        <v>27</v>
      </c>
      <c r="BD46">
        <v>24</v>
      </c>
      <c r="BE46">
        <v>9</v>
      </c>
      <c r="BF46">
        <v>69</v>
      </c>
      <c r="BG46" t="s">
        <v>69</v>
      </c>
    </row>
    <row r="47" spans="1:59" x14ac:dyDescent="0.25">
      <c r="A47">
        <v>26</v>
      </c>
      <c r="B47" t="s">
        <v>96</v>
      </c>
      <c r="C47" t="s">
        <v>72</v>
      </c>
      <c r="D47" t="s">
        <v>61</v>
      </c>
      <c r="E47" t="s">
        <v>72</v>
      </c>
      <c r="F47" t="s">
        <v>73</v>
      </c>
      <c r="H47" t="s">
        <v>66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30</v>
      </c>
      <c r="BC47">
        <v>27</v>
      </c>
      <c r="BD47">
        <v>27</v>
      </c>
      <c r="BE47">
        <v>12</v>
      </c>
      <c r="BF47">
        <v>96</v>
      </c>
      <c r="BG47" t="s">
        <v>69</v>
      </c>
    </row>
    <row r="48" spans="1:59" x14ac:dyDescent="0.25">
      <c r="A48">
        <v>29</v>
      </c>
      <c r="B48" t="s">
        <v>97</v>
      </c>
      <c r="C48" t="s">
        <v>72</v>
      </c>
      <c r="D48" t="s">
        <v>61</v>
      </c>
      <c r="E48" t="s">
        <v>72</v>
      </c>
      <c r="F48" t="s">
        <v>73</v>
      </c>
      <c r="H48" t="s">
        <v>64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30</v>
      </c>
      <c r="BD48">
        <v>27</v>
      </c>
      <c r="BE48">
        <v>8</v>
      </c>
      <c r="BF48">
        <v>68</v>
      </c>
      <c r="BG48" t="s">
        <v>69</v>
      </c>
    </row>
    <row r="49" spans="1:59" x14ac:dyDescent="0.25">
      <c r="A49">
        <v>29</v>
      </c>
      <c r="B49" t="s">
        <v>97</v>
      </c>
      <c r="C49" t="s">
        <v>72</v>
      </c>
      <c r="D49" t="s">
        <v>61</v>
      </c>
      <c r="E49" t="s">
        <v>72</v>
      </c>
      <c r="F49" t="s">
        <v>73</v>
      </c>
      <c r="H49" t="s">
        <v>66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30</v>
      </c>
      <c r="BC49">
        <v>30</v>
      </c>
      <c r="BD49">
        <v>30</v>
      </c>
      <c r="BE49">
        <v>12</v>
      </c>
      <c r="BF49">
        <v>102</v>
      </c>
      <c r="BG49" t="s">
        <v>69</v>
      </c>
    </row>
    <row r="50" spans="1:59" x14ac:dyDescent="0.25">
      <c r="A50">
        <v>30</v>
      </c>
      <c r="B50" t="s">
        <v>98</v>
      </c>
      <c r="C50" t="s">
        <v>72</v>
      </c>
      <c r="D50" t="s">
        <v>61</v>
      </c>
      <c r="E50" t="s">
        <v>72</v>
      </c>
      <c r="F50" t="s">
        <v>73</v>
      </c>
      <c r="H50" t="s">
        <v>64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30</v>
      </c>
      <c r="BD50">
        <v>27</v>
      </c>
      <c r="BE50">
        <v>8</v>
      </c>
      <c r="BF50">
        <v>68</v>
      </c>
      <c r="BG50" t="s">
        <v>69</v>
      </c>
    </row>
    <row r="51" spans="1:59" x14ac:dyDescent="0.25">
      <c r="A51">
        <v>30</v>
      </c>
      <c r="B51" t="s">
        <v>98</v>
      </c>
      <c r="C51" t="s">
        <v>72</v>
      </c>
      <c r="D51" t="s">
        <v>61</v>
      </c>
      <c r="E51" t="s">
        <v>72</v>
      </c>
      <c r="F51" t="s">
        <v>73</v>
      </c>
      <c r="H51" t="s">
        <v>66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30</v>
      </c>
      <c r="BC51">
        <v>30</v>
      </c>
      <c r="BD51">
        <v>30</v>
      </c>
      <c r="BE51">
        <v>12</v>
      </c>
      <c r="BF51">
        <v>102</v>
      </c>
      <c r="BG51" t="s">
        <v>69</v>
      </c>
    </row>
    <row r="52" spans="1:59" x14ac:dyDescent="0.25">
      <c r="A52">
        <v>32</v>
      </c>
      <c r="B52" t="s">
        <v>99</v>
      </c>
      <c r="C52" t="s">
        <v>72</v>
      </c>
      <c r="D52" t="s">
        <v>61</v>
      </c>
      <c r="E52" t="s">
        <v>72</v>
      </c>
      <c r="F52" t="s">
        <v>73</v>
      </c>
      <c r="H52" t="s">
        <v>64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12</v>
      </c>
      <c r="BC52">
        <v>24</v>
      </c>
      <c r="BD52">
        <v>24</v>
      </c>
      <c r="BE52">
        <v>5</v>
      </c>
      <c r="BF52">
        <v>65</v>
      </c>
      <c r="BG52" t="s">
        <v>69</v>
      </c>
    </row>
    <row r="53" spans="1:59" x14ac:dyDescent="0.25">
      <c r="A53">
        <v>32</v>
      </c>
      <c r="B53" t="s">
        <v>99</v>
      </c>
      <c r="C53" t="s">
        <v>72</v>
      </c>
      <c r="D53" t="s">
        <v>61</v>
      </c>
      <c r="E53" t="s">
        <v>72</v>
      </c>
      <c r="F53" t="s">
        <v>73</v>
      </c>
      <c r="H53" t="s">
        <v>66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30</v>
      </c>
      <c r="BC53">
        <v>27</v>
      </c>
      <c r="BD53">
        <v>12</v>
      </c>
      <c r="BE53">
        <v>9</v>
      </c>
      <c r="BF53">
        <v>78</v>
      </c>
      <c r="BG53" t="s">
        <v>69</v>
      </c>
    </row>
    <row r="54" spans="1:59" x14ac:dyDescent="0.25">
      <c r="A54">
        <v>33</v>
      </c>
      <c r="B54" t="s">
        <v>100</v>
      </c>
      <c r="C54" t="s">
        <v>72</v>
      </c>
      <c r="D54" t="s">
        <v>61</v>
      </c>
      <c r="E54" t="s">
        <v>72</v>
      </c>
      <c r="F54" t="s">
        <v>73</v>
      </c>
      <c r="H54" t="s">
        <v>64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12</v>
      </c>
      <c r="BC54">
        <v>24</v>
      </c>
      <c r="BD54">
        <v>12</v>
      </c>
      <c r="BE54">
        <v>6</v>
      </c>
      <c r="BF54">
        <v>54</v>
      </c>
      <c r="BG54" t="s">
        <v>69</v>
      </c>
    </row>
    <row r="55" spans="1:59" x14ac:dyDescent="0.25">
      <c r="A55">
        <v>33</v>
      </c>
      <c r="B55" t="s">
        <v>100</v>
      </c>
      <c r="C55" t="s">
        <v>72</v>
      </c>
      <c r="D55" t="s">
        <v>61</v>
      </c>
      <c r="E55" t="s">
        <v>72</v>
      </c>
      <c r="F55" t="s">
        <v>73</v>
      </c>
      <c r="H55" t="s">
        <v>66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30</v>
      </c>
      <c r="BC55">
        <v>30</v>
      </c>
      <c r="BD55">
        <v>27</v>
      </c>
      <c r="BE55">
        <v>8</v>
      </c>
      <c r="BF55">
        <v>95</v>
      </c>
      <c r="BG55" t="s">
        <v>69</v>
      </c>
    </row>
    <row r="56" spans="1:59" x14ac:dyDescent="0.25">
      <c r="A56">
        <v>34</v>
      </c>
      <c r="B56" t="s">
        <v>101</v>
      </c>
      <c r="C56" t="s">
        <v>72</v>
      </c>
      <c r="D56" t="s">
        <v>61</v>
      </c>
      <c r="E56" t="s">
        <v>72</v>
      </c>
      <c r="F56" t="s">
        <v>73</v>
      </c>
      <c r="H56" t="s">
        <v>64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9</v>
      </c>
      <c r="BC56">
        <v>15</v>
      </c>
      <c r="BD56">
        <v>15</v>
      </c>
      <c r="BE56">
        <v>4</v>
      </c>
      <c r="BF56">
        <v>43</v>
      </c>
      <c r="BG56" t="s">
        <v>69</v>
      </c>
    </row>
    <row r="57" spans="1:59" x14ac:dyDescent="0.25">
      <c r="A57">
        <v>34</v>
      </c>
      <c r="B57" t="s">
        <v>101</v>
      </c>
      <c r="C57" t="s">
        <v>72</v>
      </c>
      <c r="D57" t="s">
        <v>61</v>
      </c>
      <c r="E57" t="s">
        <v>72</v>
      </c>
      <c r="F57" t="s">
        <v>73</v>
      </c>
      <c r="H57" t="s">
        <v>66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27</v>
      </c>
      <c r="BC57">
        <v>27</v>
      </c>
      <c r="BD57">
        <v>24</v>
      </c>
      <c r="BE57">
        <v>8</v>
      </c>
      <c r="BF57">
        <v>86</v>
      </c>
      <c r="BG57" t="s">
        <v>69</v>
      </c>
    </row>
    <row r="58" spans="1:59" x14ac:dyDescent="0.25">
      <c r="A58">
        <v>35</v>
      </c>
      <c r="B58" t="s">
        <v>102</v>
      </c>
      <c r="C58" t="s">
        <v>72</v>
      </c>
      <c r="D58" t="s">
        <v>61</v>
      </c>
      <c r="E58" t="s">
        <v>72</v>
      </c>
      <c r="F58" t="s">
        <v>73</v>
      </c>
      <c r="H58" t="s">
        <v>64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</v>
      </c>
      <c r="BC58">
        <v>9</v>
      </c>
      <c r="BD58">
        <v>21</v>
      </c>
      <c r="BE58">
        <v>6</v>
      </c>
      <c r="BF58">
        <v>51</v>
      </c>
      <c r="BG58" t="s">
        <v>69</v>
      </c>
    </row>
    <row r="59" spans="1:59" x14ac:dyDescent="0.25">
      <c r="A59">
        <v>35</v>
      </c>
      <c r="B59" t="s">
        <v>102</v>
      </c>
      <c r="C59" t="s">
        <v>72</v>
      </c>
      <c r="D59" t="s">
        <v>61</v>
      </c>
      <c r="E59" t="s">
        <v>72</v>
      </c>
      <c r="F59" t="s">
        <v>73</v>
      </c>
      <c r="H59" t="s">
        <v>66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30</v>
      </c>
      <c r="BC59">
        <v>24</v>
      </c>
      <c r="BD59">
        <v>12</v>
      </c>
      <c r="BE59">
        <v>8</v>
      </c>
      <c r="BF59">
        <v>74</v>
      </c>
      <c r="BG59" t="s">
        <v>69</v>
      </c>
    </row>
    <row r="60" spans="1:59" x14ac:dyDescent="0.25">
      <c r="A60">
        <v>37</v>
      </c>
      <c r="B60" t="s">
        <v>103</v>
      </c>
      <c r="C60" t="s">
        <v>72</v>
      </c>
      <c r="D60" t="s">
        <v>61</v>
      </c>
      <c r="E60" t="s">
        <v>72</v>
      </c>
      <c r="F60" t="s">
        <v>73</v>
      </c>
      <c r="H60" t="s">
        <v>64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6</v>
      </c>
      <c r="BC60">
        <v>30</v>
      </c>
      <c r="BD60">
        <v>21</v>
      </c>
      <c r="BE60">
        <v>6</v>
      </c>
      <c r="BF60">
        <v>63</v>
      </c>
      <c r="BG60" t="s">
        <v>69</v>
      </c>
    </row>
    <row r="61" spans="1:59" x14ac:dyDescent="0.25">
      <c r="A61">
        <v>37</v>
      </c>
      <c r="B61" t="s">
        <v>103</v>
      </c>
      <c r="C61" t="s">
        <v>72</v>
      </c>
      <c r="D61" t="s">
        <v>61</v>
      </c>
      <c r="E61" t="s">
        <v>72</v>
      </c>
      <c r="F61" t="s">
        <v>73</v>
      </c>
      <c r="H61" t="s">
        <v>66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27</v>
      </c>
      <c r="BC61">
        <v>27</v>
      </c>
      <c r="BD61">
        <v>27</v>
      </c>
      <c r="BE61">
        <v>10</v>
      </c>
      <c r="BF61">
        <v>91</v>
      </c>
      <c r="BG61" t="s">
        <v>69</v>
      </c>
    </row>
    <row r="62" spans="1:59" x14ac:dyDescent="0.25">
      <c r="A62">
        <v>38</v>
      </c>
      <c r="B62" t="s">
        <v>104</v>
      </c>
      <c r="C62" t="s">
        <v>72</v>
      </c>
      <c r="D62" t="s">
        <v>61</v>
      </c>
      <c r="E62" t="s">
        <v>72</v>
      </c>
      <c r="F62" t="s">
        <v>73</v>
      </c>
      <c r="H62" t="s">
        <v>64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6</v>
      </c>
      <c r="BC62">
        <v>30</v>
      </c>
      <c r="BD62">
        <v>24</v>
      </c>
      <c r="BE62">
        <v>11</v>
      </c>
      <c r="BF62">
        <v>71</v>
      </c>
      <c r="BG62" t="s">
        <v>69</v>
      </c>
    </row>
    <row r="63" spans="1:59" x14ac:dyDescent="0.25">
      <c r="A63">
        <v>38</v>
      </c>
      <c r="B63" t="s">
        <v>104</v>
      </c>
      <c r="C63" t="s">
        <v>72</v>
      </c>
      <c r="D63" t="s">
        <v>61</v>
      </c>
      <c r="E63" t="s">
        <v>72</v>
      </c>
      <c r="F63" t="s">
        <v>73</v>
      </c>
      <c r="H63" t="s">
        <v>66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30</v>
      </c>
      <c r="BC63">
        <v>30</v>
      </c>
      <c r="BD63">
        <v>27</v>
      </c>
      <c r="BE63">
        <v>11</v>
      </c>
      <c r="BF63">
        <v>98</v>
      </c>
      <c r="BG63" t="s">
        <v>69</v>
      </c>
    </row>
    <row r="64" spans="1:59" hidden="1" x14ac:dyDescent="0.25">
      <c r="A64">
        <v>40</v>
      </c>
      <c r="B64" t="s">
        <v>105</v>
      </c>
      <c r="C64" t="s">
        <v>60</v>
      </c>
      <c r="D64" t="s">
        <v>106</v>
      </c>
      <c r="E64" t="s">
        <v>107</v>
      </c>
      <c r="F64" t="s">
        <v>63</v>
      </c>
      <c r="H64" t="s">
        <v>64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24</v>
      </c>
      <c r="BC64">
        <v>9</v>
      </c>
      <c r="BD64">
        <v>15</v>
      </c>
      <c r="BE64">
        <v>4</v>
      </c>
      <c r="BF64">
        <v>52</v>
      </c>
      <c r="BG64" t="s">
        <v>65</v>
      </c>
    </row>
    <row r="65" spans="1:59" hidden="1" x14ac:dyDescent="0.25">
      <c r="A65">
        <v>40</v>
      </c>
      <c r="B65" t="s">
        <v>105</v>
      </c>
      <c r="C65" t="s">
        <v>60</v>
      </c>
      <c r="D65" t="s">
        <v>106</v>
      </c>
      <c r="E65" t="s">
        <v>107</v>
      </c>
      <c r="F65" t="s">
        <v>63</v>
      </c>
      <c r="H65" t="s">
        <v>66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30</v>
      </c>
      <c r="BC65">
        <v>27</v>
      </c>
      <c r="BD65">
        <v>27</v>
      </c>
      <c r="BE65">
        <v>11</v>
      </c>
      <c r="BF65">
        <v>95</v>
      </c>
      <c r="BG65" t="s">
        <v>65</v>
      </c>
    </row>
    <row r="66" spans="1:59" x14ac:dyDescent="0.25">
      <c r="A66">
        <v>41</v>
      </c>
      <c r="B66" t="s">
        <v>108</v>
      </c>
      <c r="C66" t="s">
        <v>60</v>
      </c>
      <c r="D66" t="s">
        <v>106</v>
      </c>
      <c r="E66" t="s">
        <v>107</v>
      </c>
      <c r="F66" t="s">
        <v>73</v>
      </c>
      <c r="H66" t="s">
        <v>64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18</v>
      </c>
      <c r="BC66">
        <v>12</v>
      </c>
      <c r="BD66">
        <v>9</v>
      </c>
      <c r="BE66">
        <v>2</v>
      </c>
      <c r="BF66">
        <v>41</v>
      </c>
      <c r="BG66" t="s">
        <v>69</v>
      </c>
    </row>
    <row r="67" spans="1:59" x14ac:dyDescent="0.25">
      <c r="A67">
        <v>41</v>
      </c>
      <c r="B67" t="s">
        <v>108</v>
      </c>
      <c r="C67" t="s">
        <v>60</v>
      </c>
      <c r="D67" t="s">
        <v>106</v>
      </c>
      <c r="E67" t="s">
        <v>107</v>
      </c>
      <c r="F67" t="s">
        <v>73</v>
      </c>
      <c r="H67" t="s">
        <v>66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30</v>
      </c>
      <c r="BC67">
        <v>24</v>
      </c>
      <c r="BD67">
        <v>21</v>
      </c>
      <c r="BE67">
        <v>7</v>
      </c>
      <c r="BF67">
        <v>82</v>
      </c>
      <c r="BG67" t="s">
        <v>69</v>
      </c>
    </row>
    <row r="68" spans="1:59" hidden="1" x14ac:dyDescent="0.25">
      <c r="A68">
        <v>42</v>
      </c>
      <c r="B68" t="s">
        <v>109</v>
      </c>
      <c r="C68" t="s">
        <v>60</v>
      </c>
      <c r="D68" t="s">
        <v>106</v>
      </c>
      <c r="E68" t="s">
        <v>107</v>
      </c>
      <c r="F68" t="s">
        <v>63</v>
      </c>
      <c r="H68" t="s">
        <v>64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27</v>
      </c>
      <c r="BC68">
        <v>15</v>
      </c>
      <c r="BD68">
        <v>12</v>
      </c>
      <c r="BE68">
        <v>6</v>
      </c>
      <c r="BF68">
        <v>60</v>
      </c>
      <c r="BG68" t="s">
        <v>65</v>
      </c>
    </row>
    <row r="69" spans="1:59" hidden="1" x14ac:dyDescent="0.25">
      <c r="A69">
        <v>42</v>
      </c>
      <c r="B69" t="s">
        <v>109</v>
      </c>
      <c r="C69" t="s">
        <v>60</v>
      </c>
      <c r="D69" t="s">
        <v>106</v>
      </c>
      <c r="E69" t="s">
        <v>107</v>
      </c>
      <c r="F69" t="s">
        <v>63</v>
      </c>
      <c r="H69" t="s">
        <v>66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24</v>
      </c>
      <c r="BC69">
        <v>18</v>
      </c>
      <c r="BD69">
        <v>15</v>
      </c>
      <c r="BE69">
        <v>9</v>
      </c>
      <c r="BF69">
        <v>66</v>
      </c>
      <c r="BG69" t="s">
        <v>65</v>
      </c>
    </row>
    <row r="70" spans="1:59" x14ac:dyDescent="0.25">
      <c r="A70">
        <v>44</v>
      </c>
      <c r="B70" t="s">
        <v>110</v>
      </c>
      <c r="C70" t="s">
        <v>60</v>
      </c>
      <c r="D70" t="s">
        <v>106</v>
      </c>
      <c r="E70" t="s">
        <v>107</v>
      </c>
      <c r="F70" t="s">
        <v>73</v>
      </c>
      <c r="H70" t="s">
        <v>64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21</v>
      </c>
      <c r="BC70">
        <v>15</v>
      </c>
      <c r="BD70">
        <v>6</v>
      </c>
      <c r="BE70">
        <v>4</v>
      </c>
      <c r="BF70">
        <v>46</v>
      </c>
      <c r="BG70" t="s">
        <v>69</v>
      </c>
    </row>
    <row r="71" spans="1:59" x14ac:dyDescent="0.25">
      <c r="A71">
        <v>44</v>
      </c>
      <c r="B71" t="s">
        <v>110</v>
      </c>
      <c r="C71" t="s">
        <v>60</v>
      </c>
      <c r="D71" t="s">
        <v>106</v>
      </c>
      <c r="E71" t="s">
        <v>107</v>
      </c>
      <c r="F71" t="s">
        <v>73</v>
      </c>
      <c r="H71" t="s">
        <v>66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30</v>
      </c>
      <c r="BC71">
        <v>27</v>
      </c>
      <c r="BD71">
        <v>21</v>
      </c>
      <c r="BE71">
        <v>9</v>
      </c>
      <c r="BF71">
        <v>87</v>
      </c>
      <c r="BG71" t="s">
        <v>69</v>
      </c>
    </row>
    <row r="72" spans="1:59" x14ac:dyDescent="0.25">
      <c r="A72">
        <v>46</v>
      </c>
      <c r="B72" t="s">
        <v>111</v>
      </c>
      <c r="C72" t="s">
        <v>60</v>
      </c>
      <c r="D72" t="s">
        <v>106</v>
      </c>
      <c r="E72" t="s">
        <v>112</v>
      </c>
      <c r="F72" t="s">
        <v>68</v>
      </c>
      <c r="H72" t="s">
        <v>64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24</v>
      </c>
      <c r="BC72">
        <v>15</v>
      </c>
      <c r="BD72">
        <v>21</v>
      </c>
      <c r="BE72">
        <v>7</v>
      </c>
      <c r="BF72">
        <v>67</v>
      </c>
      <c r="BG72" t="s">
        <v>69</v>
      </c>
    </row>
    <row r="73" spans="1:59" x14ac:dyDescent="0.25">
      <c r="A73">
        <v>46</v>
      </c>
      <c r="B73" t="s">
        <v>111</v>
      </c>
      <c r="C73" t="s">
        <v>60</v>
      </c>
      <c r="D73" t="s">
        <v>106</v>
      </c>
      <c r="E73" t="s">
        <v>112</v>
      </c>
      <c r="F73" t="s">
        <v>68</v>
      </c>
      <c r="H73" t="s">
        <v>66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30</v>
      </c>
      <c r="BC73">
        <v>27</v>
      </c>
      <c r="BD73">
        <v>21</v>
      </c>
      <c r="BE73">
        <v>10</v>
      </c>
      <c r="BF73">
        <v>88</v>
      </c>
      <c r="BG73" t="s">
        <v>69</v>
      </c>
    </row>
    <row r="74" spans="1:59" x14ac:dyDescent="0.25">
      <c r="A74">
        <v>47</v>
      </c>
      <c r="B74" t="s">
        <v>113</v>
      </c>
      <c r="C74" t="s">
        <v>60</v>
      </c>
      <c r="D74" t="s">
        <v>106</v>
      </c>
      <c r="E74" t="s">
        <v>112</v>
      </c>
      <c r="F74" t="s">
        <v>73</v>
      </c>
      <c r="H74" t="s">
        <v>64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15</v>
      </c>
      <c r="BC74">
        <v>18</v>
      </c>
      <c r="BD74">
        <v>6</v>
      </c>
      <c r="BE74">
        <v>7</v>
      </c>
      <c r="BF74">
        <v>46</v>
      </c>
      <c r="BG74" t="s">
        <v>69</v>
      </c>
    </row>
    <row r="75" spans="1:59" x14ac:dyDescent="0.25">
      <c r="A75">
        <v>47</v>
      </c>
      <c r="B75" t="s">
        <v>113</v>
      </c>
      <c r="C75" t="s">
        <v>60</v>
      </c>
      <c r="D75" t="s">
        <v>106</v>
      </c>
      <c r="E75" t="s">
        <v>112</v>
      </c>
      <c r="F75" t="s">
        <v>73</v>
      </c>
      <c r="H75" t="s">
        <v>66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30</v>
      </c>
      <c r="BC75">
        <v>21</v>
      </c>
      <c r="BD75">
        <v>27</v>
      </c>
      <c r="BE75">
        <v>9</v>
      </c>
      <c r="BF75">
        <v>87</v>
      </c>
      <c r="BG75" t="s">
        <v>69</v>
      </c>
    </row>
    <row r="76" spans="1:59" x14ac:dyDescent="0.25">
      <c r="A76">
        <v>48</v>
      </c>
      <c r="B76" t="s">
        <v>114</v>
      </c>
      <c r="C76" t="s">
        <v>60</v>
      </c>
      <c r="D76" t="s">
        <v>106</v>
      </c>
      <c r="E76" t="s">
        <v>112</v>
      </c>
      <c r="F76" t="s">
        <v>68</v>
      </c>
      <c r="H76" t="s">
        <v>64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24</v>
      </c>
      <c r="BC76">
        <v>18</v>
      </c>
      <c r="BD76">
        <v>12</v>
      </c>
      <c r="BE76">
        <v>5</v>
      </c>
      <c r="BF76">
        <v>59</v>
      </c>
      <c r="BG76" t="s">
        <v>69</v>
      </c>
    </row>
    <row r="77" spans="1:59" x14ac:dyDescent="0.25">
      <c r="A77">
        <v>48</v>
      </c>
      <c r="B77" t="s">
        <v>114</v>
      </c>
      <c r="C77" t="s">
        <v>60</v>
      </c>
      <c r="D77" t="s">
        <v>106</v>
      </c>
      <c r="E77" t="s">
        <v>112</v>
      </c>
      <c r="F77" t="s">
        <v>68</v>
      </c>
      <c r="H77" t="s">
        <v>66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24</v>
      </c>
      <c r="BC77">
        <v>24</v>
      </c>
      <c r="BD77">
        <v>15</v>
      </c>
      <c r="BE77">
        <v>9</v>
      </c>
      <c r="BF77">
        <v>72</v>
      </c>
      <c r="BG77" t="s">
        <v>69</v>
      </c>
    </row>
    <row r="78" spans="1:59" x14ac:dyDescent="0.25">
      <c r="A78">
        <v>49</v>
      </c>
      <c r="B78" t="s">
        <v>115</v>
      </c>
      <c r="C78" t="s">
        <v>60</v>
      </c>
      <c r="D78" t="s">
        <v>106</v>
      </c>
      <c r="E78" t="s">
        <v>112</v>
      </c>
      <c r="F78" t="s">
        <v>68</v>
      </c>
      <c r="H78" t="s">
        <v>64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18</v>
      </c>
      <c r="BC78">
        <v>15</v>
      </c>
      <c r="BD78">
        <v>6</v>
      </c>
      <c r="BE78">
        <v>4</v>
      </c>
      <c r="BF78">
        <v>43</v>
      </c>
      <c r="BG78" t="s">
        <v>69</v>
      </c>
    </row>
    <row r="79" spans="1:59" x14ac:dyDescent="0.25">
      <c r="A79">
        <v>49</v>
      </c>
      <c r="B79" t="s">
        <v>115</v>
      </c>
      <c r="C79" t="s">
        <v>60</v>
      </c>
      <c r="D79" t="s">
        <v>106</v>
      </c>
      <c r="E79" t="s">
        <v>112</v>
      </c>
      <c r="F79" t="s">
        <v>68</v>
      </c>
      <c r="H79" t="s">
        <v>66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27</v>
      </c>
      <c r="BC79">
        <v>12</v>
      </c>
      <c r="BD79">
        <v>18</v>
      </c>
      <c r="BE79">
        <v>8</v>
      </c>
      <c r="BF79">
        <v>65</v>
      </c>
      <c r="BG79" t="s">
        <v>69</v>
      </c>
    </row>
    <row r="80" spans="1:59" x14ac:dyDescent="0.25">
      <c r="A80">
        <v>51</v>
      </c>
      <c r="B80" t="s">
        <v>116</v>
      </c>
      <c r="C80" t="s">
        <v>60</v>
      </c>
      <c r="D80" t="s">
        <v>106</v>
      </c>
      <c r="E80" t="s">
        <v>117</v>
      </c>
      <c r="F80" t="s">
        <v>73</v>
      </c>
      <c r="H80" t="s">
        <v>64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12</v>
      </c>
      <c r="BC80">
        <v>18</v>
      </c>
      <c r="BD80">
        <v>15</v>
      </c>
      <c r="BE80">
        <v>3</v>
      </c>
      <c r="BF80">
        <v>48</v>
      </c>
      <c r="BG80" t="s">
        <v>69</v>
      </c>
    </row>
    <row r="81" spans="1:59" x14ac:dyDescent="0.25">
      <c r="A81">
        <v>51</v>
      </c>
      <c r="B81" t="s">
        <v>116</v>
      </c>
      <c r="C81" t="s">
        <v>60</v>
      </c>
      <c r="D81" t="s">
        <v>106</v>
      </c>
      <c r="E81" t="s">
        <v>117</v>
      </c>
      <c r="F81" t="s">
        <v>73</v>
      </c>
      <c r="H81" t="s">
        <v>66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30</v>
      </c>
      <c r="BC81">
        <v>27</v>
      </c>
      <c r="BD81">
        <v>21</v>
      </c>
      <c r="BE81">
        <v>9</v>
      </c>
      <c r="BF81">
        <v>87</v>
      </c>
      <c r="BG81" t="s">
        <v>69</v>
      </c>
    </row>
    <row r="82" spans="1:59" x14ac:dyDescent="0.25">
      <c r="A82">
        <v>52</v>
      </c>
      <c r="B82" t="s">
        <v>118</v>
      </c>
      <c r="C82" t="s">
        <v>60</v>
      </c>
      <c r="D82" t="s">
        <v>106</v>
      </c>
      <c r="E82" t="s">
        <v>117</v>
      </c>
      <c r="F82" t="s">
        <v>68</v>
      </c>
      <c r="H82" t="s">
        <v>64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27</v>
      </c>
      <c r="BC82">
        <v>30</v>
      </c>
      <c r="BD82">
        <v>24</v>
      </c>
      <c r="BE82">
        <v>8</v>
      </c>
      <c r="BF82">
        <v>89</v>
      </c>
      <c r="BG82" t="s">
        <v>69</v>
      </c>
    </row>
    <row r="83" spans="1:59" x14ac:dyDescent="0.25">
      <c r="A83">
        <v>52</v>
      </c>
      <c r="B83" t="s">
        <v>118</v>
      </c>
      <c r="C83" t="s">
        <v>60</v>
      </c>
      <c r="D83" t="s">
        <v>106</v>
      </c>
      <c r="E83" t="s">
        <v>117</v>
      </c>
      <c r="F83" t="s">
        <v>68</v>
      </c>
      <c r="H83" t="s">
        <v>66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27</v>
      </c>
      <c r="BC83">
        <v>30</v>
      </c>
      <c r="BD83">
        <v>30</v>
      </c>
      <c r="BE83">
        <v>12</v>
      </c>
      <c r="BF83">
        <v>99</v>
      </c>
      <c r="BG83" t="s">
        <v>69</v>
      </c>
    </row>
    <row r="84" spans="1:59" x14ac:dyDescent="0.25">
      <c r="A84">
        <v>53</v>
      </c>
      <c r="B84" t="s">
        <v>119</v>
      </c>
      <c r="C84" t="s">
        <v>60</v>
      </c>
      <c r="D84" t="s">
        <v>106</v>
      </c>
      <c r="E84" t="s">
        <v>112</v>
      </c>
      <c r="F84" t="s">
        <v>68</v>
      </c>
      <c r="H84" t="s">
        <v>64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24</v>
      </c>
      <c r="BC84">
        <v>18</v>
      </c>
      <c r="BD84">
        <v>18</v>
      </c>
      <c r="BE84">
        <v>5</v>
      </c>
      <c r="BF84">
        <v>65</v>
      </c>
      <c r="BG84" t="s">
        <v>69</v>
      </c>
    </row>
    <row r="85" spans="1:59" x14ac:dyDescent="0.25">
      <c r="A85">
        <v>53</v>
      </c>
      <c r="B85" t="s">
        <v>119</v>
      </c>
      <c r="C85" t="s">
        <v>60</v>
      </c>
      <c r="D85" t="s">
        <v>106</v>
      </c>
      <c r="E85" t="s">
        <v>112</v>
      </c>
      <c r="F85" t="s">
        <v>68</v>
      </c>
      <c r="H85" t="s">
        <v>66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27</v>
      </c>
      <c r="BC85">
        <v>27</v>
      </c>
      <c r="BD85">
        <v>15</v>
      </c>
      <c r="BE85">
        <v>10</v>
      </c>
      <c r="BF85">
        <v>79</v>
      </c>
      <c r="BG85" t="s">
        <v>69</v>
      </c>
    </row>
    <row r="86" spans="1:59" x14ac:dyDescent="0.25">
      <c r="A86">
        <v>54</v>
      </c>
      <c r="B86" t="s">
        <v>120</v>
      </c>
      <c r="C86" t="s">
        <v>60</v>
      </c>
      <c r="D86" t="s">
        <v>106</v>
      </c>
      <c r="E86" t="s">
        <v>112</v>
      </c>
      <c r="F86" t="s">
        <v>68</v>
      </c>
      <c r="H86" t="s">
        <v>64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27</v>
      </c>
      <c r="BC86">
        <v>15</v>
      </c>
      <c r="BD86">
        <v>18</v>
      </c>
      <c r="BE86">
        <v>7</v>
      </c>
      <c r="BF86">
        <v>67</v>
      </c>
      <c r="BG86" t="s">
        <v>69</v>
      </c>
    </row>
    <row r="87" spans="1:59" x14ac:dyDescent="0.25">
      <c r="A87">
        <v>54</v>
      </c>
      <c r="B87" t="s">
        <v>120</v>
      </c>
      <c r="C87" t="s">
        <v>60</v>
      </c>
      <c r="D87" t="s">
        <v>106</v>
      </c>
      <c r="E87" t="s">
        <v>112</v>
      </c>
      <c r="F87" t="s">
        <v>68</v>
      </c>
      <c r="H87" t="s">
        <v>66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30</v>
      </c>
      <c r="BC87">
        <v>24</v>
      </c>
      <c r="BD87">
        <v>18</v>
      </c>
      <c r="BE87">
        <v>12</v>
      </c>
      <c r="BF87">
        <v>84</v>
      </c>
      <c r="BG87" t="s">
        <v>69</v>
      </c>
    </row>
    <row r="88" spans="1:59" x14ac:dyDescent="0.25">
      <c r="A88">
        <v>55</v>
      </c>
      <c r="B88" t="s">
        <v>121</v>
      </c>
      <c r="C88" t="s">
        <v>60</v>
      </c>
      <c r="D88" t="s">
        <v>106</v>
      </c>
      <c r="E88" t="s">
        <v>117</v>
      </c>
      <c r="F88" t="s">
        <v>68</v>
      </c>
      <c r="H88" t="s">
        <v>64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21</v>
      </c>
      <c r="BC88">
        <v>18</v>
      </c>
      <c r="BD88">
        <v>3</v>
      </c>
      <c r="BE88">
        <v>5</v>
      </c>
      <c r="BF88">
        <v>47</v>
      </c>
      <c r="BG88" t="s">
        <v>69</v>
      </c>
    </row>
    <row r="89" spans="1:59" x14ac:dyDescent="0.25">
      <c r="A89">
        <v>55</v>
      </c>
      <c r="B89" t="s">
        <v>121</v>
      </c>
      <c r="C89" t="s">
        <v>60</v>
      </c>
      <c r="D89" t="s">
        <v>106</v>
      </c>
      <c r="E89" t="s">
        <v>117</v>
      </c>
      <c r="F89" t="s">
        <v>68</v>
      </c>
      <c r="H89" t="s">
        <v>66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27</v>
      </c>
      <c r="BD89">
        <v>18</v>
      </c>
      <c r="BE89">
        <v>4</v>
      </c>
      <c r="BF89">
        <v>79</v>
      </c>
      <c r="BG89" t="s">
        <v>69</v>
      </c>
    </row>
    <row r="90" spans="1:59" x14ac:dyDescent="0.25">
      <c r="A90">
        <v>56</v>
      </c>
      <c r="B90" t="s">
        <v>122</v>
      </c>
      <c r="C90" t="s">
        <v>60</v>
      </c>
      <c r="D90" t="s">
        <v>106</v>
      </c>
      <c r="E90" t="s">
        <v>117</v>
      </c>
      <c r="F90" t="s">
        <v>73</v>
      </c>
      <c r="H90" t="s">
        <v>64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12</v>
      </c>
      <c r="BC90">
        <v>15</v>
      </c>
      <c r="BD90">
        <v>9</v>
      </c>
      <c r="BE90">
        <v>5</v>
      </c>
      <c r="BF90">
        <v>41</v>
      </c>
      <c r="BG90" t="s">
        <v>69</v>
      </c>
    </row>
    <row r="91" spans="1:59" x14ac:dyDescent="0.25">
      <c r="A91">
        <v>56</v>
      </c>
      <c r="B91" t="s">
        <v>122</v>
      </c>
      <c r="C91" t="s">
        <v>60</v>
      </c>
      <c r="D91" t="s">
        <v>106</v>
      </c>
      <c r="E91" t="s">
        <v>117</v>
      </c>
      <c r="F91" t="s">
        <v>73</v>
      </c>
      <c r="H91" t="s">
        <v>66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30</v>
      </c>
      <c r="BC91">
        <v>27</v>
      </c>
      <c r="BD91">
        <v>21</v>
      </c>
      <c r="BE91">
        <v>10</v>
      </c>
      <c r="BF91">
        <v>88</v>
      </c>
      <c r="BG91" t="s">
        <v>69</v>
      </c>
    </row>
    <row r="92" spans="1:59" x14ac:dyDescent="0.25">
      <c r="A92">
        <v>57</v>
      </c>
      <c r="B92" t="s">
        <v>123</v>
      </c>
      <c r="C92" t="s">
        <v>60</v>
      </c>
      <c r="D92" t="s">
        <v>106</v>
      </c>
      <c r="E92" t="s">
        <v>117</v>
      </c>
      <c r="F92" t="s">
        <v>73</v>
      </c>
      <c r="H92" t="s">
        <v>64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</v>
      </c>
      <c r="BC92">
        <v>15</v>
      </c>
      <c r="BD92">
        <v>12</v>
      </c>
      <c r="BE92">
        <v>4</v>
      </c>
      <c r="BF92">
        <v>40</v>
      </c>
      <c r="BG92" t="s">
        <v>69</v>
      </c>
    </row>
    <row r="93" spans="1:59" x14ac:dyDescent="0.25">
      <c r="A93">
        <v>57</v>
      </c>
      <c r="B93" t="s">
        <v>123</v>
      </c>
      <c r="C93" t="s">
        <v>60</v>
      </c>
      <c r="D93" t="s">
        <v>106</v>
      </c>
      <c r="E93" t="s">
        <v>117</v>
      </c>
      <c r="F93" t="s">
        <v>73</v>
      </c>
      <c r="H93" t="s">
        <v>66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30</v>
      </c>
      <c r="BC93">
        <v>30</v>
      </c>
      <c r="BD93">
        <v>18</v>
      </c>
      <c r="BE93">
        <v>10</v>
      </c>
      <c r="BF93">
        <v>88</v>
      </c>
      <c r="BG93" t="s">
        <v>69</v>
      </c>
    </row>
    <row r="94" spans="1:59" x14ac:dyDescent="0.25">
      <c r="A94">
        <v>58</v>
      </c>
      <c r="B94" t="s">
        <v>124</v>
      </c>
      <c r="C94" t="s">
        <v>60</v>
      </c>
      <c r="D94" t="s">
        <v>106</v>
      </c>
      <c r="E94" t="s">
        <v>117</v>
      </c>
      <c r="F94" t="s">
        <v>68</v>
      </c>
      <c r="H94" t="s">
        <v>64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27</v>
      </c>
      <c r="BC94">
        <v>18</v>
      </c>
      <c r="BD94">
        <v>18</v>
      </c>
      <c r="BE94">
        <v>9</v>
      </c>
      <c r="BF94">
        <v>72</v>
      </c>
      <c r="BG94" t="s">
        <v>69</v>
      </c>
    </row>
    <row r="95" spans="1:59" x14ac:dyDescent="0.25">
      <c r="A95">
        <v>58</v>
      </c>
      <c r="B95" t="s">
        <v>124</v>
      </c>
      <c r="C95" t="s">
        <v>60</v>
      </c>
      <c r="D95" t="s">
        <v>106</v>
      </c>
      <c r="E95" t="s">
        <v>117</v>
      </c>
      <c r="F95" t="s">
        <v>68</v>
      </c>
      <c r="H95" t="s">
        <v>66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30</v>
      </c>
      <c r="BC95">
        <v>30</v>
      </c>
      <c r="BD95">
        <v>24</v>
      </c>
      <c r="BE95">
        <v>12</v>
      </c>
      <c r="BF95">
        <v>96</v>
      </c>
      <c r="BG95" t="s">
        <v>69</v>
      </c>
    </row>
    <row r="96" spans="1:59" x14ac:dyDescent="0.25">
      <c r="A96">
        <v>59</v>
      </c>
      <c r="B96" t="s">
        <v>125</v>
      </c>
      <c r="C96" t="s">
        <v>60</v>
      </c>
      <c r="D96" t="s">
        <v>106</v>
      </c>
      <c r="E96" t="s">
        <v>126</v>
      </c>
      <c r="F96" t="s">
        <v>68</v>
      </c>
      <c r="H96" t="s">
        <v>64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24</v>
      </c>
      <c r="BC96">
        <v>18</v>
      </c>
      <c r="BD96">
        <v>18</v>
      </c>
      <c r="BE96">
        <v>3</v>
      </c>
      <c r="BF96">
        <v>63</v>
      </c>
      <c r="BG96" t="s">
        <v>69</v>
      </c>
    </row>
    <row r="97" spans="1:59" x14ac:dyDescent="0.25">
      <c r="A97">
        <v>59</v>
      </c>
      <c r="B97" t="s">
        <v>125</v>
      </c>
      <c r="C97" t="s">
        <v>60</v>
      </c>
      <c r="D97" t="s">
        <v>106</v>
      </c>
      <c r="E97" t="s">
        <v>126</v>
      </c>
      <c r="F97" t="s">
        <v>68</v>
      </c>
      <c r="H97" t="s">
        <v>66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30</v>
      </c>
      <c r="BC97">
        <v>24</v>
      </c>
      <c r="BD97">
        <v>15</v>
      </c>
      <c r="BE97">
        <v>5</v>
      </c>
      <c r="BF97">
        <v>74</v>
      </c>
      <c r="BG97" t="s">
        <v>69</v>
      </c>
    </row>
    <row r="98" spans="1:59" x14ac:dyDescent="0.25">
      <c r="A98">
        <v>60</v>
      </c>
      <c r="B98" t="s">
        <v>127</v>
      </c>
      <c r="C98" t="s">
        <v>60</v>
      </c>
      <c r="D98" t="s">
        <v>106</v>
      </c>
      <c r="E98" t="s">
        <v>126</v>
      </c>
      <c r="F98" t="s">
        <v>68</v>
      </c>
      <c r="H98" t="s">
        <v>64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18</v>
      </c>
      <c r="BC98">
        <v>3</v>
      </c>
      <c r="BD98">
        <v>0</v>
      </c>
      <c r="BE98">
        <v>2</v>
      </c>
      <c r="BF98">
        <v>23</v>
      </c>
      <c r="BG98" t="s">
        <v>69</v>
      </c>
    </row>
    <row r="99" spans="1:59" x14ac:dyDescent="0.25">
      <c r="A99">
        <v>60</v>
      </c>
      <c r="B99" t="s">
        <v>127</v>
      </c>
      <c r="C99" t="s">
        <v>60</v>
      </c>
      <c r="D99" t="s">
        <v>106</v>
      </c>
      <c r="E99" t="s">
        <v>126</v>
      </c>
      <c r="F99" t="s">
        <v>68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27</v>
      </c>
      <c r="BC99">
        <v>12</v>
      </c>
      <c r="BD99">
        <v>27</v>
      </c>
      <c r="BE99">
        <v>8</v>
      </c>
      <c r="BF99">
        <v>74</v>
      </c>
      <c r="BG99" t="s">
        <v>69</v>
      </c>
    </row>
    <row r="100" spans="1:59" x14ac:dyDescent="0.25">
      <c r="A100">
        <v>61</v>
      </c>
      <c r="B100" t="s">
        <v>128</v>
      </c>
      <c r="C100" t="s">
        <v>60</v>
      </c>
      <c r="D100" t="s">
        <v>106</v>
      </c>
      <c r="E100" t="s">
        <v>126</v>
      </c>
      <c r="F100" t="s">
        <v>68</v>
      </c>
      <c r="H100" t="s">
        <v>64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27</v>
      </c>
      <c r="BC100">
        <v>21</v>
      </c>
      <c r="BD100">
        <v>24</v>
      </c>
      <c r="BE100">
        <v>6</v>
      </c>
      <c r="BF100">
        <v>78</v>
      </c>
      <c r="BG100" t="s">
        <v>69</v>
      </c>
    </row>
    <row r="101" spans="1:59" x14ac:dyDescent="0.25">
      <c r="A101">
        <v>61</v>
      </c>
      <c r="B101" t="s">
        <v>128</v>
      </c>
      <c r="C101" t="s">
        <v>60</v>
      </c>
      <c r="D101" t="s">
        <v>106</v>
      </c>
      <c r="E101" t="s">
        <v>126</v>
      </c>
      <c r="F101" t="s">
        <v>68</v>
      </c>
      <c r="H101" t="s">
        <v>66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27</v>
      </c>
      <c r="BC101">
        <v>30</v>
      </c>
      <c r="BD101">
        <v>18</v>
      </c>
      <c r="BE101">
        <v>11</v>
      </c>
      <c r="BF101">
        <v>86</v>
      </c>
      <c r="BG101" t="s">
        <v>69</v>
      </c>
    </row>
    <row r="102" spans="1:59" x14ac:dyDescent="0.25">
      <c r="A102">
        <v>62</v>
      </c>
      <c r="B102" t="s">
        <v>129</v>
      </c>
      <c r="C102" t="s">
        <v>60</v>
      </c>
      <c r="D102" t="s">
        <v>106</v>
      </c>
      <c r="E102" t="s">
        <v>126</v>
      </c>
      <c r="F102" t="s">
        <v>68</v>
      </c>
      <c r="H102" t="s">
        <v>64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24</v>
      </c>
      <c r="BC102">
        <v>12</v>
      </c>
      <c r="BD102">
        <v>12</v>
      </c>
      <c r="BE102">
        <v>3</v>
      </c>
      <c r="BF102">
        <v>51</v>
      </c>
      <c r="BG102" t="s">
        <v>69</v>
      </c>
    </row>
    <row r="103" spans="1:59" x14ac:dyDescent="0.25">
      <c r="A103">
        <v>62</v>
      </c>
      <c r="B103" t="s">
        <v>129</v>
      </c>
      <c r="C103" t="s">
        <v>60</v>
      </c>
      <c r="D103" t="s">
        <v>106</v>
      </c>
      <c r="E103" t="s">
        <v>126</v>
      </c>
      <c r="F103" t="s">
        <v>68</v>
      </c>
      <c r="H103" t="s">
        <v>66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27</v>
      </c>
      <c r="BC103">
        <v>27</v>
      </c>
      <c r="BD103">
        <v>21</v>
      </c>
      <c r="BE103">
        <v>8</v>
      </c>
      <c r="BF103">
        <v>83</v>
      </c>
      <c r="BG103" t="s">
        <v>69</v>
      </c>
    </row>
    <row r="104" spans="1:59" x14ac:dyDescent="0.25">
      <c r="A104">
        <v>64</v>
      </c>
      <c r="B104" t="s">
        <v>130</v>
      </c>
      <c r="C104" t="s">
        <v>60</v>
      </c>
      <c r="D104" t="s">
        <v>106</v>
      </c>
      <c r="E104" t="s">
        <v>117</v>
      </c>
      <c r="F104" t="s">
        <v>68</v>
      </c>
      <c r="H104" t="s">
        <v>64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15</v>
      </c>
      <c r="BC104">
        <v>18</v>
      </c>
      <c r="BD104">
        <v>12</v>
      </c>
      <c r="BE104">
        <v>4</v>
      </c>
      <c r="BF104">
        <v>49</v>
      </c>
      <c r="BG104" t="s">
        <v>69</v>
      </c>
    </row>
    <row r="105" spans="1:59" x14ac:dyDescent="0.25">
      <c r="A105">
        <v>64</v>
      </c>
      <c r="B105" t="s">
        <v>130</v>
      </c>
      <c r="C105" t="s">
        <v>60</v>
      </c>
      <c r="D105" t="s">
        <v>106</v>
      </c>
      <c r="E105" t="s">
        <v>117</v>
      </c>
      <c r="F105" t="s">
        <v>68</v>
      </c>
      <c r="H105" t="s">
        <v>66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30</v>
      </c>
      <c r="BC105">
        <v>30</v>
      </c>
      <c r="BD105">
        <v>21</v>
      </c>
      <c r="BE105">
        <v>9</v>
      </c>
      <c r="BF105">
        <v>90</v>
      </c>
      <c r="BG105" t="s">
        <v>69</v>
      </c>
    </row>
    <row r="106" spans="1:59" x14ac:dyDescent="0.25">
      <c r="A106">
        <v>65</v>
      </c>
      <c r="B106" t="s">
        <v>131</v>
      </c>
      <c r="C106" t="s">
        <v>60</v>
      </c>
      <c r="D106" t="s">
        <v>106</v>
      </c>
      <c r="E106" t="s">
        <v>126</v>
      </c>
      <c r="F106" t="s">
        <v>68</v>
      </c>
      <c r="H106" t="s">
        <v>64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27</v>
      </c>
      <c r="BC106">
        <v>12</v>
      </c>
      <c r="BD106">
        <v>12</v>
      </c>
      <c r="BE106">
        <v>9</v>
      </c>
      <c r="BF106">
        <v>60</v>
      </c>
      <c r="BG106" t="s">
        <v>69</v>
      </c>
    </row>
    <row r="107" spans="1:59" x14ac:dyDescent="0.25">
      <c r="A107">
        <v>65</v>
      </c>
      <c r="B107" t="s">
        <v>131</v>
      </c>
      <c r="C107" t="s">
        <v>60</v>
      </c>
      <c r="D107" t="s">
        <v>106</v>
      </c>
      <c r="E107" t="s">
        <v>126</v>
      </c>
      <c r="F107" t="s">
        <v>68</v>
      </c>
      <c r="H107" t="s">
        <v>66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27</v>
      </c>
      <c r="BC107">
        <v>24</v>
      </c>
      <c r="BD107">
        <v>12</v>
      </c>
      <c r="BE107">
        <v>9</v>
      </c>
      <c r="BF107">
        <v>72</v>
      </c>
      <c r="BG107" t="s">
        <v>69</v>
      </c>
    </row>
    <row r="108" spans="1:59" hidden="1" x14ac:dyDescent="0.25">
      <c r="A108">
        <v>66</v>
      </c>
      <c r="B108" t="s">
        <v>132</v>
      </c>
      <c r="C108" t="s">
        <v>60</v>
      </c>
      <c r="D108" t="s">
        <v>106</v>
      </c>
      <c r="E108" t="s">
        <v>112</v>
      </c>
      <c r="F108" t="s">
        <v>63</v>
      </c>
      <c r="H108" t="s">
        <v>64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24</v>
      </c>
      <c r="BC108">
        <v>27</v>
      </c>
      <c r="BD108">
        <v>27</v>
      </c>
      <c r="BE108">
        <v>11</v>
      </c>
      <c r="BF108">
        <v>89</v>
      </c>
      <c r="BG108" t="s">
        <v>65</v>
      </c>
    </row>
    <row r="109" spans="1:59" hidden="1" x14ac:dyDescent="0.25">
      <c r="A109">
        <v>66</v>
      </c>
      <c r="B109" t="s">
        <v>132</v>
      </c>
      <c r="C109" t="s">
        <v>60</v>
      </c>
      <c r="D109" t="s">
        <v>106</v>
      </c>
      <c r="E109" t="s">
        <v>112</v>
      </c>
      <c r="F109" t="s">
        <v>63</v>
      </c>
      <c r="H109" t="s">
        <v>66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30</v>
      </c>
      <c r="BC109">
        <v>30</v>
      </c>
      <c r="BD109">
        <v>30</v>
      </c>
      <c r="BE109">
        <v>13</v>
      </c>
      <c r="BF109">
        <v>103</v>
      </c>
      <c r="BG109" t="s">
        <v>65</v>
      </c>
    </row>
    <row r="110" spans="1:59" x14ac:dyDescent="0.25">
      <c r="A110">
        <v>68</v>
      </c>
      <c r="B110" t="s">
        <v>133</v>
      </c>
      <c r="C110" t="s">
        <v>60</v>
      </c>
      <c r="D110" t="s">
        <v>106</v>
      </c>
      <c r="E110" t="s">
        <v>134</v>
      </c>
      <c r="F110" t="s">
        <v>73</v>
      </c>
      <c r="H110" t="s">
        <v>64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24</v>
      </c>
      <c r="BC110">
        <v>24</v>
      </c>
      <c r="BD110">
        <v>27</v>
      </c>
      <c r="BE110">
        <v>9</v>
      </c>
      <c r="BF110">
        <v>84</v>
      </c>
      <c r="BG110" t="s">
        <v>69</v>
      </c>
    </row>
    <row r="111" spans="1:59" x14ac:dyDescent="0.25">
      <c r="A111">
        <v>68</v>
      </c>
      <c r="B111" t="s">
        <v>133</v>
      </c>
      <c r="C111" t="s">
        <v>60</v>
      </c>
      <c r="D111" t="s">
        <v>106</v>
      </c>
      <c r="E111" t="s">
        <v>134</v>
      </c>
      <c r="F111" t="s">
        <v>73</v>
      </c>
      <c r="H111" t="s">
        <v>66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30</v>
      </c>
      <c r="BC111">
        <v>27</v>
      </c>
      <c r="BD111">
        <v>27</v>
      </c>
      <c r="BE111">
        <v>12</v>
      </c>
      <c r="BF111">
        <v>96</v>
      </c>
      <c r="BG111" t="s">
        <v>69</v>
      </c>
    </row>
    <row r="112" spans="1:59" x14ac:dyDescent="0.25">
      <c r="A112">
        <v>71</v>
      </c>
      <c r="B112" t="s">
        <v>135</v>
      </c>
      <c r="C112" t="s">
        <v>72</v>
      </c>
      <c r="D112" t="s">
        <v>106</v>
      </c>
      <c r="E112" t="s">
        <v>72</v>
      </c>
      <c r="F112" t="s">
        <v>73</v>
      </c>
      <c r="H112" t="s">
        <v>64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</v>
      </c>
      <c r="BC112">
        <v>18</v>
      </c>
      <c r="BD112">
        <v>15</v>
      </c>
      <c r="BE112">
        <v>6</v>
      </c>
      <c r="BF112">
        <v>45</v>
      </c>
      <c r="BG112" t="s">
        <v>69</v>
      </c>
    </row>
    <row r="113" spans="1:59" x14ac:dyDescent="0.25">
      <c r="A113">
        <v>71</v>
      </c>
      <c r="B113" t="s">
        <v>135</v>
      </c>
      <c r="C113" t="s">
        <v>72</v>
      </c>
      <c r="D113" t="s">
        <v>106</v>
      </c>
      <c r="E113" t="s">
        <v>72</v>
      </c>
      <c r="F113" t="s">
        <v>73</v>
      </c>
      <c r="H113" t="s">
        <v>66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30</v>
      </c>
      <c r="BC113">
        <v>30</v>
      </c>
      <c r="BD113">
        <v>30</v>
      </c>
      <c r="BE113">
        <v>10</v>
      </c>
      <c r="BF113">
        <v>100</v>
      </c>
      <c r="BG113" t="s">
        <v>69</v>
      </c>
    </row>
    <row r="114" spans="1:59" hidden="1" x14ac:dyDescent="0.25">
      <c r="A114">
        <v>72</v>
      </c>
      <c r="B114" t="s">
        <v>136</v>
      </c>
      <c r="C114" t="s">
        <v>72</v>
      </c>
      <c r="D114" t="s">
        <v>106</v>
      </c>
      <c r="E114" t="s">
        <v>72</v>
      </c>
      <c r="F114" t="s">
        <v>94</v>
      </c>
      <c r="H114" t="s">
        <v>64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6</v>
      </c>
      <c r="BC114">
        <v>27</v>
      </c>
      <c r="BD114">
        <v>21</v>
      </c>
      <c r="BE114">
        <v>6</v>
      </c>
      <c r="BF114">
        <v>60</v>
      </c>
      <c r="BG114" t="s">
        <v>65</v>
      </c>
    </row>
    <row r="115" spans="1:59" hidden="1" x14ac:dyDescent="0.25">
      <c r="A115">
        <v>72</v>
      </c>
      <c r="B115" t="s">
        <v>136</v>
      </c>
      <c r="C115" t="s">
        <v>72</v>
      </c>
      <c r="D115" t="s">
        <v>106</v>
      </c>
      <c r="E115" t="s">
        <v>72</v>
      </c>
      <c r="F115" t="s">
        <v>94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27</v>
      </c>
      <c r="BC115">
        <v>30</v>
      </c>
      <c r="BD115">
        <v>24</v>
      </c>
      <c r="BE115">
        <v>12</v>
      </c>
      <c r="BF115">
        <v>93</v>
      </c>
      <c r="BG115" t="s">
        <v>65</v>
      </c>
    </row>
    <row r="116" spans="1:59" x14ac:dyDescent="0.25">
      <c r="A116">
        <v>74</v>
      </c>
      <c r="B116" t="s">
        <v>137</v>
      </c>
      <c r="C116" t="s">
        <v>72</v>
      </c>
      <c r="D116" t="s">
        <v>106</v>
      </c>
      <c r="E116" t="s">
        <v>72</v>
      </c>
      <c r="F116" t="s">
        <v>73</v>
      </c>
      <c r="H116" t="s">
        <v>64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6</v>
      </c>
      <c r="BC116">
        <v>18</v>
      </c>
      <c r="BD116">
        <v>15</v>
      </c>
      <c r="BE116">
        <v>4</v>
      </c>
      <c r="BF116">
        <v>43</v>
      </c>
      <c r="BG116" t="s">
        <v>69</v>
      </c>
    </row>
    <row r="117" spans="1:59" x14ac:dyDescent="0.25">
      <c r="A117">
        <v>74</v>
      </c>
      <c r="B117" t="s">
        <v>137</v>
      </c>
      <c r="C117" t="s">
        <v>72</v>
      </c>
      <c r="D117" t="s">
        <v>106</v>
      </c>
      <c r="E117" t="s">
        <v>72</v>
      </c>
      <c r="F117" t="s">
        <v>73</v>
      </c>
      <c r="H117" t="s">
        <v>66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27</v>
      </c>
      <c r="BC117">
        <v>27</v>
      </c>
      <c r="BD117">
        <v>12</v>
      </c>
      <c r="BE117">
        <v>7</v>
      </c>
      <c r="BF117">
        <v>73</v>
      </c>
      <c r="BG117" t="s">
        <v>69</v>
      </c>
    </row>
    <row r="118" spans="1:59" x14ac:dyDescent="0.25">
      <c r="A118">
        <v>76</v>
      </c>
      <c r="B118" t="s">
        <v>138</v>
      </c>
      <c r="C118" t="s">
        <v>72</v>
      </c>
      <c r="D118" t="s">
        <v>106</v>
      </c>
      <c r="E118" t="s">
        <v>72</v>
      </c>
      <c r="F118" t="s">
        <v>73</v>
      </c>
      <c r="H118" t="s">
        <v>64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24</v>
      </c>
      <c r="BD118">
        <v>12</v>
      </c>
      <c r="BE118">
        <v>4</v>
      </c>
      <c r="BF118">
        <v>46</v>
      </c>
      <c r="BG118" t="s">
        <v>69</v>
      </c>
    </row>
    <row r="119" spans="1:59" x14ac:dyDescent="0.25">
      <c r="A119">
        <v>76</v>
      </c>
      <c r="B119" t="s">
        <v>138</v>
      </c>
      <c r="C119" t="s">
        <v>72</v>
      </c>
      <c r="D119" t="s">
        <v>106</v>
      </c>
      <c r="E119" t="s">
        <v>72</v>
      </c>
      <c r="F119" t="s">
        <v>73</v>
      </c>
      <c r="H119" t="s">
        <v>66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24</v>
      </c>
      <c r="BC119">
        <v>21</v>
      </c>
      <c r="BD119">
        <v>18</v>
      </c>
      <c r="BE119">
        <v>5</v>
      </c>
      <c r="BF119">
        <v>68</v>
      </c>
      <c r="BG119" t="s">
        <v>69</v>
      </c>
    </row>
    <row r="120" spans="1:59" x14ac:dyDescent="0.25">
      <c r="A120">
        <v>77</v>
      </c>
      <c r="B120" t="s">
        <v>139</v>
      </c>
      <c r="C120" t="s">
        <v>72</v>
      </c>
      <c r="D120" t="s">
        <v>106</v>
      </c>
      <c r="E120" t="s">
        <v>72</v>
      </c>
      <c r="F120" t="s">
        <v>73</v>
      </c>
      <c r="H120" t="s">
        <v>64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9</v>
      </c>
      <c r="BC120">
        <v>18</v>
      </c>
      <c r="BD120">
        <v>21</v>
      </c>
      <c r="BE120">
        <v>6</v>
      </c>
      <c r="BF120">
        <v>54</v>
      </c>
      <c r="BG120" t="s">
        <v>69</v>
      </c>
    </row>
    <row r="121" spans="1:59" x14ac:dyDescent="0.25">
      <c r="A121">
        <v>77</v>
      </c>
      <c r="B121" t="s">
        <v>139</v>
      </c>
      <c r="C121" t="s">
        <v>72</v>
      </c>
      <c r="D121" t="s">
        <v>106</v>
      </c>
      <c r="E121" t="s">
        <v>72</v>
      </c>
      <c r="F121" t="s">
        <v>73</v>
      </c>
      <c r="H121" t="s">
        <v>66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24</v>
      </c>
      <c r="BC121">
        <v>30</v>
      </c>
      <c r="BD121">
        <v>30</v>
      </c>
      <c r="BE121">
        <v>10</v>
      </c>
      <c r="BF121">
        <v>94</v>
      </c>
      <c r="BG121" t="s">
        <v>69</v>
      </c>
    </row>
    <row r="122" spans="1:59" x14ac:dyDescent="0.25">
      <c r="A122">
        <v>81</v>
      </c>
      <c r="B122" t="s">
        <v>140</v>
      </c>
      <c r="C122" t="s">
        <v>60</v>
      </c>
      <c r="D122" t="s">
        <v>141</v>
      </c>
      <c r="E122" t="s">
        <v>142</v>
      </c>
      <c r="F122" t="s">
        <v>73</v>
      </c>
      <c r="H122" t="s">
        <v>64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18</v>
      </c>
      <c r="BC122">
        <v>18</v>
      </c>
      <c r="BD122">
        <v>18</v>
      </c>
      <c r="BE122">
        <v>4</v>
      </c>
      <c r="BF122">
        <v>58</v>
      </c>
      <c r="BG122" t="s">
        <v>69</v>
      </c>
    </row>
    <row r="123" spans="1:59" x14ac:dyDescent="0.25">
      <c r="A123">
        <v>81</v>
      </c>
      <c r="B123" t="s">
        <v>140</v>
      </c>
      <c r="C123" t="s">
        <v>60</v>
      </c>
      <c r="D123" t="s">
        <v>141</v>
      </c>
      <c r="E123" t="s">
        <v>142</v>
      </c>
      <c r="F123" t="s">
        <v>73</v>
      </c>
      <c r="H123" t="s">
        <v>66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24</v>
      </c>
      <c r="BC123">
        <v>24</v>
      </c>
      <c r="BD123">
        <v>27</v>
      </c>
      <c r="BE123">
        <v>10</v>
      </c>
      <c r="BF123">
        <v>85</v>
      </c>
      <c r="BG123" t="s">
        <v>69</v>
      </c>
    </row>
    <row r="124" spans="1:59" x14ac:dyDescent="0.25">
      <c r="A124">
        <v>82</v>
      </c>
      <c r="B124" t="s">
        <v>143</v>
      </c>
      <c r="C124" t="s">
        <v>72</v>
      </c>
      <c r="D124" t="s">
        <v>141</v>
      </c>
      <c r="E124" t="s">
        <v>72</v>
      </c>
      <c r="F124" t="s">
        <v>73</v>
      </c>
      <c r="H124" t="s">
        <v>64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6</v>
      </c>
      <c r="BC124">
        <v>12</v>
      </c>
      <c r="BD124">
        <v>12</v>
      </c>
      <c r="BE124">
        <v>6</v>
      </c>
      <c r="BF124">
        <v>36</v>
      </c>
      <c r="BG124" t="s">
        <v>69</v>
      </c>
    </row>
    <row r="125" spans="1:59" x14ac:dyDescent="0.25">
      <c r="A125">
        <v>82</v>
      </c>
      <c r="B125" t="s">
        <v>143</v>
      </c>
      <c r="C125" t="s">
        <v>72</v>
      </c>
      <c r="D125" t="s">
        <v>141</v>
      </c>
      <c r="E125" t="s">
        <v>72</v>
      </c>
      <c r="F125" t="s">
        <v>73</v>
      </c>
      <c r="H125" t="s">
        <v>66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24</v>
      </c>
      <c r="BC125">
        <v>24</v>
      </c>
      <c r="BD125">
        <v>18</v>
      </c>
      <c r="BE125">
        <v>9</v>
      </c>
      <c r="BF125">
        <v>75</v>
      </c>
      <c r="BG125" t="s">
        <v>69</v>
      </c>
    </row>
    <row r="126" spans="1:59" x14ac:dyDescent="0.25">
      <c r="A126">
        <v>83</v>
      </c>
      <c r="B126" t="s">
        <v>144</v>
      </c>
      <c r="C126" t="s">
        <v>72</v>
      </c>
      <c r="D126" t="s">
        <v>141</v>
      </c>
      <c r="E126" t="s">
        <v>72</v>
      </c>
      <c r="F126" t="s">
        <v>73</v>
      </c>
      <c r="H126" t="s">
        <v>64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21</v>
      </c>
      <c r="BC126">
        <v>18</v>
      </c>
      <c r="BD126">
        <v>12</v>
      </c>
      <c r="BE126">
        <v>4</v>
      </c>
      <c r="BF126">
        <v>55</v>
      </c>
      <c r="BG126" t="s">
        <v>69</v>
      </c>
    </row>
    <row r="127" spans="1:59" x14ac:dyDescent="0.25">
      <c r="A127">
        <v>83</v>
      </c>
      <c r="B127" t="s">
        <v>144</v>
      </c>
      <c r="C127" t="s">
        <v>72</v>
      </c>
      <c r="D127" t="s">
        <v>141</v>
      </c>
      <c r="E127" t="s">
        <v>72</v>
      </c>
      <c r="F127" t="s">
        <v>73</v>
      </c>
      <c r="H127" t="s">
        <v>66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21</v>
      </c>
      <c r="BC127">
        <v>27</v>
      </c>
      <c r="BD127">
        <v>18</v>
      </c>
      <c r="BE127">
        <v>6</v>
      </c>
      <c r="BF127">
        <v>72</v>
      </c>
      <c r="BG127" t="s">
        <v>69</v>
      </c>
    </row>
    <row r="128" spans="1:59" x14ac:dyDescent="0.25">
      <c r="A128">
        <v>86</v>
      </c>
      <c r="B128" t="s">
        <v>145</v>
      </c>
      <c r="C128" t="s">
        <v>72</v>
      </c>
      <c r="D128" t="s">
        <v>141</v>
      </c>
      <c r="E128" t="s">
        <v>72</v>
      </c>
      <c r="F128" t="s">
        <v>73</v>
      </c>
      <c r="H128" t="s">
        <v>64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9</v>
      </c>
      <c r="BC128">
        <v>18</v>
      </c>
      <c r="BD128">
        <v>9</v>
      </c>
      <c r="BE128">
        <v>6</v>
      </c>
      <c r="BF128">
        <v>42</v>
      </c>
      <c r="BG128" t="s">
        <v>69</v>
      </c>
    </row>
    <row r="129" spans="1:59" x14ac:dyDescent="0.25">
      <c r="A129">
        <v>86</v>
      </c>
      <c r="B129" t="s">
        <v>145</v>
      </c>
      <c r="C129" t="s">
        <v>72</v>
      </c>
      <c r="D129" t="s">
        <v>141</v>
      </c>
      <c r="E129" t="s">
        <v>72</v>
      </c>
      <c r="F129" t="s">
        <v>73</v>
      </c>
      <c r="H129" t="s">
        <v>66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21</v>
      </c>
      <c r="BC129">
        <v>27</v>
      </c>
      <c r="BD129">
        <v>15</v>
      </c>
      <c r="BE129">
        <v>5</v>
      </c>
      <c r="BF129">
        <v>68</v>
      </c>
      <c r="BG129" t="s">
        <v>69</v>
      </c>
    </row>
    <row r="130" spans="1:59" x14ac:dyDescent="0.25">
      <c r="A130">
        <v>87</v>
      </c>
      <c r="B130" t="s">
        <v>146</v>
      </c>
      <c r="C130" t="s">
        <v>72</v>
      </c>
      <c r="D130" t="s">
        <v>141</v>
      </c>
      <c r="E130" t="s">
        <v>72</v>
      </c>
      <c r="F130" t="s">
        <v>73</v>
      </c>
      <c r="H130" t="s">
        <v>64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21</v>
      </c>
      <c r="BC130">
        <v>15</v>
      </c>
      <c r="BD130">
        <v>9</v>
      </c>
      <c r="BE130">
        <v>4</v>
      </c>
      <c r="BF130">
        <v>49</v>
      </c>
      <c r="BG130" t="s">
        <v>69</v>
      </c>
    </row>
    <row r="131" spans="1:59" x14ac:dyDescent="0.25">
      <c r="A131">
        <v>87</v>
      </c>
      <c r="B131" t="s">
        <v>146</v>
      </c>
      <c r="C131" t="s">
        <v>72</v>
      </c>
      <c r="D131" t="s">
        <v>141</v>
      </c>
      <c r="E131" t="s">
        <v>72</v>
      </c>
      <c r="F131" t="s">
        <v>73</v>
      </c>
      <c r="H131" t="s">
        <v>66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27</v>
      </c>
      <c r="BC131">
        <v>21</v>
      </c>
      <c r="BD131">
        <v>15</v>
      </c>
      <c r="BE131">
        <v>7</v>
      </c>
      <c r="BF131">
        <v>70</v>
      </c>
      <c r="BG131" t="s">
        <v>69</v>
      </c>
    </row>
    <row r="132" spans="1:59" x14ac:dyDescent="0.25">
      <c r="A132">
        <v>89</v>
      </c>
      <c r="B132" t="s">
        <v>147</v>
      </c>
      <c r="C132" t="s">
        <v>72</v>
      </c>
      <c r="D132" t="s">
        <v>141</v>
      </c>
      <c r="E132" t="s">
        <v>72</v>
      </c>
      <c r="F132" t="s">
        <v>73</v>
      </c>
      <c r="H132" t="s">
        <v>64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12</v>
      </c>
      <c r="BC132">
        <v>6</v>
      </c>
      <c r="BD132">
        <v>12</v>
      </c>
      <c r="BE132">
        <v>2</v>
      </c>
      <c r="BF132">
        <v>32</v>
      </c>
      <c r="BG132" t="s">
        <v>69</v>
      </c>
    </row>
    <row r="133" spans="1:59" x14ac:dyDescent="0.25">
      <c r="A133">
        <v>89</v>
      </c>
      <c r="B133" t="s">
        <v>147</v>
      </c>
      <c r="C133" t="s">
        <v>72</v>
      </c>
      <c r="D133" t="s">
        <v>141</v>
      </c>
      <c r="E133" t="s">
        <v>72</v>
      </c>
      <c r="F133" t="s">
        <v>73</v>
      </c>
      <c r="H133" t="s">
        <v>66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24</v>
      </c>
      <c r="BC133">
        <v>21</v>
      </c>
      <c r="BD133">
        <v>6</v>
      </c>
      <c r="BE133">
        <v>4</v>
      </c>
      <c r="BF133">
        <v>55</v>
      </c>
      <c r="BG133" t="s">
        <v>69</v>
      </c>
    </row>
    <row r="134" spans="1:59" hidden="1" x14ac:dyDescent="0.25">
      <c r="A134">
        <v>91</v>
      </c>
      <c r="B134" t="s">
        <v>148</v>
      </c>
      <c r="C134" t="s">
        <v>60</v>
      </c>
      <c r="D134" t="s">
        <v>141</v>
      </c>
      <c r="E134" t="s">
        <v>149</v>
      </c>
      <c r="F134" t="s">
        <v>63</v>
      </c>
      <c r="H134" t="s">
        <v>64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27</v>
      </c>
      <c r="BC134">
        <v>30</v>
      </c>
      <c r="BD134">
        <v>30</v>
      </c>
      <c r="BE134">
        <v>13</v>
      </c>
      <c r="BF134">
        <v>100</v>
      </c>
      <c r="BG134" t="s">
        <v>65</v>
      </c>
    </row>
    <row r="135" spans="1:59" hidden="1" x14ac:dyDescent="0.25">
      <c r="A135">
        <v>91</v>
      </c>
      <c r="B135" t="s">
        <v>148</v>
      </c>
      <c r="C135" t="s">
        <v>60</v>
      </c>
      <c r="D135" t="s">
        <v>141</v>
      </c>
      <c r="E135" t="s">
        <v>149</v>
      </c>
      <c r="F135" t="s">
        <v>63</v>
      </c>
      <c r="H135" t="s">
        <v>66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30</v>
      </c>
      <c r="BC135">
        <v>30</v>
      </c>
      <c r="BD135">
        <v>27</v>
      </c>
      <c r="BE135">
        <v>14</v>
      </c>
      <c r="BF135">
        <v>101</v>
      </c>
      <c r="BG135" t="s">
        <v>65</v>
      </c>
    </row>
    <row r="136" spans="1:59" hidden="1" x14ac:dyDescent="0.25">
      <c r="A136">
        <v>92</v>
      </c>
      <c r="B136" t="s">
        <v>150</v>
      </c>
      <c r="C136" t="s">
        <v>60</v>
      </c>
      <c r="D136" t="s">
        <v>141</v>
      </c>
      <c r="E136" t="s">
        <v>149</v>
      </c>
      <c r="F136" t="s">
        <v>63</v>
      </c>
      <c r="H136" t="s">
        <v>64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</v>
      </c>
      <c r="BC136">
        <v>15</v>
      </c>
      <c r="BD136">
        <v>6</v>
      </c>
      <c r="BE136">
        <v>3</v>
      </c>
      <c r="BF136">
        <v>51</v>
      </c>
      <c r="BG136" t="s">
        <v>65</v>
      </c>
    </row>
    <row r="137" spans="1:59" hidden="1" x14ac:dyDescent="0.25">
      <c r="A137">
        <v>92</v>
      </c>
      <c r="B137" t="s">
        <v>150</v>
      </c>
      <c r="C137" t="s">
        <v>60</v>
      </c>
      <c r="D137" t="s">
        <v>141</v>
      </c>
      <c r="E137" t="s">
        <v>149</v>
      </c>
      <c r="F137" t="s">
        <v>63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24</v>
      </c>
      <c r="BC137">
        <v>6</v>
      </c>
      <c r="BD137">
        <v>15</v>
      </c>
      <c r="BE137">
        <v>6</v>
      </c>
      <c r="BF137">
        <v>51</v>
      </c>
      <c r="BG137" t="s">
        <v>65</v>
      </c>
    </row>
    <row r="138" spans="1:59" hidden="1" x14ac:dyDescent="0.25">
      <c r="A138">
        <v>93</v>
      </c>
      <c r="B138" t="s">
        <v>151</v>
      </c>
      <c r="C138" t="s">
        <v>60</v>
      </c>
      <c r="D138" t="s">
        <v>141</v>
      </c>
      <c r="E138" t="s">
        <v>149</v>
      </c>
      <c r="F138" t="s">
        <v>63</v>
      </c>
      <c r="H138" t="s">
        <v>64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30</v>
      </c>
      <c r="BC138">
        <v>24</v>
      </c>
      <c r="BD138">
        <v>18</v>
      </c>
      <c r="BE138">
        <v>9</v>
      </c>
      <c r="BF138">
        <v>81</v>
      </c>
      <c r="BG138" t="s">
        <v>65</v>
      </c>
    </row>
    <row r="139" spans="1:59" hidden="1" x14ac:dyDescent="0.25">
      <c r="A139">
        <v>93</v>
      </c>
      <c r="B139" t="s">
        <v>151</v>
      </c>
      <c r="C139" t="s">
        <v>60</v>
      </c>
      <c r="D139" t="s">
        <v>141</v>
      </c>
      <c r="E139" t="s">
        <v>149</v>
      </c>
      <c r="F139" t="s">
        <v>63</v>
      </c>
      <c r="H139" t="s">
        <v>66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30</v>
      </c>
      <c r="BC139">
        <v>30</v>
      </c>
      <c r="BD139">
        <v>24</v>
      </c>
      <c r="BE139">
        <v>9</v>
      </c>
      <c r="BF139">
        <v>93</v>
      </c>
      <c r="BG139" t="s">
        <v>65</v>
      </c>
    </row>
    <row r="140" spans="1:59" x14ac:dyDescent="0.25">
      <c r="A140">
        <v>95</v>
      </c>
      <c r="B140" t="s">
        <v>152</v>
      </c>
      <c r="C140" t="s">
        <v>60</v>
      </c>
      <c r="D140" t="s">
        <v>141</v>
      </c>
      <c r="E140" t="s">
        <v>149</v>
      </c>
      <c r="F140" t="s">
        <v>68</v>
      </c>
      <c r="H140" t="s">
        <v>64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21</v>
      </c>
      <c r="BC140">
        <v>15</v>
      </c>
      <c r="BD140">
        <v>6</v>
      </c>
      <c r="BE140">
        <v>3</v>
      </c>
      <c r="BF140">
        <v>45</v>
      </c>
      <c r="BG140" t="s">
        <v>69</v>
      </c>
    </row>
    <row r="141" spans="1:59" x14ac:dyDescent="0.25">
      <c r="A141">
        <v>95</v>
      </c>
      <c r="B141" t="s">
        <v>152</v>
      </c>
      <c r="C141" t="s">
        <v>60</v>
      </c>
      <c r="D141" t="s">
        <v>141</v>
      </c>
      <c r="E141" t="s">
        <v>149</v>
      </c>
      <c r="F141" t="s">
        <v>68</v>
      </c>
      <c r="H141" t="s">
        <v>66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24</v>
      </c>
      <c r="BC141">
        <v>18</v>
      </c>
      <c r="BD141">
        <v>6</v>
      </c>
      <c r="BE141">
        <v>11</v>
      </c>
      <c r="BF141">
        <v>59</v>
      </c>
      <c r="BG141" t="s">
        <v>69</v>
      </c>
    </row>
    <row r="142" spans="1:59" x14ac:dyDescent="0.25">
      <c r="A142">
        <v>96</v>
      </c>
      <c r="B142" t="s">
        <v>153</v>
      </c>
      <c r="C142" t="s">
        <v>60</v>
      </c>
      <c r="D142" t="s">
        <v>141</v>
      </c>
      <c r="E142" t="s">
        <v>149</v>
      </c>
      <c r="F142" t="s">
        <v>68</v>
      </c>
      <c r="H142" t="s">
        <v>64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30</v>
      </c>
      <c r="BC142">
        <v>21</v>
      </c>
      <c r="BD142">
        <v>12</v>
      </c>
      <c r="BE142">
        <v>6</v>
      </c>
      <c r="BF142">
        <v>69</v>
      </c>
      <c r="BG142" t="s">
        <v>69</v>
      </c>
    </row>
    <row r="143" spans="1:59" x14ac:dyDescent="0.25">
      <c r="A143">
        <v>96</v>
      </c>
      <c r="B143" t="s">
        <v>153</v>
      </c>
      <c r="C143" t="s">
        <v>60</v>
      </c>
      <c r="D143" t="s">
        <v>141</v>
      </c>
      <c r="E143" t="s">
        <v>149</v>
      </c>
      <c r="F143" t="s">
        <v>68</v>
      </c>
      <c r="H143" t="s">
        <v>66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30</v>
      </c>
      <c r="BC143">
        <v>21</v>
      </c>
      <c r="BD143">
        <v>18</v>
      </c>
      <c r="BE143">
        <v>6</v>
      </c>
      <c r="BF143">
        <v>75</v>
      </c>
      <c r="BG143" t="s">
        <v>69</v>
      </c>
    </row>
    <row r="144" spans="1:59" x14ac:dyDescent="0.25">
      <c r="A144">
        <v>97</v>
      </c>
      <c r="B144" t="s">
        <v>154</v>
      </c>
      <c r="C144" t="s">
        <v>60</v>
      </c>
      <c r="D144" t="s">
        <v>141</v>
      </c>
      <c r="E144" t="s">
        <v>155</v>
      </c>
      <c r="F144" t="s">
        <v>68</v>
      </c>
      <c r="H144" t="s">
        <v>64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21</v>
      </c>
      <c r="BC144">
        <v>12</v>
      </c>
      <c r="BD144">
        <v>9</v>
      </c>
      <c r="BE144">
        <v>7</v>
      </c>
      <c r="BF144">
        <v>49</v>
      </c>
      <c r="BG144" t="s">
        <v>69</v>
      </c>
    </row>
    <row r="145" spans="1:59" x14ac:dyDescent="0.25">
      <c r="A145">
        <v>97</v>
      </c>
      <c r="B145" t="s">
        <v>154</v>
      </c>
      <c r="C145" t="s">
        <v>60</v>
      </c>
      <c r="D145" t="s">
        <v>141</v>
      </c>
      <c r="E145" t="s">
        <v>155</v>
      </c>
      <c r="F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27</v>
      </c>
      <c r="BC145">
        <v>27</v>
      </c>
      <c r="BD145">
        <v>18</v>
      </c>
      <c r="BE145">
        <v>8</v>
      </c>
      <c r="BF145">
        <v>80</v>
      </c>
      <c r="BG145" t="s">
        <v>69</v>
      </c>
    </row>
    <row r="146" spans="1:59" x14ac:dyDescent="0.25">
      <c r="A146">
        <v>98</v>
      </c>
      <c r="B146" t="s">
        <v>156</v>
      </c>
      <c r="C146" t="s">
        <v>60</v>
      </c>
      <c r="D146" t="s">
        <v>141</v>
      </c>
      <c r="E146" t="s">
        <v>155</v>
      </c>
      <c r="F146" t="s">
        <v>68</v>
      </c>
      <c r="H146" t="s">
        <v>64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15</v>
      </c>
      <c r="BC146">
        <v>27</v>
      </c>
      <c r="BD146">
        <v>18</v>
      </c>
      <c r="BE146">
        <v>9</v>
      </c>
      <c r="BF146">
        <v>69</v>
      </c>
      <c r="BG146" t="s">
        <v>69</v>
      </c>
    </row>
    <row r="147" spans="1:59" x14ac:dyDescent="0.25">
      <c r="A147">
        <v>98</v>
      </c>
      <c r="B147" t="s">
        <v>156</v>
      </c>
      <c r="C147" t="s">
        <v>60</v>
      </c>
      <c r="D147" t="s">
        <v>141</v>
      </c>
      <c r="E147" t="s">
        <v>155</v>
      </c>
      <c r="F147" t="s">
        <v>68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27</v>
      </c>
      <c r="BC147">
        <v>30</v>
      </c>
      <c r="BD147">
        <v>21</v>
      </c>
      <c r="BE147">
        <v>9</v>
      </c>
      <c r="BF147">
        <v>87</v>
      </c>
      <c r="BG147" t="s">
        <v>69</v>
      </c>
    </row>
    <row r="148" spans="1:59" x14ac:dyDescent="0.25">
      <c r="A148">
        <v>99</v>
      </c>
      <c r="B148" t="s">
        <v>157</v>
      </c>
      <c r="C148" t="s">
        <v>60</v>
      </c>
      <c r="D148" t="s">
        <v>141</v>
      </c>
      <c r="E148" t="s">
        <v>155</v>
      </c>
      <c r="F148" t="s">
        <v>68</v>
      </c>
      <c r="H148" t="s">
        <v>64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18</v>
      </c>
      <c r="BC148">
        <v>21</v>
      </c>
      <c r="BD148">
        <v>21</v>
      </c>
      <c r="BE148">
        <v>7</v>
      </c>
      <c r="BF148">
        <v>67</v>
      </c>
      <c r="BG148" t="s">
        <v>69</v>
      </c>
    </row>
    <row r="149" spans="1:59" x14ac:dyDescent="0.25">
      <c r="A149">
        <v>99</v>
      </c>
      <c r="B149" t="s">
        <v>157</v>
      </c>
      <c r="C149" t="s">
        <v>60</v>
      </c>
      <c r="D149" t="s">
        <v>141</v>
      </c>
      <c r="E149" t="s">
        <v>155</v>
      </c>
      <c r="F149" t="s">
        <v>68</v>
      </c>
      <c r="H149" t="s">
        <v>66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21</v>
      </c>
      <c r="BC149">
        <v>24</v>
      </c>
      <c r="BD149">
        <v>27</v>
      </c>
      <c r="BE149">
        <v>8</v>
      </c>
      <c r="BF149">
        <v>80</v>
      </c>
      <c r="BG149" t="s">
        <v>69</v>
      </c>
    </row>
    <row r="150" spans="1:59" x14ac:dyDescent="0.25">
      <c r="A150">
        <v>100</v>
      </c>
      <c r="B150" t="s">
        <v>158</v>
      </c>
      <c r="C150" t="s">
        <v>60</v>
      </c>
      <c r="D150" t="s">
        <v>141</v>
      </c>
      <c r="E150" t="s">
        <v>149</v>
      </c>
      <c r="F150" t="s">
        <v>68</v>
      </c>
      <c r="H150" t="s">
        <v>64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27</v>
      </c>
      <c r="BC150">
        <v>30</v>
      </c>
      <c r="BD150">
        <v>30</v>
      </c>
      <c r="BE150">
        <v>13</v>
      </c>
      <c r="BF150">
        <v>100</v>
      </c>
      <c r="BG150" t="s">
        <v>69</v>
      </c>
    </row>
    <row r="151" spans="1:59" x14ac:dyDescent="0.25">
      <c r="A151">
        <v>100</v>
      </c>
      <c r="B151" t="s">
        <v>158</v>
      </c>
      <c r="C151" t="s">
        <v>60</v>
      </c>
      <c r="D151" t="s">
        <v>141</v>
      </c>
      <c r="E151" t="s">
        <v>149</v>
      </c>
      <c r="F151" t="s">
        <v>68</v>
      </c>
      <c r="H151" t="s">
        <v>66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27</v>
      </c>
      <c r="BC151">
        <v>30</v>
      </c>
      <c r="BD151">
        <v>30</v>
      </c>
      <c r="BE151">
        <v>13</v>
      </c>
      <c r="BF151">
        <v>100</v>
      </c>
      <c r="BG151" t="s">
        <v>69</v>
      </c>
    </row>
    <row r="152" spans="1:59" hidden="1" x14ac:dyDescent="0.25">
      <c r="A152">
        <v>101</v>
      </c>
      <c r="B152" t="s">
        <v>159</v>
      </c>
      <c r="C152" t="s">
        <v>60</v>
      </c>
      <c r="D152" t="s">
        <v>141</v>
      </c>
      <c r="E152" t="s">
        <v>160</v>
      </c>
      <c r="F152" t="s">
        <v>63</v>
      </c>
      <c r="H152" t="s">
        <v>64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27</v>
      </c>
      <c r="BC152">
        <v>18</v>
      </c>
      <c r="BD152">
        <v>15</v>
      </c>
      <c r="BE152">
        <v>5</v>
      </c>
      <c r="BF152">
        <v>65</v>
      </c>
      <c r="BG152" t="s">
        <v>65</v>
      </c>
    </row>
    <row r="153" spans="1:59" hidden="1" x14ac:dyDescent="0.25">
      <c r="A153">
        <v>101</v>
      </c>
      <c r="B153" t="s">
        <v>159</v>
      </c>
      <c r="C153" t="s">
        <v>60</v>
      </c>
      <c r="D153" t="s">
        <v>141</v>
      </c>
      <c r="E153" t="s">
        <v>160</v>
      </c>
      <c r="F153" t="s">
        <v>63</v>
      </c>
      <c r="H153" t="s">
        <v>66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30</v>
      </c>
      <c r="BC153">
        <v>24</v>
      </c>
      <c r="BD153">
        <v>27</v>
      </c>
      <c r="BE153">
        <v>7</v>
      </c>
      <c r="BF153">
        <v>88</v>
      </c>
      <c r="BG153" t="s">
        <v>65</v>
      </c>
    </row>
    <row r="154" spans="1:59" x14ac:dyDescent="0.25">
      <c r="A154">
        <v>102</v>
      </c>
      <c r="B154" t="s">
        <v>161</v>
      </c>
      <c r="C154" t="s">
        <v>60</v>
      </c>
      <c r="D154" t="s">
        <v>141</v>
      </c>
      <c r="E154" t="s">
        <v>160</v>
      </c>
      <c r="F154" t="s">
        <v>68</v>
      </c>
      <c r="H154" t="s">
        <v>64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27</v>
      </c>
      <c r="BC154">
        <v>21</v>
      </c>
      <c r="BD154">
        <v>9</v>
      </c>
      <c r="BE154">
        <v>6</v>
      </c>
      <c r="BF154">
        <v>63</v>
      </c>
      <c r="BG154" t="s">
        <v>69</v>
      </c>
    </row>
    <row r="155" spans="1:59" x14ac:dyDescent="0.25">
      <c r="A155">
        <v>102</v>
      </c>
      <c r="B155" t="s">
        <v>161</v>
      </c>
      <c r="C155" t="s">
        <v>60</v>
      </c>
      <c r="D155" t="s">
        <v>141</v>
      </c>
      <c r="E155" t="s">
        <v>160</v>
      </c>
      <c r="F155" t="s">
        <v>68</v>
      </c>
      <c r="H155" t="s">
        <v>66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30</v>
      </c>
      <c r="BC155">
        <v>27</v>
      </c>
      <c r="BD155">
        <v>30</v>
      </c>
      <c r="BE155">
        <v>8</v>
      </c>
      <c r="BF155">
        <v>95</v>
      </c>
      <c r="BG155" t="s">
        <v>69</v>
      </c>
    </row>
    <row r="156" spans="1:59" x14ac:dyDescent="0.25">
      <c r="A156">
        <v>103</v>
      </c>
      <c r="B156" t="s">
        <v>162</v>
      </c>
      <c r="C156" t="s">
        <v>60</v>
      </c>
      <c r="D156" t="s">
        <v>141</v>
      </c>
      <c r="E156" t="s">
        <v>160</v>
      </c>
      <c r="F156" t="s">
        <v>68</v>
      </c>
      <c r="H156" t="s">
        <v>64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21</v>
      </c>
      <c r="BC156">
        <v>21</v>
      </c>
      <c r="BD156">
        <v>12</v>
      </c>
      <c r="BE156">
        <v>9</v>
      </c>
      <c r="BF156">
        <v>63</v>
      </c>
      <c r="BG156" t="s">
        <v>69</v>
      </c>
    </row>
    <row r="157" spans="1:59" x14ac:dyDescent="0.25">
      <c r="A157">
        <v>103</v>
      </c>
      <c r="B157" t="s">
        <v>162</v>
      </c>
      <c r="C157" t="s">
        <v>60</v>
      </c>
      <c r="D157" t="s">
        <v>141</v>
      </c>
      <c r="E157" t="s">
        <v>160</v>
      </c>
      <c r="F157" t="s">
        <v>68</v>
      </c>
      <c r="H157" t="s">
        <v>66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30</v>
      </c>
      <c r="BC157">
        <v>27</v>
      </c>
      <c r="BD157">
        <v>27</v>
      </c>
      <c r="BE157">
        <v>10</v>
      </c>
      <c r="BF157">
        <v>94</v>
      </c>
      <c r="BG157" t="s">
        <v>69</v>
      </c>
    </row>
    <row r="158" spans="1:59" x14ac:dyDescent="0.25">
      <c r="A158">
        <v>104</v>
      </c>
      <c r="B158" t="s">
        <v>163</v>
      </c>
      <c r="C158" t="s">
        <v>60</v>
      </c>
      <c r="D158" t="s">
        <v>141</v>
      </c>
      <c r="E158" t="s">
        <v>160</v>
      </c>
      <c r="F158" t="s">
        <v>68</v>
      </c>
      <c r="H158" t="s">
        <v>64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21</v>
      </c>
      <c r="BC158">
        <v>21</v>
      </c>
      <c r="BD158">
        <v>12</v>
      </c>
      <c r="BE158">
        <v>11</v>
      </c>
      <c r="BF158">
        <v>65</v>
      </c>
      <c r="BG158" t="s">
        <v>69</v>
      </c>
    </row>
    <row r="159" spans="1:59" x14ac:dyDescent="0.25">
      <c r="A159">
        <v>104</v>
      </c>
      <c r="B159" t="s">
        <v>163</v>
      </c>
      <c r="C159" t="s">
        <v>60</v>
      </c>
      <c r="D159" t="s">
        <v>141</v>
      </c>
      <c r="E159" t="s">
        <v>160</v>
      </c>
      <c r="F159" t="s">
        <v>68</v>
      </c>
      <c r="H159" t="s">
        <v>66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21</v>
      </c>
      <c r="BC159">
        <v>30</v>
      </c>
      <c r="BD159">
        <v>21</v>
      </c>
      <c r="BE159">
        <v>12</v>
      </c>
      <c r="BF159">
        <v>84</v>
      </c>
      <c r="BG159" t="s">
        <v>69</v>
      </c>
    </row>
    <row r="160" spans="1:59" x14ac:dyDescent="0.25">
      <c r="A160">
        <v>106</v>
      </c>
      <c r="B160" t="s">
        <v>164</v>
      </c>
      <c r="C160" t="s">
        <v>60</v>
      </c>
      <c r="D160" t="s">
        <v>141</v>
      </c>
      <c r="E160" t="s">
        <v>165</v>
      </c>
      <c r="F160" t="s">
        <v>68</v>
      </c>
      <c r="H160" t="s">
        <v>64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15</v>
      </c>
      <c r="BC160">
        <v>27</v>
      </c>
      <c r="BD160">
        <v>12</v>
      </c>
      <c r="BE160">
        <v>8</v>
      </c>
      <c r="BF160">
        <v>62</v>
      </c>
      <c r="BG160" t="s">
        <v>69</v>
      </c>
    </row>
    <row r="161" spans="1:59" x14ac:dyDescent="0.25">
      <c r="A161">
        <v>106</v>
      </c>
      <c r="B161" t="s">
        <v>164</v>
      </c>
      <c r="C161" t="s">
        <v>60</v>
      </c>
      <c r="D161" t="s">
        <v>141</v>
      </c>
      <c r="E161" t="s">
        <v>165</v>
      </c>
      <c r="F161" t="s">
        <v>68</v>
      </c>
      <c r="H161" t="s">
        <v>66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27</v>
      </c>
      <c r="BC161">
        <v>30</v>
      </c>
      <c r="BD161">
        <v>21</v>
      </c>
      <c r="BE161">
        <v>12</v>
      </c>
      <c r="BF161">
        <v>90</v>
      </c>
      <c r="BG161" t="s">
        <v>69</v>
      </c>
    </row>
    <row r="162" spans="1:59" x14ac:dyDescent="0.25">
      <c r="A162">
        <v>107</v>
      </c>
      <c r="B162" t="s">
        <v>166</v>
      </c>
      <c r="C162" t="s">
        <v>60</v>
      </c>
      <c r="D162" t="s">
        <v>141</v>
      </c>
      <c r="E162" t="s">
        <v>160</v>
      </c>
      <c r="F162" t="s">
        <v>68</v>
      </c>
      <c r="H162" t="s">
        <v>64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</v>
      </c>
      <c r="BC162">
        <v>21</v>
      </c>
      <c r="BD162">
        <v>21</v>
      </c>
      <c r="BE162">
        <v>6</v>
      </c>
      <c r="BF162">
        <v>57</v>
      </c>
      <c r="BG162" t="s">
        <v>69</v>
      </c>
    </row>
    <row r="163" spans="1:59" x14ac:dyDescent="0.25">
      <c r="A163">
        <v>107</v>
      </c>
      <c r="B163" t="s">
        <v>166</v>
      </c>
      <c r="C163" t="s">
        <v>60</v>
      </c>
      <c r="D163" t="s">
        <v>141</v>
      </c>
      <c r="E163" t="s">
        <v>160</v>
      </c>
      <c r="F163" t="s">
        <v>68</v>
      </c>
      <c r="H163" t="s">
        <v>66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27</v>
      </c>
      <c r="BC163">
        <v>27</v>
      </c>
      <c r="BD163">
        <v>24</v>
      </c>
      <c r="BE163">
        <v>8</v>
      </c>
      <c r="BF163">
        <v>86</v>
      </c>
      <c r="BG163" t="s">
        <v>69</v>
      </c>
    </row>
    <row r="164" spans="1:59" x14ac:dyDescent="0.25">
      <c r="A164">
        <v>111</v>
      </c>
      <c r="B164" t="s">
        <v>167</v>
      </c>
      <c r="C164" t="s">
        <v>60</v>
      </c>
      <c r="D164" t="s">
        <v>141</v>
      </c>
      <c r="E164" t="s">
        <v>160</v>
      </c>
      <c r="F164" t="s">
        <v>68</v>
      </c>
      <c r="H164" t="s">
        <v>64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21</v>
      </c>
      <c r="BC164">
        <v>24</v>
      </c>
      <c r="BD164">
        <v>15</v>
      </c>
      <c r="BE164">
        <v>7</v>
      </c>
      <c r="BF164">
        <v>67</v>
      </c>
      <c r="BG164" t="s">
        <v>69</v>
      </c>
    </row>
    <row r="165" spans="1:59" x14ac:dyDescent="0.25">
      <c r="A165">
        <v>111</v>
      </c>
      <c r="B165" t="s">
        <v>167</v>
      </c>
      <c r="C165" t="s">
        <v>60</v>
      </c>
      <c r="D165" t="s">
        <v>141</v>
      </c>
      <c r="E165" t="s">
        <v>160</v>
      </c>
      <c r="F165" t="s">
        <v>68</v>
      </c>
      <c r="H165" t="s">
        <v>66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21</v>
      </c>
      <c r="BC165">
        <v>30</v>
      </c>
      <c r="BD165">
        <v>21</v>
      </c>
      <c r="BE165">
        <v>8</v>
      </c>
      <c r="BF165">
        <v>80</v>
      </c>
      <c r="BG165" t="s">
        <v>69</v>
      </c>
    </row>
    <row r="166" spans="1:59" x14ac:dyDescent="0.25">
      <c r="A166">
        <v>112</v>
      </c>
      <c r="B166" t="s">
        <v>168</v>
      </c>
      <c r="C166" t="s">
        <v>72</v>
      </c>
      <c r="D166" t="s">
        <v>141</v>
      </c>
      <c r="E166" t="s">
        <v>72</v>
      </c>
      <c r="F166" t="s">
        <v>73</v>
      </c>
      <c r="H166" t="s">
        <v>64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21</v>
      </c>
      <c r="BC166">
        <v>18</v>
      </c>
      <c r="BD166">
        <v>6</v>
      </c>
      <c r="BE166">
        <v>6</v>
      </c>
      <c r="BF166">
        <v>51</v>
      </c>
      <c r="BG166" t="s">
        <v>69</v>
      </c>
    </row>
    <row r="167" spans="1:59" x14ac:dyDescent="0.25">
      <c r="A167">
        <v>112</v>
      </c>
      <c r="B167" t="s">
        <v>168</v>
      </c>
      <c r="C167" t="s">
        <v>72</v>
      </c>
      <c r="D167" t="s">
        <v>141</v>
      </c>
      <c r="E167" t="s">
        <v>72</v>
      </c>
      <c r="F167" t="s">
        <v>73</v>
      </c>
      <c r="H167" t="s">
        <v>66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24</v>
      </c>
      <c r="BC167">
        <v>27</v>
      </c>
      <c r="BD167">
        <v>12</v>
      </c>
      <c r="BE167">
        <v>7</v>
      </c>
      <c r="BF167">
        <v>70</v>
      </c>
      <c r="BG167" t="s">
        <v>69</v>
      </c>
    </row>
    <row r="168" spans="1:59" x14ac:dyDescent="0.25">
      <c r="A168">
        <v>116</v>
      </c>
      <c r="B168" t="s">
        <v>169</v>
      </c>
      <c r="C168" t="s">
        <v>60</v>
      </c>
      <c r="D168" t="s">
        <v>170</v>
      </c>
      <c r="E168" t="s">
        <v>134</v>
      </c>
      <c r="F168" t="s">
        <v>73</v>
      </c>
      <c r="H168" t="s">
        <v>64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15</v>
      </c>
      <c r="BC168">
        <v>6</v>
      </c>
      <c r="BD168">
        <v>9</v>
      </c>
      <c r="BE168">
        <v>5</v>
      </c>
      <c r="BF168">
        <v>35</v>
      </c>
      <c r="BG168" t="s">
        <v>69</v>
      </c>
    </row>
    <row r="169" spans="1:59" x14ac:dyDescent="0.25">
      <c r="A169">
        <v>116</v>
      </c>
      <c r="B169" t="s">
        <v>169</v>
      </c>
      <c r="C169" t="s">
        <v>60</v>
      </c>
      <c r="D169" t="s">
        <v>170</v>
      </c>
      <c r="E169" t="s">
        <v>134</v>
      </c>
      <c r="F169" t="s">
        <v>73</v>
      </c>
      <c r="H169" t="s">
        <v>66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30</v>
      </c>
      <c r="BC169">
        <v>21</v>
      </c>
      <c r="BD169">
        <v>12</v>
      </c>
      <c r="BE169">
        <v>7</v>
      </c>
      <c r="BF169">
        <v>70</v>
      </c>
      <c r="BG169" t="s">
        <v>69</v>
      </c>
    </row>
    <row r="170" spans="1:59" x14ac:dyDescent="0.25">
      <c r="A170">
        <v>117</v>
      </c>
      <c r="B170" t="s">
        <v>171</v>
      </c>
      <c r="C170" t="s">
        <v>60</v>
      </c>
      <c r="D170" t="s">
        <v>170</v>
      </c>
      <c r="E170" t="s">
        <v>172</v>
      </c>
      <c r="F170" t="s">
        <v>73</v>
      </c>
      <c r="H170" t="s">
        <v>64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21</v>
      </c>
      <c r="BC170">
        <v>18</v>
      </c>
      <c r="BD170">
        <v>12</v>
      </c>
      <c r="BE170">
        <v>8</v>
      </c>
      <c r="BF170">
        <v>59</v>
      </c>
      <c r="BG170" t="s">
        <v>69</v>
      </c>
    </row>
    <row r="171" spans="1:59" x14ac:dyDescent="0.25">
      <c r="A171">
        <v>117</v>
      </c>
      <c r="B171" t="s">
        <v>171</v>
      </c>
      <c r="C171" t="s">
        <v>60</v>
      </c>
      <c r="D171" t="s">
        <v>170</v>
      </c>
      <c r="E171" t="s">
        <v>172</v>
      </c>
      <c r="F171" t="s">
        <v>73</v>
      </c>
      <c r="H171" t="s">
        <v>66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30</v>
      </c>
      <c r="BC171">
        <v>30</v>
      </c>
      <c r="BD171">
        <v>27</v>
      </c>
      <c r="BE171">
        <v>7</v>
      </c>
      <c r="BF171">
        <v>94</v>
      </c>
      <c r="BG171" t="s">
        <v>69</v>
      </c>
    </row>
    <row r="172" spans="1:59" x14ac:dyDescent="0.25">
      <c r="A172">
        <v>118</v>
      </c>
      <c r="B172" t="s">
        <v>173</v>
      </c>
      <c r="C172" t="s">
        <v>60</v>
      </c>
      <c r="D172" t="s">
        <v>170</v>
      </c>
      <c r="E172" t="s">
        <v>172</v>
      </c>
      <c r="F172" t="s">
        <v>68</v>
      </c>
      <c r="H172" t="s">
        <v>64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24</v>
      </c>
      <c r="BC172">
        <v>15</v>
      </c>
      <c r="BD172">
        <v>18</v>
      </c>
      <c r="BE172">
        <v>9</v>
      </c>
      <c r="BF172">
        <v>66</v>
      </c>
      <c r="BG172" t="s">
        <v>69</v>
      </c>
    </row>
    <row r="173" spans="1:59" x14ac:dyDescent="0.25">
      <c r="A173">
        <v>118</v>
      </c>
      <c r="B173" t="s">
        <v>173</v>
      </c>
      <c r="C173" t="s">
        <v>60</v>
      </c>
      <c r="D173" t="s">
        <v>170</v>
      </c>
      <c r="E173" t="s">
        <v>172</v>
      </c>
      <c r="F173" t="s">
        <v>68</v>
      </c>
      <c r="H173" t="s">
        <v>66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30</v>
      </c>
      <c r="BC173">
        <v>30</v>
      </c>
      <c r="BD173">
        <v>27</v>
      </c>
      <c r="BE173">
        <v>12</v>
      </c>
      <c r="BF173">
        <v>99</v>
      </c>
      <c r="BG173" t="s">
        <v>69</v>
      </c>
    </row>
    <row r="174" spans="1:59" x14ac:dyDescent="0.25">
      <c r="A174">
        <v>119</v>
      </c>
      <c r="B174" t="s">
        <v>174</v>
      </c>
      <c r="C174" t="s">
        <v>60</v>
      </c>
      <c r="D174" t="s">
        <v>170</v>
      </c>
      <c r="E174" t="s">
        <v>172</v>
      </c>
      <c r="F174" t="s">
        <v>73</v>
      </c>
      <c r="H174" t="s">
        <v>64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18</v>
      </c>
      <c r="BC174">
        <v>21</v>
      </c>
      <c r="BD174">
        <v>18</v>
      </c>
      <c r="BE174">
        <v>8</v>
      </c>
      <c r="BF174">
        <v>65</v>
      </c>
      <c r="BG174" t="s">
        <v>69</v>
      </c>
    </row>
    <row r="175" spans="1:59" x14ac:dyDescent="0.25">
      <c r="A175">
        <v>119</v>
      </c>
      <c r="B175" t="s">
        <v>174</v>
      </c>
      <c r="C175" t="s">
        <v>60</v>
      </c>
      <c r="D175" t="s">
        <v>170</v>
      </c>
      <c r="E175" t="s">
        <v>172</v>
      </c>
      <c r="F175" t="s">
        <v>73</v>
      </c>
      <c r="H175" t="s">
        <v>66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30</v>
      </c>
      <c r="BC175">
        <v>27</v>
      </c>
      <c r="BD175">
        <v>24</v>
      </c>
      <c r="BE175">
        <v>10</v>
      </c>
      <c r="BF175">
        <v>91</v>
      </c>
      <c r="BG175" t="s">
        <v>69</v>
      </c>
    </row>
    <row r="176" spans="1:59" x14ac:dyDescent="0.25">
      <c r="A176">
        <v>120</v>
      </c>
      <c r="B176" t="s">
        <v>175</v>
      </c>
      <c r="C176" t="s">
        <v>60</v>
      </c>
      <c r="D176" t="s">
        <v>170</v>
      </c>
      <c r="E176" t="s">
        <v>176</v>
      </c>
      <c r="F176" t="s">
        <v>73</v>
      </c>
      <c r="H176" t="s">
        <v>64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30</v>
      </c>
      <c r="BC176">
        <v>15</v>
      </c>
      <c r="BD176">
        <v>18</v>
      </c>
      <c r="BE176">
        <v>7</v>
      </c>
      <c r="BF176">
        <v>70</v>
      </c>
      <c r="BG176" t="s">
        <v>69</v>
      </c>
    </row>
    <row r="177" spans="1:59" x14ac:dyDescent="0.25">
      <c r="A177">
        <v>120</v>
      </c>
      <c r="B177" t="s">
        <v>175</v>
      </c>
      <c r="C177" t="s">
        <v>60</v>
      </c>
      <c r="D177" t="s">
        <v>170</v>
      </c>
      <c r="E177" t="s">
        <v>176</v>
      </c>
      <c r="F177" t="s">
        <v>73</v>
      </c>
      <c r="H177" t="s">
        <v>66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30</v>
      </c>
      <c r="BC177">
        <v>18</v>
      </c>
      <c r="BD177">
        <v>24</v>
      </c>
      <c r="BE177">
        <v>6</v>
      </c>
      <c r="BF177">
        <v>78</v>
      </c>
      <c r="BG177" t="s">
        <v>69</v>
      </c>
    </row>
    <row r="178" spans="1:59" x14ac:dyDescent="0.25">
      <c r="A178">
        <v>121</v>
      </c>
      <c r="B178" t="s">
        <v>177</v>
      </c>
      <c r="C178" t="s">
        <v>60</v>
      </c>
      <c r="D178" t="s">
        <v>170</v>
      </c>
      <c r="E178" t="s">
        <v>176</v>
      </c>
      <c r="F178" t="s">
        <v>68</v>
      </c>
      <c r="H178" t="s">
        <v>64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21</v>
      </c>
      <c r="BC178">
        <v>9</v>
      </c>
      <c r="BD178">
        <v>24</v>
      </c>
      <c r="BE178">
        <v>7</v>
      </c>
      <c r="BF178">
        <v>61</v>
      </c>
      <c r="BG178" t="s">
        <v>69</v>
      </c>
    </row>
    <row r="179" spans="1:59" x14ac:dyDescent="0.25">
      <c r="A179">
        <v>121</v>
      </c>
      <c r="B179" t="s">
        <v>177</v>
      </c>
      <c r="C179" t="s">
        <v>60</v>
      </c>
      <c r="D179" t="s">
        <v>170</v>
      </c>
      <c r="E179" t="s">
        <v>176</v>
      </c>
      <c r="F179" t="s">
        <v>68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27</v>
      </c>
      <c r="BC179">
        <v>18</v>
      </c>
      <c r="BD179">
        <v>24</v>
      </c>
      <c r="BE179">
        <v>6</v>
      </c>
      <c r="BF179">
        <v>75</v>
      </c>
      <c r="BG179" t="s">
        <v>69</v>
      </c>
    </row>
    <row r="180" spans="1:59" hidden="1" x14ac:dyDescent="0.25">
      <c r="A180">
        <v>123</v>
      </c>
      <c r="B180" t="s">
        <v>178</v>
      </c>
      <c r="C180" t="s">
        <v>60</v>
      </c>
      <c r="D180" t="s">
        <v>170</v>
      </c>
      <c r="E180" t="s">
        <v>176</v>
      </c>
      <c r="F180" t="s">
        <v>63</v>
      </c>
      <c r="H180" t="s">
        <v>64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21</v>
      </c>
      <c r="BC180">
        <v>27</v>
      </c>
      <c r="BD180">
        <v>24</v>
      </c>
      <c r="BE180">
        <v>8</v>
      </c>
      <c r="BF180">
        <v>80</v>
      </c>
      <c r="BG180" t="s">
        <v>65</v>
      </c>
    </row>
    <row r="181" spans="1:59" hidden="1" x14ac:dyDescent="0.25">
      <c r="A181">
        <v>123</v>
      </c>
      <c r="B181" t="s">
        <v>178</v>
      </c>
      <c r="C181" t="s">
        <v>60</v>
      </c>
      <c r="D181" t="s">
        <v>170</v>
      </c>
      <c r="E181" t="s">
        <v>176</v>
      </c>
      <c r="F181" t="s">
        <v>63</v>
      </c>
      <c r="H181" t="s">
        <v>66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27</v>
      </c>
      <c r="BC181">
        <v>30</v>
      </c>
      <c r="BD181">
        <v>24</v>
      </c>
      <c r="BE181">
        <v>13</v>
      </c>
      <c r="BF181">
        <v>94</v>
      </c>
      <c r="BG181" t="s">
        <v>65</v>
      </c>
    </row>
    <row r="182" spans="1:59" x14ac:dyDescent="0.25">
      <c r="A182">
        <v>124</v>
      </c>
      <c r="B182" t="s">
        <v>179</v>
      </c>
      <c r="C182" t="s">
        <v>60</v>
      </c>
      <c r="D182" t="s">
        <v>170</v>
      </c>
      <c r="E182" t="s">
        <v>180</v>
      </c>
      <c r="F182" t="s">
        <v>73</v>
      </c>
      <c r="H182" t="s">
        <v>64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21</v>
      </c>
      <c r="BC182">
        <v>15</v>
      </c>
      <c r="BD182">
        <v>9</v>
      </c>
      <c r="BE182">
        <v>6</v>
      </c>
      <c r="BF182">
        <v>51</v>
      </c>
      <c r="BG182" t="s">
        <v>69</v>
      </c>
    </row>
    <row r="183" spans="1:59" x14ac:dyDescent="0.25">
      <c r="A183">
        <v>124</v>
      </c>
      <c r="B183" t="s">
        <v>179</v>
      </c>
      <c r="C183" t="s">
        <v>60</v>
      </c>
      <c r="D183" t="s">
        <v>170</v>
      </c>
      <c r="E183" t="s">
        <v>180</v>
      </c>
      <c r="F183" t="s">
        <v>73</v>
      </c>
      <c r="H183" t="s">
        <v>66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30</v>
      </c>
      <c r="BC183">
        <v>27</v>
      </c>
      <c r="BD183">
        <v>18</v>
      </c>
      <c r="BE183">
        <v>7</v>
      </c>
      <c r="BF183">
        <v>82</v>
      </c>
      <c r="BG183" t="s">
        <v>69</v>
      </c>
    </row>
    <row r="184" spans="1:59" x14ac:dyDescent="0.25">
      <c r="A184">
        <v>125</v>
      </c>
      <c r="B184" t="s">
        <v>181</v>
      </c>
      <c r="C184" t="s">
        <v>60</v>
      </c>
      <c r="D184" t="s">
        <v>170</v>
      </c>
      <c r="E184" t="s">
        <v>180</v>
      </c>
      <c r="F184" t="s">
        <v>68</v>
      </c>
      <c r="H184" t="s">
        <v>64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18</v>
      </c>
      <c r="BC184">
        <v>15</v>
      </c>
      <c r="BD184">
        <v>24</v>
      </c>
      <c r="BE184">
        <v>5</v>
      </c>
      <c r="BF184">
        <v>62</v>
      </c>
      <c r="BG184" t="s">
        <v>69</v>
      </c>
    </row>
    <row r="185" spans="1:59" x14ac:dyDescent="0.25">
      <c r="A185">
        <v>125</v>
      </c>
      <c r="B185" t="s">
        <v>181</v>
      </c>
      <c r="C185" t="s">
        <v>60</v>
      </c>
      <c r="D185" t="s">
        <v>170</v>
      </c>
      <c r="E185" t="s">
        <v>180</v>
      </c>
      <c r="F185" t="s">
        <v>68</v>
      </c>
      <c r="H185" t="s">
        <v>66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30</v>
      </c>
      <c r="BC185">
        <v>18</v>
      </c>
      <c r="BD185">
        <v>30</v>
      </c>
      <c r="BE185">
        <v>12</v>
      </c>
      <c r="BF185">
        <v>90</v>
      </c>
      <c r="BG185" t="s">
        <v>69</v>
      </c>
    </row>
    <row r="186" spans="1:59" x14ac:dyDescent="0.25">
      <c r="A186">
        <v>126</v>
      </c>
      <c r="B186" t="s">
        <v>182</v>
      </c>
      <c r="C186" t="s">
        <v>60</v>
      </c>
      <c r="D186" t="s">
        <v>170</v>
      </c>
      <c r="E186" t="s">
        <v>180</v>
      </c>
      <c r="F186" t="s">
        <v>68</v>
      </c>
      <c r="H186" t="s">
        <v>64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21</v>
      </c>
      <c r="BC186">
        <v>15</v>
      </c>
      <c r="BD186">
        <v>3</v>
      </c>
      <c r="BE186">
        <v>7</v>
      </c>
      <c r="BF186">
        <v>46</v>
      </c>
      <c r="BG186" t="s">
        <v>69</v>
      </c>
    </row>
    <row r="187" spans="1:59" x14ac:dyDescent="0.25">
      <c r="A187">
        <v>126</v>
      </c>
      <c r="B187" t="s">
        <v>182</v>
      </c>
      <c r="C187" t="s">
        <v>60</v>
      </c>
      <c r="D187" t="s">
        <v>170</v>
      </c>
      <c r="E187" t="s">
        <v>180</v>
      </c>
      <c r="F187" t="s">
        <v>68</v>
      </c>
      <c r="H187" t="s">
        <v>66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30</v>
      </c>
      <c r="BC187">
        <v>27</v>
      </c>
      <c r="BD187">
        <v>9</v>
      </c>
      <c r="BE187">
        <v>8</v>
      </c>
      <c r="BF187">
        <v>74</v>
      </c>
      <c r="BG187" t="s">
        <v>69</v>
      </c>
    </row>
    <row r="188" spans="1:59" x14ac:dyDescent="0.25">
      <c r="A188">
        <v>127</v>
      </c>
      <c r="B188" t="s">
        <v>183</v>
      </c>
      <c r="C188" t="s">
        <v>60</v>
      </c>
      <c r="D188" t="s">
        <v>170</v>
      </c>
      <c r="E188" t="s">
        <v>184</v>
      </c>
      <c r="F188" t="s">
        <v>68</v>
      </c>
      <c r="H188" t="s">
        <v>64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21</v>
      </c>
      <c r="BC188">
        <v>9</v>
      </c>
      <c r="BD188">
        <v>15</v>
      </c>
      <c r="BE188">
        <v>4</v>
      </c>
      <c r="BF188">
        <v>49</v>
      </c>
      <c r="BG188" t="s">
        <v>69</v>
      </c>
    </row>
    <row r="189" spans="1:59" x14ac:dyDescent="0.25">
      <c r="A189">
        <v>127</v>
      </c>
      <c r="B189" t="s">
        <v>183</v>
      </c>
      <c r="C189" t="s">
        <v>60</v>
      </c>
      <c r="D189" t="s">
        <v>170</v>
      </c>
      <c r="E189" t="s">
        <v>184</v>
      </c>
      <c r="F189" t="s">
        <v>68</v>
      </c>
      <c r="H189" t="s">
        <v>66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27</v>
      </c>
      <c r="BC189">
        <v>21</v>
      </c>
      <c r="BD189">
        <v>27</v>
      </c>
      <c r="BE189">
        <v>6</v>
      </c>
      <c r="BF189">
        <v>81</v>
      </c>
      <c r="BG189" t="s">
        <v>69</v>
      </c>
    </row>
    <row r="190" spans="1:59" x14ac:dyDescent="0.25">
      <c r="A190">
        <v>128</v>
      </c>
      <c r="B190" t="s">
        <v>185</v>
      </c>
      <c r="C190" t="s">
        <v>60</v>
      </c>
      <c r="D190" t="s">
        <v>170</v>
      </c>
      <c r="E190" t="s">
        <v>184</v>
      </c>
      <c r="F190" t="s">
        <v>68</v>
      </c>
      <c r="H190" t="s">
        <v>64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18</v>
      </c>
      <c r="BC190">
        <v>18</v>
      </c>
      <c r="BD190">
        <v>15</v>
      </c>
      <c r="BE190">
        <v>5</v>
      </c>
      <c r="BF190">
        <v>56</v>
      </c>
      <c r="BG190" t="s">
        <v>69</v>
      </c>
    </row>
    <row r="191" spans="1:59" x14ac:dyDescent="0.25">
      <c r="A191">
        <v>128</v>
      </c>
      <c r="B191" t="s">
        <v>185</v>
      </c>
      <c r="C191" t="s">
        <v>60</v>
      </c>
      <c r="D191" t="s">
        <v>170</v>
      </c>
      <c r="E191" t="s">
        <v>184</v>
      </c>
      <c r="F191" t="s">
        <v>68</v>
      </c>
      <c r="H191" t="s">
        <v>66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27</v>
      </c>
      <c r="BC191">
        <v>18</v>
      </c>
      <c r="BD191">
        <v>9</v>
      </c>
      <c r="BE191">
        <v>8</v>
      </c>
      <c r="BF191">
        <v>62</v>
      </c>
      <c r="BG191" t="s">
        <v>69</v>
      </c>
    </row>
    <row r="192" spans="1:59" x14ac:dyDescent="0.25">
      <c r="A192">
        <v>129</v>
      </c>
      <c r="B192" t="s">
        <v>186</v>
      </c>
      <c r="C192" t="s">
        <v>60</v>
      </c>
      <c r="D192" t="s">
        <v>170</v>
      </c>
      <c r="E192" t="s">
        <v>187</v>
      </c>
      <c r="F192" t="s">
        <v>68</v>
      </c>
      <c r="H192" t="s">
        <v>64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18</v>
      </c>
      <c r="BC192">
        <v>12</v>
      </c>
      <c r="BD192">
        <v>12</v>
      </c>
      <c r="BE192">
        <v>6</v>
      </c>
      <c r="BF192">
        <v>48</v>
      </c>
      <c r="BG192" t="s">
        <v>69</v>
      </c>
    </row>
    <row r="193" spans="1:59" x14ac:dyDescent="0.25">
      <c r="A193">
        <v>129</v>
      </c>
      <c r="B193" t="s">
        <v>186</v>
      </c>
      <c r="C193" t="s">
        <v>60</v>
      </c>
      <c r="D193" t="s">
        <v>170</v>
      </c>
      <c r="E193" t="s">
        <v>187</v>
      </c>
      <c r="F193" t="s">
        <v>68</v>
      </c>
      <c r="H193" t="s">
        <v>66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30</v>
      </c>
      <c r="BC193">
        <v>24</v>
      </c>
      <c r="BD193">
        <v>15</v>
      </c>
      <c r="BE193">
        <v>8</v>
      </c>
      <c r="BF193">
        <v>77</v>
      </c>
      <c r="BG193" t="s">
        <v>69</v>
      </c>
    </row>
    <row r="194" spans="1:59" x14ac:dyDescent="0.25">
      <c r="A194">
        <v>130</v>
      </c>
      <c r="B194" t="s">
        <v>188</v>
      </c>
      <c r="C194" t="s">
        <v>60</v>
      </c>
      <c r="D194" t="s">
        <v>170</v>
      </c>
      <c r="E194" t="s">
        <v>187</v>
      </c>
      <c r="F194" t="s">
        <v>68</v>
      </c>
      <c r="H194" t="s">
        <v>64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18</v>
      </c>
      <c r="BC194">
        <v>15</v>
      </c>
      <c r="BD194">
        <v>6</v>
      </c>
      <c r="BE194">
        <v>6</v>
      </c>
      <c r="BF194">
        <v>45</v>
      </c>
      <c r="BG194" t="s">
        <v>69</v>
      </c>
    </row>
    <row r="195" spans="1:59" x14ac:dyDescent="0.25">
      <c r="A195">
        <v>130</v>
      </c>
      <c r="B195" t="s">
        <v>188</v>
      </c>
      <c r="C195" t="s">
        <v>60</v>
      </c>
      <c r="D195" t="s">
        <v>170</v>
      </c>
      <c r="E195" t="s">
        <v>187</v>
      </c>
      <c r="F195" t="s">
        <v>68</v>
      </c>
      <c r="H195" t="s">
        <v>66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30</v>
      </c>
      <c r="BC195">
        <v>12</v>
      </c>
      <c r="BD195">
        <v>15</v>
      </c>
      <c r="BE195">
        <v>5</v>
      </c>
      <c r="BF195">
        <v>62</v>
      </c>
      <c r="BG195" t="s">
        <v>69</v>
      </c>
    </row>
    <row r="196" spans="1:59" x14ac:dyDescent="0.25">
      <c r="A196">
        <v>131</v>
      </c>
      <c r="B196" t="s">
        <v>189</v>
      </c>
      <c r="C196" t="s">
        <v>60</v>
      </c>
      <c r="D196" t="s">
        <v>170</v>
      </c>
      <c r="E196" t="s">
        <v>187</v>
      </c>
      <c r="F196" t="s">
        <v>68</v>
      </c>
      <c r="H196" t="s">
        <v>64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21</v>
      </c>
      <c r="BC196">
        <v>9</v>
      </c>
      <c r="BD196">
        <v>18</v>
      </c>
      <c r="BE196">
        <v>5</v>
      </c>
      <c r="BF196">
        <v>53</v>
      </c>
      <c r="BG196" t="s">
        <v>69</v>
      </c>
    </row>
    <row r="197" spans="1:59" x14ac:dyDescent="0.25">
      <c r="A197">
        <v>131</v>
      </c>
      <c r="B197" t="s">
        <v>189</v>
      </c>
      <c r="C197" t="s">
        <v>60</v>
      </c>
      <c r="D197" t="s">
        <v>170</v>
      </c>
      <c r="E197" t="s">
        <v>187</v>
      </c>
      <c r="F197" t="s">
        <v>68</v>
      </c>
      <c r="H197" t="s">
        <v>66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30</v>
      </c>
      <c r="BC197">
        <v>27</v>
      </c>
      <c r="BD197">
        <v>24</v>
      </c>
      <c r="BE197">
        <v>8</v>
      </c>
      <c r="BF197">
        <v>89</v>
      </c>
      <c r="BG197" t="s">
        <v>69</v>
      </c>
    </row>
    <row r="198" spans="1:59" x14ac:dyDescent="0.25">
      <c r="A198">
        <v>132</v>
      </c>
      <c r="B198" t="s">
        <v>190</v>
      </c>
      <c r="C198" t="s">
        <v>72</v>
      </c>
      <c r="D198" t="s">
        <v>170</v>
      </c>
      <c r="E198" t="s">
        <v>72</v>
      </c>
      <c r="F198" t="s">
        <v>73</v>
      </c>
      <c r="H198" t="s">
        <v>64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9</v>
      </c>
      <c r="BC198">
        <v>18</v>
      </c>
      <c r="BD198">
        <v>24</v>
      </c>
      <c r="BE198">
        <v>4</v>
      </c>
      <c r="BF198">
        <v>55</v>
      </c>
      <c r="BG198" t="s">
        <v>69</v>
      </c>
    </row>
    <row r="199" spans="1:59" x14ac:dyDescent="0.25">
      <c r="A199">
        <v>132</v>
      </c>
      <c r="B199" t="s">
        <v>190</v>
      </c>
      <c r="C199" t="s">
        <v>72</v>
      </c>
      <c r="D199" t="s">
        <v>170</v>
      </c>
      <c r="E199" t="s">
        <v>72</v>
      </c>
      <c r="F199" t="s">
        <v>73</v>
      </c>
      <c r="H199" t="s">
        <v>66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30</v>
      </c>
      <c r="BC199">
        <v>27</v>
      </c>
      <c r="BD199">
        <v>27</v>
      </c>
      <c r="BE199">
        <v>11</v>
      </c>
      <c r="BF199">
        <v>95</v>
      </c>
      <c r="BG199" t="s">
        <v>69</v>
      </c>
    </row>
    <row r="200" spans="1:59" x14ac:dyDescent="0.25">
      <c r="A200">
        <v>133</v>
      </c>
      <c r="B200" t="s">
        <v>191</v>
      </c>
      <c r="C200" t="s">
        <v>72</v>
      </c>
      <c r="D200" t="s">
        <v>170</v>
      </c>
      <c r="E200" t="s">
        <v>72</v>
      </c>
      <c r="F200" t="s">
        <v>73</v>
      </c>
      <c r="H200" t="s">
        <v>64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15</v>
      </c>
      <c r="BC200">
        <v>21</v>
      </c>
      <c r="BD200">
        <v>18</v>
      </c>
      <c r="BE200">
        <v>6</v>
      </c>
      <c r="BF200">
        <v>60</v>
      </c>
      <c r="BG200" t="s">
        <v>69</v>
      </c>
    </row>
    <row r="201" spans="1:59" x14ac:dyDescent="0.25">
      <c r="A201">
        <v>133</v>
      </c>
      <c r="B201" t="s">
        <v>191</v>
      </c>
      <c r="C201" t="s">
        <v>72</v>
      </c>
      <c r="D201" t="s">
        <v>170</v>
      </c>
      <c r="E201" t="s">
        <v>72</v>
      </c>
      <c r="F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27</v>
      </c>
      <c r="BC201">
        <v>27</v>
      </c>
      <c r="BD201">
        <v>27</v>
      </c>
      <c r="BE201">
        <v>11</v>
      </c>
      <c r="BF201">
        <v>92</v>
      </c>
      <c r="BG201" t="s">
        <v>69</v>
      </c>
    </row>
    <row r="202" spans="1:59" x14ac:dyDescent="0.25">
      <c r="A202">
        <v>134</v>
      </c>
      <c r="B202" t="s">
        <v>192</v>
      </c>
      <c r="C202" t="s">
        <v>72</v>
      </c>
      <c r="D202" t="s">
        <v>170</v>
      </c>
      <c r="E202" t="s">
        <v>72</v>
      </c>
      <c r="F202" t="s">
        <v>73</v>
      </c>
      <c r="H202" t="s">
        <v>64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</v>
      </c>
      <c r="BC202">
        <v>12</v>
      </c>
      <c r="BD202">
        <v>12</v>
      </c>
      <c r="BE202">
        <v>3</v>
      </c>
      <c r="BF202">
        <v>48</v>
      </c>
      <c r="BG202" t="s">
        <v>69</v>
      </c>
    </row>
    <row r="203" spans="1:59" x14ac:dyDescent="0.25">
      <c r="A203">
        <v>134</v>
      </c>
      <c r="B203" t="s">
        <v>192</v>
      </c>
      <c r="C203" t="s">
        <v>72</v>
      </c>
      <c r="D203" t="s">
        <v>170</v>
      </c>
      <c r="E203" t="s">
        <v>72</v>
      </c>
      <c r="F203" t="s">
        <v>73</v>
      </c>
      <c r="H203" t="s">
        <v>66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27</v>
      </c>
      <c r="BC203">
        <v>24</v>
      </c>
      <c r="BD203">
        <v>24</v>
      </c>
      <c r="BE203">
        <v>7</v>
      </c>
      <c r="BF203">
        <v>82</v>
      </c>
      <c r="BG203" t="s">
        <v>69</v>
      </c>
    </row>
    <row r="204" spans="1:59" x14ac:dyDescent="0.25">
      <c r="A204">
        <v>135</v>
      </c>
      <c r="B204" t="s">
        <v>193</v>
      </c>
      <c r="C204" t="s">
        <v>72</v>
      </c>
      <c r="D204" t="s">
        <v>170</v>
      </c>
      <c r="E204" t="s">
        <v>72</v>
      </c>
      <c r="F204" t="s">
        <v>73</v>
      </c>
      <c r="H204" t="s">
        <v>64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12</v>
      </c>
      <c r="BC204">
        <v>9</v>
      </c>
      <c r="BD204">
        <v>18</v>
      </c>
      <c r="BE204">
        <v>5</v>
      </c>
      <c r="BF204">
        <v>44</v>
      </c>
      <c r="BG204" t="s">
        <v>69</v>
      </c>
    </row>
    <row r="205" spans="1:59" x14ac:dyDescent="0.25">
      <c r="A205">
        <v>135</v>
      </c>
      <c r="B205" t="s">
        <v>193</v>
      </c>
      <c r="C205" t="s">
        <v>72</v>
      </c>
      <c r="D205" t="s">
        <v>170</v>
      </c>
      <c r="E205" t="s">
        <v>72</v>
      </c>
      <c r="F205" t="s">
        <v>73</v>
      </c>
      <c r="H205" t="s">
        <v>66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30</v>
      </c>
      <c r="BC205">
        <v>27</v>
      </c>
      <c r="BD205">
        <v>27</v>
      </c>
      <c r="BE205">
        <v>13</v>
      </c>
      <c r="BF205">
        <v>97</v>
      </c>
      <c r="BG205" t="s">
        <v>69</v>
      </c>
    </row>
    <row r="206" spans="1:59" x14ac:dyDescent="0.25">
      <c r="A206">
        <v>136</v>
      </c>
      <c r="B206" t="s">
        <v>194</v>
      </c>
      <c r="C206" t="s">
        <v>72</v>
      </c>
      <c r="D206" t="s">
        <v>170</v>
      </c>
      <c r="E206" t="s">
        <v>72</v>
      </c>
      <c r="F206" t="s">
        <v>73</v>
      </c>
      <c r="H206" t="s">
        <v>64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18</v>
      </c>
      <c r="BC206">
        <v>12</v>
      </c>
      <c r="BD206">
        <v>18</v>
      </c>
      <c r="BE206">
        <v>1</v>
      </c>
      <c r="BF206">
        <v>49</v>
      </c>
      <c r="BG206" t="s">
        <v>69</v>
      </c>
    </row>
    <row r="207" spans="1:59" x14ac:dyDescent="0.25">
      <c r="A207">
        <v>136</v>
      </c>
      <c r="B207" t="s">
        <v>194</v>
      </c>
      <c r="C207" t="s">
        <v>72</v>
      </c>
      <c r="D207" t="s">
        <v>170</v>
      </c>
      <c r="E207" t="s">
        <v>72</v>
      </c>
      <c r="F207" t="s">
        <v>73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27</v>
      </c>
      <c r="BC207">
        <v>21</v>
      </c>
      <c r="BD207">
        <v>24</v>
      </c>
      <c r="BE207">
        <v>6</v>
      </c>
      <c r="BF207">
        <v>78</v>
      </c>
      <c r="BG207" t="s">
        <v>69</v>
      </c>
    </row>
    <row r="208" spans="1:59" x14ac:dyDescent="0.25">
      <c r="A208">
        <v>137</v>
      </c>
      <c r="B208" t="s">
        <v>195</v>
      </c>
      <c r="C208" t="s">
        <v>72</v>
      </c>
      <c r="D208" t="s">
        <v>170</v>
      </c>
      <c r="E208" t="s">
        <v>72</v>
      </c>
      <c r="F208" t="s">
        <v>73</v>
      </c>
      <c r="H208" t="s">
        <v>64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6</v>
      </c>
      <c r="BC208">
        <v>12</v>
      </c>
      <c r="BD208">
        <v>9</v>
      </c>
      <c r="BE208">
        <v>5</v>
      </c>
      <c r="BF208">
        <v>32</v>
      </c>
      <c r="BG208" t="s">
        <v>69</v>
      </c>
    </row>
    <row r="209" spans="1:59" x14ac:dyDescent="0.25">
      <c r="A209">
        <v>137</v>
      </c>
      <c r="B209" t="s">
        <v>195</v>
      </c>
      <c r="C209" t="s">
        <v>72</v>
      </c>
      <c r="D209" t="s">
        <v>170</v>
      </c>
      <c r="E209" t="s">
        <v>72</v>
      </c>
      <c r="F209" t="s">
        <v>73</v>
      </c>
      <c r="H209" t="s">
        <v>66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1</v>
      </c>
      <c r="BB209">
        <v>21</v>
      </c>
      <c r="BC209">
        <v>21</v>
      </c>
      <c r="BD209">
        <v>27</v>
      </c>
      <c r="BE209">
        <v>11</v>
      </c>
      <c r="BF209">
        <v>80</v>
      </c>
      <c r="BG209" t="s">
        <v>69</v>
      </c>
    </row>
    <row r="210" spans="1:59" x14ac:dyDescent="0.25">
      <c r="A210">
        <v>138</v>
      </c>
      <c r="B210" t="s">
        <v>196</v>
      </c>
      <c r="C210" t="s">
        <v>72</v>
      </c>
      <c r="D210" t="s">
        <v>170</v>
      </c>
      <c r="E210" t="s">
        <v>72</v>
      </c>
      <c r="F210" t="s">
        <v>73</v>
      </c>
      <c r="H210" t="s">
        <v>64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15</v>
      </c>
      <c r="BC210">
        <v>15</v>
      </c>
      <c r="BD210">
        <v>15</v>
      </c>
      <c r="BE210">
        <v>7</v>
      </c>
      <c r="BF210">
        <v>52</v>
      </c>
      <c r="BG210" t="s">
        <v>69</v>
      </c>
    </row>
    <row r="211" spans="1:59" x14ac:dyDescent="0.25">
      <c r="A211">
        <v>138</v>
      </c>
      <c r="B211" t="s">
        <v>196</v>
      </c>
      <c r="C211" t="s">
        <v>72</v>
      </c>
      <c r="D211" t="s">
        <v>170</v>
      </c>
      <c r="E211" t="s">
        <v>72</v>
      </c>
      <c r="F211" t="s">
        <v>73</v>
      </c>
      <c r="H211" t="s">
        <v>66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30</v>
      </c>
      <c r="BC211">
        <v>30</v>
      </c>
      <c r="BD211">
        <v>27</v>
      </c>
      <c r="BE211">
        <v>11</v>
      </c>
      <c r="BF211">
        <v>98</v>
      </c>
      <c r="BG211" t="s">
        <v>69</v>
      </c>
    </row>
    <row r="212" spans="1:59" x14ac:dyDescent="0.25">
      <c r="A212">
        <v>139</v>
      </c>
      <c r="B212" t="s">
        <v>197</v>
      </c>
      <c r="C212" t="s">
        <v>72</v>
      </c>
      <c r="D212" t="s">
        <v>170</v>
      </c>
      <c r="E212" t="s">
        <v>72</v>
      </c>
      <c r="F212" t="s">
        <v>73</v>
      </c>
      <c r="H212" t="s">
        <v>64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12</v>
      </c>
      <c r="BC212">
        <v>27</v>
      </c>
      <c r="BD212">
        <v>27</v>
      </c>
      <c r="BE212">
        <v>7</v>
      </c>
      <c r="BF212">
        <v>73</v>
      </c>
      <c r="BG212" t="s">
        <v>69</v>
      </c>
    </row>
    <row r="213" spans="1:59" x14ac:dyDescent="0.25">
      <c r="A213">
        <v>139</v>
      </c>
      <c r="B213" t="s">
        <v>197</v>
      </c>
      <c r="C213" t="s">
        <v>72</v>
      </c>
      <c r="D213" t="s">
        <v>170</v>
      </c>
      <c r="E213" t="s">
        <v>72</v>
      </c>
      <c r="F213" t="s">
        <v>73</v>
      </c>
      <c r="H213" t="s">
        <v>66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30</v>
      </c>
      <c r="BC213">
        <v>30</v>
      </c>
      <c r="BD213">
        <v>27</v>
      </c>
      <c r="BE213">
        <v>10</v>
      </c>
      <c r="BF213">
        <v>97</v>
      </c>
      <c r="BG213" t="s">
        <v>69</v>
      </c>
    </row>
    <row r="214" spans="1:59" x14ac:dyDescent="0.25">
      <c r="A214">
        <v>140</v>
      </c>
      <c r="B214" t="s">
        <v>198</v>
      </c>
      <c r="C214" t="s">
        <v>72</v>
      </c>
      <c r="D214" t="s">
        <v>170</v>
      </c>
      <c r="E214" t="s">
        <v>72</v>
      </c>
      <c r="F214" t="s">
        <v>73</v>
      </c>
      <c r="H214" t="s">
        <v>64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6</v>
      </c>
      <c r="BC214">
        <v>15</v>
      </c>
      <c r="BD214">
        <v>12</v>
      </c>
      <c r="BE214">
        <v>7</v>
      </c>
      <c r="BF214">
        <v>40</v>
      </c>
      <c r="BG214" t="s">
        <v>69</v>
      </c>
    </row>
    <row r="215" spans="1:59" x14ac:dyDescent="0.25">
      <c r="A215">
        <v>140</v>
      </c>
      <c r="B215" t="s">
        <v>198</v>
      </c>
      <c r="C215" t="s">
        <v>72</v>
      </c>
      <c r="D215" t="s">
        <v>170</v>
      </c>
      <c r="E215" t="s">
        <v>72</v>
      </c>
      <c r="F215" t="s">
        <v>73</v>
      </c>
      <c r="H215" t="s">
        <v>66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30</v>
      </c>
      <c r="BC215">
        <v>30</v>
      </c>
      <c r="BD215">
        <v>30</v>
      </c>
      <c r="BE215">
        <v>12</v>
      </c>
      <c r="BF215">
        <v>102</v>
      </c>
      <c r="BG215" t="s">
        <v>69</v>
      </c>
    </row>
    <row r="216" spans="1:59" x14ac:dyDescent="0.25">
      <c r="A216">
        <v>141</v>
      </c>
      <c r="B216" t="s">
        <v>199</v>
      </c>
      <c r="C216" t="s">
        <v>72</v>
      </c>
      <c r="D216" t="s">
        <v>170</v>
      </c>
      <c r="E216" t="s">
        <v>72</v>
      </c>
      <c r="F216" t="s">
        <v>73</v>
      </c>
      <c r="H216" t="s">
        <v>64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12</v>
      </c>
      <c r="BC216">
        <v>21</v>
      </c>
      <c r="BD216">
        <v>15</v>
      </c>
      <c r="BE216">
        <v>5</v>
      </c>
      <c r="BF216">
        <v>53</v>
      </c>
      <c r="BG216" t="s">
        <v>69</v>
      </c>
    </row>
    <row r="217" spans="1:59" x14ac:dyDescent="0.25">
      <c r="A217">
        <v>141</v>
      </c>
      <c r="B217" t="s">
        <v>199</v>
      </c>
      <c r="C217" t="s">
        <v>72</v>
      </c>
      <c r="D217" t="s">
        <v>170</v>
      </c>
      <c r="E217" t="s">
        <v>72</v>
      </c>
      <c r="F217" t="s">
        <v>73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24</v>
      </c>
      <c r="BC217">
        <v>24</v>
      </c>
      <c r="BD217">
        <v>18</v>
      </c>
      <c r="BE217">
        <v>8</v>
      </c>
      <c r="BF217">
        <v>74</v>
      </c>
      <c r="BG217" t="s">
        <v>69</v>
      </c>
    </row>
    <row r="218" spans="1:59" x14ac:dyDescent="0.25">
      <c r="A218">
        <v>142</v>
      </c>
      <c r="B218" t="s">
        <v>200</v>
      </c>
      <c r="C218" t="s">
        <v>72</v>
      </c>
      <c r="D218" t="s">
        <v>170</v>
      </c>
      <c r="E218" t="s">
        <v>72</v>
      </c>
      <c r="F218" t="s">
        <v>73</v>
      </c>
      <c r="H218" t="s">
        <v>64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15</v>
      </c>
      <c r="BC218">
        <v>27</v>
      </c>
      <c r="BD218">
        <v>21</v>
      </c>
      <c r="BE218">
        <v>8</v>
      </c>
      <c r="BF218">
        <v>71</v>
      </c>
      <c r="BG218" t="s">
        <v>69</v>
      </c>
    </row>
    <row r="219" spans="1:59" x14ac:dyDescent="0.25">
      <c r="A219">
        <v>142</v>
      </c>
      <c r="B219" t="s">
        <v>200</v>
      </c>
      <c r="C219" t="s">
        <v>72</v>
      </c>
      <c r="D219" t="s">
        <v>170</v>
      </c>
      <c r="E219" t="s">
        <v>72</v>
      </c>
      <c r="F219" t="s">
        <v>73</v>
      </c>
      <c r="H219" t="s">
        <v>66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24</v>
      </c>
      <c r="BC219">
        <v>30</v>
      </c>
      <c r="BD219">
        <v>18</v>
      </c>
      <c r="BE219">
        <v>11</v>
      </c>
      <c r="BF219">
        <v>83</v>
      </c>
      <c r="BG219" t="s">
        <v>69</v>
      </c>
    </row>
    <row r="220" spans="1:59" x14ac:dyDescent="0.25">
      <c r="A220">
        <v>143</v>
      </c>
      <c r="B220" t="s">
        <v>201</v>
      </c>
      <c r="C220" t="s">
        <v>72</v>
      </c>
      <c r="D220" t="s">
        <v>170</v>
      </c>
      <c r="E220" t="s">
        <v>72</v>
      </c>
      <c r="F220" t="s">
        <v>73</v>
      </c>
      <c r="H220" t="s">
        <v>64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21</v>
      </c>
      <c r="BC220">
        <v>27</v>
      </c>
      <c r="BD220">
        <v>18</v>
      </c>
      <c r="BE220">
        <v>6</v>
      </c>
      <c r="BF220">
        <v>72</v>
      </c>
      <c r="BG220" t="s">
        <v>69</v>
      </c>
    </row>
    <row r="221" spans="1:59" x14ac:dyDescent="0.25">
      <c r="A221">
        <v>143</v>
      </c>
      <c r="B221" t="s">
        <v>201</v>
      </c>
      <c r="C221" t="s">
        <v>72</v>
      </c>
      <c r="D221" t="s">
        <v>170</v>
      </c>
      <c r="E221" t="s">
        <v>72</v>
      </c>
      <c r="F221" t="s">
        <v>73</v>
      </c>
      <c r="H221" t="s">
        <v>66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30</v>
      </c>
      <c r="BC221">
        <v>30</v>
      </c>
      <c r="BD221">
        <v>30</v>
      </c>
      <c r="BE221">
        <v>14</v>
      </c>
      <c r="BF221">
        <v>104</v>
      </c>
      <c r="BG221" t="s">
        <v>69</v>
      </c>
    </row>
    <row r="222" spans="1:59" x14ac:dyDescent="0.25">
      <c r="A222">
        <v>144</v>
      </c>
      <c r="B222" t="s">
        <v>202</v>
      </c>
      <c r="C222" t="s">
        <v>72</v>
      </c>
      <c r="D222" t="s">
        <v>170</v>
      </c>
      <c r="E222" t="s">
        <v>72</v>
      </c>
      <c r="F222" t="s">
        <v>73</v>
      </c>
      <c r="H222" t="s">
        <v>64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6</v>
      </c>
      <c r="BC222">
        <v>15</v>
      </c>
      <c r="BD222">
        <v>18</v>
      </c>
      <c r="BE222">
        <v>4</v>
      </c>
      <c r="BF222">
        <v>43</v>
      </c>
      <c r="BG222" t="s">
        <v>69</v>
      </c>
    </row>
    <row r="223" spans="1:59" x14ac:dyDescent="0.25">
      <c r="A223">
        <v>144</v>
      </c>
      <c r="B223" t="s">
        <v>202</v>
      </c>
      <c r="C223" t="s">
        <v>72</v>
      </c>
      <c r="D223" t="s">
        <v>170</v>
      </c>
      <c r="E223" t="s">
        <v>72</v>
      </c>
      <c r="F223" t="s">
        <v>73</v>
      </c>
      <c r="H223" t="s">
        <v>66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30</v>
      </c>
      <c r="BC223">
        <v>30</v>
      </c>
      <c r="BD223">
        <v>30</v>
      </c>
      <c r="BE223">
        <v>14</v>
      </c>
      <c r="BF223">
        <v>104</v>
      </c>
      <c r="BG223" t="s">
        <v>69</v>
      </c>
    </row>
    <row r="224" spans="1:59" x14ac:dyDescent="0.25">
      <c r="A224">
        <v>145</v>
      </c>
      <c r="B224" t="s">
        <v>203</v>
      </c>
      <c r="C224" t="s">
        <v>72</v>
      </c>
      <c r="D224" t="s">
        <v>170</v>
      </c>
      <c r="E224" t="s">
        <v>72</v>
      </c>
      <c r="F224" t="s">
        <v>73</v>
      </c>
      <c r="H224" t="s">
        <v>64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12</v>
      </c>
      <c r="BC224">
        <v>12</v>
      </c>
      <c r="BD224">
        <v>18</v>
      </c>
      <c r="BE224">
        <v>7</v>
      </c>
      <c r="BF224">
        <v>49</v>
      </c>
      <c r="BG224" t="s">
        <v>69</v>
      </c>
    </row>
    <row r="225" spans="1:59" x14ac:dyDescent="0.25">
      <c r="A225">
        <v>145</v>
      </c>
      <c r="B225" t="s">
        <v>203</v>
      </c>
      <c r="C225" t="s">
        <v>72</v>
      </c>
      <c r="D225" t="s">
        <v>170</v>
      </c>
      <c r="E225" t="s">
        <v>72</v>
      </c>
      <c r="F225" t="s">
        <v>73</v>
      </c>
      <c r="H225" t="s">
        <v>66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27</v>
      </c>
      <c r="BC225">
        <v>30</v>
      </c>
      <c r="BD225">
        <v>30</v>
      </c>
      <c r="BE225">
        <v>14</v>
      </c>
      <c r="BF225">
        <v>101</v>
      </c>
      <c r="BG225" t="s">
        <v>69</v>
      </c>
    </row>
    <row r="226" spans="1:59" x14ac:dyDescent="0.25">
      <c r="A226">
        <v>146</v>
      </c>
      <c r="B226" t="s">
        <v>204</v>
      </c>
      <c r="C226" t="s">
        <v>72</v>
      </c>
      <c r="D226" t="s">
        <v>170</v>
      </c>
      <c r="E226" t="s">
        <v>72</v>
      </c>
      <c r="F226" t="s">
        <v>73</v>
      </c>
      <c r="H226" t="s">
        <v>64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12</v>
      </c>
      <c r="BC226">
        <v>30</v>
      </c>
      <c r="BD226">
        <v>30</v>
      </c>
      <c r="BE226">
        <v>11</v>
      </c>
      <c r="BF226">
        <v>83</v>
      </c>
      <c r="BG226" t="s">
        <v>69</v>
      </c>
    </row>
    <row r="227" spans="1:59" x14ac:dyDescent="0.25">
      <c r="A227">
        <v>146</v>
      </c>
      <c r="B227" t="s">
        <v>204</v>
      </c>
      <c r="C227" t="s">
        <v>72</v>
      </c>
      <c r="D227" t="s">
        <v>170</v>
      </c>
      <c r="E227" t="s">
        <v>72</v>
      </c>
      <c r="F227" t="s">
        <v>73</v>
      </c>
      <c r="H227" t="s">
        <v>66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27</v>
      </c>
      <c r="BC227">
        <v>30</v>
      </c>
      <c r="BD227">
        <v>30</v>
      </c>
      <c r="BE227">
        <v>14</v>
      </c>
      <c r="BF227">
        <v>101</v>
      </c>
      <c r="BG227" t="s">
        <v>69</v>
      </c>
    </row>
    <row r="228" spans="1:59" x14ac:dyDescent="0.25">
      <c r="A228">
        <v>147</v>
      </c>
      <c r="B228" t="s">
        <v>205</v>
      </c>
      <c r="C228" t="s">
        <v>72</v>
      </c>
      <c r="D228" t="s">
        <v>141</v>
      </c>
      <c r="E228" t="s">
        <v>72</v>
      </c>
      <c r="F228" t="s">
        <v>73</v>
      </c>
      <c r="H228" t="s">
        <v>64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21</v>
      </c>
      <c r="BC228">
        <v>15</v>
      </c>
      <c r="BD228">
        <v>12</v>
      </c>
      <c r="BE228">
        <v>5</v>
      </c>
      <c r="BF228">
        <v>53</v>
      </c>
      <c r="BG228" t="s">
        <v>69</v>
      </c>
    </row>
    <row r="229" spans="1:59" x14ac:dyDescent="0.25">
      <c r="A229">
        <v>147</v>
      </c>
      <c r="B229" t="s">
        <v>205</v>
      </c>
      <c r="C229" t="s">
        <v>72</v>
      </c>
      <c r="D229" t="s">
        <v>141</v>
      </c>
      <c r="E229" t="s">
        <v>72</v>
      </c>
      <c r="F229" t="s">
        <v>73</v>
      </c>
      <c r="H229" t="s">
        <v>66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30</v>
      </c>
      <c r="BC229">
        <v>24</v>
      </c>
      <c r="BD229">
        <v>24</v>
      </c>
      <c r="BE229">
        <v>9</v>
      </c>
      <c r="BF229">
        <v>87</v>
      </c>
      <c r="BG229" t="s">
        <v>69</v>
      </c>
    </row>
    <row r="230" spans="1:59" x14ac:dyDescent="0.25">
      <c r="A230">
        <v>148</v>
      </c>
      <c r="B230" t="s">
        <v>206</v>
      </c>
      <c r="C230" t="s">
        <v>72</v>
      </c>
      <c r="D230" t="s">
        <v>170</v>
      </c>
      <c r="E230" t="s">
        <v>72</v>
      </c>
      <c r="F230" t="s">
        <v>73</v>
      </c>
      <c r="H230" t="s">
        <v>64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12</v>
      </c>
      <c r="BC230">
        <v>15</v>
      </c>
      <c r="BD230">
        <v>18</v>
      </c>
      <c r="BE230">
        <v>7</v>
      </c>
      <c r="BF230">
        <v>52</v>
      </c>
      <c r="BG230" t="s">
        <v>69</v>
      </c>
    </row>
    <row r="231" spans="1:59" x14ac:dyDescent="0.25">
      <c r="A231">
        <v>148</v>
      </c>
      <c r="B231" t="s">
        <v>206</v>
      </c>
      <c r="C231" t="s">
        <v>72</v>
      </c>
      <c r="D231" t="s">
        <v>170</v>
      </c>
      <c r="E231" t="s">
        <v>72</v>
      </c>
      <c r="F231" t="s">
        <v>73</v>
      </c>
      <c r="H231" t="s">
        <v>66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27</v>
      </c>
      <c r="BC231">
        <v>30</v>
      </c>
      <c r="BD231">
        <v>30</v>
      </c>
      <c r="BE231">
        <v>14</v>
      </c>
      <c r="BF231">
        <v>101</v>
      </c>
      <c r="BG231" t="s">
        <v>69</v>
      </c>
    </row>
    <row r="232" spans="1:59" x14ac:dyDescent="0.25">
      <c r="A232">
        <v>149</v>
      </c>
      <c r="B232" t="s">
        <v>207</v>
      </c>
      <c r="C232" t="s">
        <v>60</v>
      </c>
      <c r="D232" t="s">
        <v>141</v>
      </c>
      <c r="E232" t="s">
        <v>134</v>
      </c>
      <c r="F232" t="s">
        <v>73</v>
      </c>
      <c r="H232" t="s">
        <v>64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18</v>
      </c>
      <c r="BC232">
        <v>12</v>
      </c>
      <c r="BD232">
        <v>6</v>
      </c>
      <c r="BE232">
        <v>4</v>
      </c>
      <c r="BF232">
        <v>40</v>
      </c>
      <c r="BG232" t="s">
        <v>69</v>
      </c>
    </row>
    <row r="233" spans="1:59" x14ac:dyDescent="0.25">
      <c r="A233">
        <v>149</v>
      </c>
      <c r="B233" t="s">
        <v>207</v>
      </c>
      <c r="C233" t="s">
        <v>60</v>
      </c>
      <c r="D233" t="s">
        <v>141</v>
      </c>
      <c r="E233" t="s">
        <v>134</v>
      </c>
      <c r="F233" t="s">
        <v>73</v>
      </c>
      <c r="H233" t="s">
        <v>66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24</v>
      </c>
      <c r="BC233">
        <v>18</v>
      </c>
      <c r="BD233">
        <v>15</v>
      </c>
      <c r="BE233">
        <v>8</v>
      </c>
      <c r="BF233">
        <v>65</v>
      </c>
      <c r="BG233" t="s">
        <v>69</v>
      </c>
    </row>
    <row r="234" spans="1:59" x14ac:dyDescent="0.25">
      <c r="A234">
        <v>150</v>
      </c>
      <c r="B234" t="s">
        <v>208</v>
      </c>
      <c r="C234" t="s">
        <v>60</v>
      </c>
      <c r="D234" t="s">
        <v>170</v>
      </c>
      <c r="E234" t="s">
        <v>134</v>
      </c>
      <c r="F234" t="s">
        <v>73</v>
      </c>
      <c r="H234" t="s">
        <v>64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9</v>
      </c>
      <c r="BC234">
        <v>9</v>
      </c>
      <c r="BD234">
        <v>15</v>
      </c>
      <c r="BE234">
        <v>4</v>
      </c>
      <c r="BF234">
        <v>37</v>
      </c>
      <c r="BG234" t="s">
        <v>69</v>
      </c>
    </row>
    <row r="235" spans="1:59" x14ac:dyDescent="0.25">
      <c r="A235">
        <v>150</v>
      </c>
      <c r="B235" t="s">
        <v>208</v>
      </c>
      <c r="C235" t="s">
        <v>60</v>
      </c>
      <c r="D235" t="s">
        <v>170</v>
      </c>
      <c r="E235" t="s">
        <v>134</v>
      </c>
      <c r="F235" t="s">
        <v>73</v>
      </c>
      <c r="H235" t="s">
        <v>66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21</v>
      </c>
      <c r="BC235">
        <v>15</v>
      </c>
      <c r="BD235">
        <v>15</v>
      </c>
      <c r="BE235">
        <v>9</v>
      </c>
      <c r="BF235">
        <v>60</v>
      </c>
      <c r="BG235" t="s">
        <v>69</v>
      </c>
    </row>
    <row r="236" spans="1:59" x14ac:dyDescent="0.25">
      <c r="A236">
        <v>151</v>
      </c>
      <c r="B236" t="s">
        <v>209</v>
      </c>
      <c r="C236" t="s">
        <v>60</v>
      </c>
      <c r="D236" t="s">
        <v>141</v>
      </c>
      <c r="E236" t="s">
        <v>165</v>
      </c>
      <c r="F236" t="s">
        <v>73</v>
      </c>
      <c r="H236" t="s">
        <v>64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15</v>
      </c>
      <c r="BC236">
        <v>12</v>
      </c>
      <c r="BD236">
        <v>6</v>
      </c>
      <c r="BE236">
        <v>8</v>
      </c>
      <c r="BF236">
        <v>41</v>
      </c>
      <c r="BG236" t="s">
        <v>69</v>
      </c>
    </row>
    <row r="237" spans="1:59" x14ac:dyDescent="0.25">
      <c r="A237">
        <v>151</v>
      </c>
      <c r="B237" t="s">
        <v>209</v>
      </c>
      <c r="C237" t="s">
        <v>60</v>
      </c>
      <c r="D237" t="s">
        <v>141</v>
      </c>
      <c r="E237" t="s">
        <v>165</v>
      </c>
      <c r="F237" t="s">
        <v>73</v>
      </c>
      <c r="H237" t="s">
        <v>66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24</v>
      </c>
      <c r="BC237">
        <v>18</v>
      </c>
      <c r="BD237">
        <v>9</v>
      </c>
      <c r="BE237">
        <v>6</v>
      </c>
      <c r="BF237">
        <v>57</v>
      </c>
      <c r="BG237" t="s">
        <v>69</v>
      </c>
    </row>
    <row r="238" spans="1:59" x14ac:dyDescent="0.25">
      <c r="A238">
        <v>152</v>
      </c>
      <c r="B238" t="s">
        <v>210</v>
      </c>
      <c r="C238" t="s">
        <v>60</v>
      </c>
      <c r="D238" t="s">
        <v>106</v>
      </c>
      <c r="E238" t="s">
        <v>112</v>
      </c>
      <c r="F238" t="s">
        <v>68</v>
      </c>
      <c r="H238" t="s">
        <v>64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24</v>
      </c>
      <c r="BC238">
        <v>21</v>
      </c>
      <c r="BD238">
        <v>12</v>
      </c>
      <c r="BE238">
        <v>6</v>
      </c>
      <c r="BF238">
        <v>63</v>
      </c>
      <c r="BG238" t="s">
        <v>69</v>
      </c>
    </row>
    <row r="239" spans="1:59" x14ac:dyDescent="0.25">
      <c r="A239">
        <v>152</v>
      </c>
      <c r="B239" t="s">
        <v>210</v>
      </c>
      <c r="C239" t="s">
        <v>60</v>
      </c>
      <c r="D239" t="s">
        <v>106</v>
      </c>
      <c r="E239" t="s">
        <v>112</v>
      </c>
      <c r="F239" t="s">
        <v>68</v>
      </c>
      <c r="H239" t="s">
        <v>66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30</v>
      </c>
      <c r="BC239">
        <v>27</v>
      </c>
      <c r="BD239">
        <v>21</v>
      </c>
      <c r="BE239">
        <v>10</v>
      </c>
      <c r="BF239">
        <v>88</v>
      </c>
      <c r="BG239" t="s">
        <v>69</v>
      </c>
    </row>
    <row r="240" spans="1:59" x14ac:dyDescent="0.25">
      <c r="A240">
        <v>153</v>
      </c>
      <c r="B240" t="s">
        <v>211</v>
      </c>
      <c r="C240" t="s">
        <v>60</v>
      </c>
      <c r="D240" t="s">
        <v>106</v>
      </c>
      <c r="E240" t="s">
        <v>117</v>
      </c>
      <c r="F240" t="s">
        <v>68</v>
      </c>
      <c r="H240" t="s">
        <v>64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21</v>
      </c>
      <c r="BC240">
        <v>21</v>
      </c>
      <c r="BD240">
        <v>9</v>
      </c>
      <c r="BE240">
        <v>5</v>
      </c>
      <c r="BF240">
        <v>56</v>
      </c>
      <c r="BG240" t="s">
        <v>69</v>
      </c>
    </row>
    <row r="241" spans="1:59" x14ac:dyDescent="0.25">
      <c r="A241">
        <v>153</v>
      </c>
      <c r="B241" t="s">
        <v>211</v>
      </c>
      <c r="C241" t="s">
        <v>60</v>
      </c>
      <c r="D241" t="s">
        <v>106</v>
      </c>
      <c r="E241" t="s">
        <v>117</v>
      </c>
      <c r="F241" t="s">
        <v>68</v>
      </c>
      <c r="H241" t="s">
        <v>66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27</v>
      </c>
      <c r="BC241">
        <v>30</v>
      </c>
      <c r="BD241">
        <v>18</v>
      </c>
      <c r="BE241">
        <v>8</v>
      </c>
      <c r="BF241">
        <v>83</v>
      </c>
      <c r="BG241" t="s">
        <v>69</v>
      </c>
    </row>
  </sheetData>
  <autoFilter ref="A1:BG241" xr:uid="{00000000-0001-0000-0000-000000000000}">
    <filterColumn colId="5">
      <filters>
        <filter val="只有執行過獼猴調查"/>
        <filter val="都未曾執行過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759D-B505-4B8F-BB77-3C405BB2B772}">
  <dimension ref="A9:L240"/>
  <sheetViews>
    <sheetView workbookViewId="0">
      <selection activeCell="F23" sqref="F23"/>
    </sheetView>
  </sheetViews>
  <sheetFormatPr defaultRowHeight="15" x14ac:dyDescent="0.25"/>
  <sheetData>
    <row r="9" spans="1:5" x14ac:dyDescent="0.25">
      <c r="A9" t="s">
        <v>250</v>
      </c>
    </row>
    <row r="11" spans="1:5" x14ac:dyDescent="0.25">
      <c r="A11" t="s">
        <v>266</v>
      </c>
      <c r="B11" t="s">
        <v>57</v>
      </c>
    </row>
    <row r="12" spans="1:5" x14ac:dyDescent="0.25">
      <c r="B12" t="s">
        <v>253</v>
      </c>
      <c r="C12" t="s">
        <v>254</v>
      </c>
      <c r="D12" t="s">
        <v>255</v>
      </c>
    </row>
    <row r="13" spans="1:5" x14ac:dyDescent="0.25">
      <c r="A13" t="s">
        <v>7</v>
      </c>
      <c r="B13">
        <v>465.05470000000003</v>
      </c>
      <c r="C13">
        <v>1</v>
      </c>
      <c r="D13" t="s">
        <v>267</v>
      </c>
      <c r="E13" t="s">
        <v>256</v>
      </c>
    </row>
    <row r="14" spans="1:5" x14ac:dyDescent="0.25">
      <c r="A14" t="s">
        <v>2</v>
      </c>
      <c r="B14">
        <v>1.9895</v>
      </c>
      <c r="C14">
        <v>1</v>
      </c>
      <c r="D14">
        <v>0.1583907</v>
      </c>
    </row>
    <row r="15" spans="1:5" x14ac:dyDescent="0.25">
      <c r="A15" t="s">
        <v>58</v>
      </c>
      <c r="B15">
        <v>12.1683</v>
      </c>
      <c r="C15">
        <v>1</v>
      </c>
      <c r="D15">
        <v>4.861E-4</v>
      </c>
      <c r="E15" t="s">
        <v>256</v>
      </c>
    </row>
    <row r="16" spans="1:5" x14ac:dyDescent="0.25">
      <c r="A16" t="s">
        <v>251</v>
      </c>
    </row>
    <row r="17" spans="1:1" x14ac:dyDescent="0.25">
      <c r="A17" t="s">
        <v>252</v>
      </c>
    </row>
    <row r="36" spans="4:12" x14ac:dyDescent="0.25">
      <c r="D36" t="s">
        <v>7</v>
      </c>
      <c r="E36" t="s">
        <v>57</v>
      </c>
      <c r="H36" t="s">
        <v>64</v>
      </c>
      <c r="I36" s="8">
        <f>MEDIAN($I$37:$I$138)</f>
        <v>54</v>
      </c>
      <c r="K36" s="7" t="s">
        <v>248</v>
      </c>
      <c r="L36" s="8">
        <f>MEDIAN($L$37:$L$138)</f>
        <v>84</v>
      </c>
    </row>
    <row r="37" spans="4:12" x14ac:dyDescent="0.25">
      <c r="D37" t="s">
        <v>64</v>
      </c>
      <c r="E37">
        <v>54</v>
      </c>
      <c r="H37" t="str" cm="1">
        <f t="array" ref="H37:I138">_xlfn._xlws.FILTER($D$36:$E$240,$D$36:$D$240=$H$36,"")</f>
        <v>前測</v>
      </c>
      <c r="I37">
        <v>54</v>
      </c>
      <c r="K37" t="str" cm="1">
        <f t="array" ref="K37:L138">_xlfn._xlws.FILTER($D$36:$E$240,$D$36:$D$240=$K$36,"")</f>
        <v>後測</v>
      </c>
      <c r="L37">
        <v>59</v>
      </c>
    </row>
    <row r="38" spans="4:12" x14ac:dyDescent="0.25">
      <c r="D38" s="7" t="s">
        <v>248</v>
      </c>
      <c r="E38">
        <v>59</v>
      </c>
      <c r="H38" t="str">
        <v>前測</v>
      </c>
      <c r="I38">
        <v>57</v>
      </c>
      <c r="K38" t="str">
        <v>後測</v>
      </c>
      <c r="L38">
        <v>60</v>
      </c>
    </row>
    <row r="39" spans="4:12" x14ac:dyDescent="0.25">
      <c r="D39" t="s">
        <v>64</v>
      </c>
      <c r="E39">
        <v>57</v>
      </c>
      <c r="H39" t="str">
        <v>前測</v>
      </c>
      <c r="I39">
        <v>57</v>
      </c>
      <c r="K39" t="str">
        <v>後測</v>
      </c>
      <c r="L39">
        <v>92</v>
      </c>
    </row>
    <row r="40" spans="4:12" x14ac:dyDescent="0.25">
      <c r="D40" t="s">
        <v>66</v>
      </c>
      <c r="E40">
        <v>60</v>
      </c>
      <c r="H40" t="str">
        <v>前測</v>
      </c>
      <c r="I40">
        <v>40</v>
      </c>
      <c r="K40" t="str">
        <v>後測</v>
      </c>
      <c r="L40">
        <v>61</v>
      </c>
    </row>
    <row r="41" spans="4:12" x14ac:dyDescent="0.25">
      <c r="D41" t="s">
        <v>64</v>
      </c>
      <c r="E41">
        <v>57</v>
      </c>
      <c r="H41" t="str">
        <v>前測</v>
      </c>
      <c r="I41">
        <v>32</v>
      </c>
      <c r="K41" t="str">
        <v>後測</v>
      </c>
      <c r="L41">
        <v>64</v>
      </c>
    </row>
    <row r="42" spans="4:12" x14ac:dyDescent="0.25">
      <c r="D42" t="s">
        <v>66</v>
      </c>
      <c r="E42">
        <v>92</v>
      </c>
      <c r="H42" t="str">
        <v>前測</v>
      </c>
      <c r="I42">
        <v>54</v>
      </c>
      <c r="K42" t="str">
        <v>後測</v>
      </c>
      <c r="L42">
        <v>91</v>
      </c>
    </row>
    <row r="43" spans="4:12" x14ac:dyDescent="0.25">
      <c r="D43" t="s">
        <v>64</v>
      </c>
      <c r="E43">
        <v>40</v>
      </c>
      <c r="H43" t="str">
        <v>前測</v>
      </c>
      <c r="I43">
        <v>39</v>
      </c>
      <c r="K43" t="str">
        <v>後測</v>
      </c>
      <c r="L43">
        <v>59</v>
      </c>
    </row>
    <row r="44" spans="4:12" x14ac:dyDescent="0.25">
      <c r="D44" t="s">
        <v>66</v>
      </c>
      <c r="E44">
        <v>61</v>
      </c>
      <c r="H44" t="str">
        <v>前測</v>
      </c>
      <c r="I44">
        <v>49</v>
      </c>
      <c r="K44" t="str">
        <v>後測</v>
      </c>
      <c r="L44">
        <v>63</v>
      </c>
    </row>
    <row r="45" spans="4:12" x14ac:dyDescent="0.25">
      <c r="D45" t="s">
        <v>64</v>
      </c>
      <c r="E45">
        <v>32</v>
      </c>
      <c r="H45" t="str">
        <v>前測</v>
      </c>
      <c r="I45">
        <v>53</v>
      </c>
      <c r="K45" t="str">
        <v>後測</v>
      </c>
      <c r="L45">
        <v>75</v>
      </c>
    </row>
    <row r="46" spans="4:12" x14ac:dyDescent="0.25">
      <c r="D46" t="s">
        <v>66</v>
      </c>
      <c r="E46">
        <v>64</v>
      </c>
      <c r="H46" t="str">
        <v>前測</v>
      </c>
      <c r="I46">
        <v>59</v>
      </c>
      <c r="K46" t="str">
        <v>後測</v>
      </c>
      <c r="L46">
        <v>98</v>
      </c>
    </row>
    <row r="47" spans="4:12" x14ac:dyDescent="0.25">
      <c r="D47" t="s">
        <v>64</v>
      </c>
      <c r="E47">
        <v>54</v>
      </c>
      <c r="H47" t="str">
        <v>前測</v>
      </c>
      <c r="I47">
        <v>44</v>
      </c>
      <c r="K47" t="str">
        <v>後測</v>
      </c>
      <c r="L47">
        <v>72</v>
      </c>
    </row>
    <row r="48" spans="4:12" x14ac:dyDescent="0.25">
      <c r="D48" t="s">
        <v>66</v>
      </c>
      <c r="E48">
        <v>91</v>
      </c>
      <c r="H48" t="str">
        <v>前測</v>
      </c>
      <c r="I48">
        <v>56</v>
      </c>
      <c r="K48" t="str">
        <v>後測</v>
      </c>
      <c r="L48">
        <v>84</v>
      </c>
    </row>
    <row r="49" spans="4:12" x14ac:dyDescent="0.25">
      <c r="D49" t="s">
        <v>64</v>
      </c>
      <c r="E49">
        <v>39</v>
      </c>
      <c r="H49" t="str">
        <v>前測</v>
      </c>
      <c r="I49">
        <v>72</v>
      </c>
      <c r="K49" t="str">
        <v>後測</v>
      </c>
      <c r="L49">
        <v>94</v>
      </c>
    </row>
    <row r="50" spans="4:12" x14ac:dyDescent="0.25">
      <c r="D50" t="s">
        <v>66</v>
      </c>
      <c r="E50">
        <v>59</v>
      </c>
      <c r="H50" t="str">
        <v>前測</v>
      </c>
      <c r="I50">
        <v>69</v>
      </c>
      <c r="K50" t="str">
        <v>後測</v>
      </c>
      <c r="L50">
        <v>96</v>
      </c>
    </row>
    <row r="51" spans="4:12" x14ac:dyDescent="0.25">
      <c r="D51" t="s">
        <v>64</v>
      </c>
      <c r="E51">
        <v>49</v>
      </c>
      <c r="H51" t="str">
        <v>前測</v>
      </c>
      <c r="I51">
        <v>68</v>
      </c>
      <c r="K51" t="str">
        <v>後測</v>
      </c>
      <c r="L51">
        <v>102</v>
      </c>
    </row>
    <row r="52" spans="4:12" x14ac:dyDescent="0.25">
      <c r="D52" t="s">
        <v>66</v>
      </c>
      <c r="E52">
        <v>63</v>
      </c>
      <c r="H52" t="str">
        <v>前測</v>
      </c>
      <c r="I52">
        <v>68</v>
      </c>
      <c r="K52" t="str">
        <v>後測</v>
      </c>
      <c r="L52">
        <v>102</v>
      </c>
    </row>
    <row r="53" spans="4:12" x14ac:dyDescent="0.25">
      <c r="D53" t="s">
        <v>64</v>
      </c>
      <c r="E53">
        <v>53</v>
      </c>
      <c r="H53" t="str">
        <v>前測</v>
      </c>
      <c r="I53">
        <v>65</v>
      </c>
      <c r="K53" t="str">
        <v>後測</v>
      </c>
      <c r="L53">
        <v>78</v>
      </c>
    </row>
    <row r="54" spans="4:12" x14ac:dyDescent="0.25">
      <c r="D54" t="s">
        <v>66</v>
      </c>
      <c r="E54">
        <v>75</v>
      </c>
      <c r="H54" t="str">
        <v>前測</v>
      </c>
      <c r="I54">
        <v>54</v>
      </c>
      <c r="K54" t="str">
        <v>後測</v>
      </c>
      <c r="L54">
        <v>95</v>
      </c>
    </row>
    <row r="55" spans="4:12" x14ac:dyDescent="0.25">
      <c r="D55" t="s">
        <v>64</v>
      </c>
      <c r="E55">
        <v>59</v>
      </c>
      <c r="H55" t="str">
        <v>前測</v>
      </c>
      <c r="I55">
        <v>43</v>
      </c>
      <c r="K55" t="str">
        <v>後測</v>
      </c>
      <c r="L55">
        <v>86</v>
      </c>
    </row>
    <row r="56" spans="4:12" x14ac:dyDescent="0.25">
      <c r="D56" t="s">
        <v>66</v>
      </c>
      <c r="E56">
        <v>98</v>
      </c>
      <c r="H56" t="str">
        <v>前測</v>
      </c>
      <c r="I56">
        <v>51</v>
      </c>
      <c r="K56" t="str">
        <v>後測</v>
      </c>
      <c r="L56">
        <v>74</v>
      </c>
    </row>
    <row r="57" spans="4:12" x14ac:dyDescent="0.25">
      <c r="D57" t="s">
        <v>64</v>
      </c>
      <c r="E57">
        <v>44</v>
      </c>
      <c r="H57" t="str">
        <v>前測</v>
      </c>
      <c r="I57">
        <v>63</v>
      </c>
      <c r="K57" t="str">
        <v>後測</v>
      </c>
      <c r="L57">
        <v>91</v>
      </c>
    </row>
    <row r="58" spans="4:12" x14ac:dyDescent="0.25">
      <c r="D58" t="s">
        <v>66</v>
      </c>
      <c r="E58">
        <v>72</v>
      </c>
      <c r="H58" t="str">
        <v>前測</v>
      </c>
      <c r="I58">
        <v>71</v>
      </c>
      <c r="K58" t="str">
        <v>後測</v>
      </c>
      <c r="L58">
        <v>98</v>
      </c>
    </row>
    <row r="59" spans="4:12" x14ac:dyDescent="0.25">
      <c r="D59" t="s">
        <v>64</v>
      </c>
      <c r="E59">
        <v>56</v>
      </c>
      <c r="H59" t="str">
        <v>前測</v>
      </c>
      <c r="I59">
        <v>41</v>
      </c>
      <c r="K59" t="str">
        <v>後測</v>
      </c>
      <c r="L59">
        <v>82</v>
      </c>
    </row>
    <row r="60" spans="4:12" x14ac:dyDescent="0.25">
      <c r="D60" t="s">
        <v>66</v>
      </c>
      <c r="E60">
        <v>84</v>
      </c>
      <c r="H60" t="str">
        <v>前測</v>
      </c>
      <c r="I60">
        <v>46</v>
      </c>
      <c r="K60" t="str">
        <v>後測</v>
      </c>
      <c r="L60">
        <v>87</v>
      </c>
    </row>
    <row r="61" spans="4:12" x14ac:dyDescent="0.25">
      <c r="D61" t="s">
        <v>64</v>
      </c>
      <c r="E61">
        <v>72</v>
      </c>
      <c r="H61" t="str">
        <v>前測</v>
      </c>
      <c r="I61">
        <v>67</v>
      </c>
      <c r="K61" t="str">
        <v>後測</v>
      </c>
      <c r="L61">
        <v>88</v>
      </c>
    </row>
    <row r="62" spans="4:12" x14ac:dyDescent="0.25">
      <c r="D62" t="s">
        <v>66</v>
      </c>
      <c r="E62">
        <v>94</v>
      </c>
      <c r="H62" t="str">
        <v>前測</v>
      </c>
      <c r="I62">
        <v>46</v>
      </c>
      <c r="K62" t="str">
        <v>後測</v>
      </c>
      <c r="L62">
        <v>87</v>
      </c>
    </row>
    <row r="63" spans="4:12" x14ac:dyDescent="0.25">
      <c r="D63" t="s">
        <v>64</v>
      </c>
      <c r="E63">
        <v>69</v>
      </c>
      <c r="H63" t="str">
        <v>前測</v>
      </c>
      <c r="I63">
        <v>59</v>
      </c>
      <c r="K63" t="str">
        <v>後測</v>
      </c>
      <c r="L63">
        <v>72</v>
      </c>
    </row>
    <row r="64" spans="4:12" x14ac:dyDescent="0.25">
      <c r="D64" t="s">
        <v>66</v>
      </c>
      <c r="E64">
        <v>96</v>
      </c>
      <c r="H64" t="str">
        <v>前測</v>
      </c>
      <c r="I64">
        <v>43</v>
      </c>
      <c r="K64" t="str">
        <v>後測</v>
      </c>
      <c r="L64">
        <v>65</v>
      </c>
    </row>
    <row r="65" spans="4:12" x14ac:dyDescent="0.25">
      <c r="D65" t="s">
        <v>64</v>
      </c>
      <c r="E65">
        <v>68</v>
      </c>
      <c r="H65" t="str">
        <v>前測</v>
      </c>
      <c r="I65">
        <v>48</v>
      </c>
      <c r="K65" t="str">
        <v>後測</v>
      </c>
      <c r="L65">
        <v>87</v>
      </c>
    </row>
    <row r="66" spans="4:12" x14ac:dyDescent="0.25">
      <c r="D66" t="s">
        <v>66</v>
      </c>
      <c r="E66">
        <v>102</v>
      </c>
      <c r="H66" t="str">
        <v>前測</v>
      </c>
      <c r="I66">
        <v>89</v>
      </c>
      <c r="K66" t="str">
        <v>後測</v>
      </c>
      <c r="L66">
        <v>99</v>
      </c>
    </row>
    <row r="67" spans="4:12" x14ac:dyDescent="0.25">
      <c r="D67" t="s">
        <v>64</v>
      </c>
      <c r="E67">
        <v>68</v>
      </c>
      <c r="H67" t="str">
        <v>前測</v>
      </c>
      <c r="I67">
        <v>65</v>
      </c>
      <c r="K67" t="str">
        <v>後測</v>
      </c>
      <c r="L67">
        <v>79</v>
      </c>
    </row>
    <row r="68" spans="4:12" x14ac:dyDescent="0.25">
      <c r="D68" t="s">
        <v>66</v>
      </c>
      <c r="E68">
        <v>102</v>
      </c>
      <c r="H68" t="str">
        <v>前測</v>
      </c>
      <c r="I68">
        <v>67</v>
      </c>
      <c r="K68" t="str">
        <v>後測</v>
      </c>
      <c r="L68">
        <v>84</v>
      </c>
    </row>
    <row r="69" spans="4:12" x14ac:dyDescent="0.25">
      <c r="D69" t="s">
        <v>64</v>
      </c>
      <c r="E69">
        <v>65</v>
      </c>
      <c r="H69" t="str">
        <v>前測</v>
      </c>
      <c r="I69">
        <v>47</v>
      </c>
      <c r="K69" t="str">
        <v>後測</v>
      </c>
      <c r="L69">
        <v>79</v>
      </c>
    </row>
    <row r="70" spans="4:12" x14ac:dyDescent="0.25">
      <c r="D70" t="s">
        <v>66</v>
      </c>
      <c r="E70">
        <v>78</v>
      </c>
      <c r="H70" t="str">
        <v>前測</v>
      </c>
      <c r="I70">
        <v>41</v>
      </c>
      <c r="K70" t="str">
        <v>後測</v>
      </c>
      <c r="L70">
        <v>88</v>
      </c>
    </row>
    <row r="71" spans="4:12" x14ac:dyDescent="0.25">
      <c r="D71" t="s">
        <v>64</v>
      </c>
      <c r="E71">
        <v>54</v>
      </c>
      <c r="H71" t="str">
        <v>前測</v>
      </c>
      <c r="I71">
        <v>40</v>
      </c>
      <c r="K71" t="str">
        <v>後測</v>
      </c>
      <c r="L71">
        <v>88</v>
      </c>
    </row>
    <row r="72" spans="4:12" x14ac:dyDescent="0.25">
      <c r="D72" t="s">
        <v>66</v>
      </c>
      <c r="E72">
        <v>95</v>
      </c>
      <c r="H72" t="str">
        <v>前測</v>
      </c>
      <c r="I72">
        <v>72</v>
      </c>
      <c r="K72" t="str">
        <v>後測</v>
      </c>
      <c r="L72">
        <v>96</v>
      </c>
    </row>
    <row r="73" spans="4:12" x14ac:dyDescent="0.25">
      <c r="D73" t="s">
        <v>64</v>
      </c>
      <c r="E73">
        <v>43</v>
      </c>
      <c r="H73" t="str">
        <v>前測</v>
      </c>
      <c r="I73">
        <v>63</v>
      </c>
      <c r="K73" t="str">
        <v>後測</v>
      </c>
      <c r="L73">
        <v>74</v>
      </c>
    </row>
    <row r="74" spans="4:12" x14ac:dyDescent="0.25">
      <c r="D74" t="s">
        <v>66</v>
      </c>
      <c r="E74">
        <v>86</v>
      </c>
      <c r="H74" t="str">
        <v>前測</v>
      </c>
      <c r="I74">
        <v>23</v>
      </c>
      <c r="K74" t="str">
        <v>後測</v>
      </c>
      <c r="L74">
        <v>74</v>
      </c>
    </row>
    <row r="75" spans="4:12" x14ac:dyDescent="0.25">
      <c r="D75" t="s">
        <v>64</v>
      </c>
      <c r="E75">
        <v>51</v>
      </c>
      <c r="H75" t="str">
        <v>前測</v>
      </c>
      <c r="I75">
        <v>78</v>
      </c>
      <c r="K75" t="str">
        <v>後測</v>
      </c>
      <c r="L75">
        <v>86</v>
      </c>
    </row>
    <row r="76" spans="4:12" x14ac:dyDescent="0.25">
      <c r="D76" t="s">
        <v>66</v>
      </c>
      <c r="E76">
        <v>74</v>
      </c>
      <c r="H76" t="str">
        <v>前測</v>
      </c>
      <c r="I76">
        <v>51</v>
      </c>
      <c r="K76" t="str">
        <v>後測</v>
      </c>
      <c r="L76">
        <v>83</v>
      </c>
    </row>
    <row r="77" spans="4:12" x14ac:dyDescent="0.25">
      <c r="D77" t="s">
        <v>64</v>
      </c>
      <c r="E77">
        <v>63</v>
      </c>
      <c r="H77" t="str">
        <v>前測</v>
      </c>
      <c r="I77">
        <v>49</v>
      </c>
      <c r="K77" t="str">
        <v>後測</v>
      </c>
      <c r="L77">
        <v>90</v>
      </c>
    </row>
    <row r="78" spans="4:12" x14ac:dyDescent="0.25">
      <c r="D78" t="s">
        <v>66</v>
      </c>
      <c r="E78">
        <v>91</v>
      </c>
      <c r="H78" t="str">
        <v>前測</v>
      </c>
      <c r="I78">
        <v>60</v>
      </c>
      <c r="K78" t="str">
        <v>後測</v>
      </c>
      <c r="L78">
        <v>72</v>
      </c>
    </row>
    <row r="79" spans="4:12" x14ac:dyDescent="0.25">
      <c r="D79" t="s">
        <v>64</v>
      </c>
      <c r="E79">
        <v>71</v>
      </c>
      <c r="H79" t="str">
        <v>前測</v>
      </c>
      <c r="I79">
        <v>84</v>
      </c>
      <c r="K79" t="str">
        <v>後測</v>
      </c>
      <c r="L79">
        <v>96</v>
      </c>
    </row>
    <row r="80" spans="4:12" x14ac:dyDescent="0.25">
      <c r="D80" t="s">
        <v>66</v>
      </c>
      <c r="E80">
        <v>98</v>
      </c>
      <c r="H80" t="str">
        <v>前測</v>
      </c>
      <c r="I80">
        <v>45</v>
      </c>
      <c r="K80" t="str">
        <v>後測</v>
      </c>
      <c r="L80">
        <v>100</v>
      </c>
    </row>
    <row r="81" spans="4:12" x14ac:dyDescent="0.25">
      <c r="D81" t="s">
        <v>64</v>
      </c>
      <c r="E81">
        <v>41</v>
      </c>
      <c r="H81" t="str">
        <v>前測</v>
      </c>
      <c r="I81">
        <v>43</v>
      </c>
      <c r="K81" t="str">
        <v>後測</v>
      </c>
      <c r="L81">
        <v>73</v>
      </c>
    </row>
    <row r="82" spans="4:12" x14ac:dyDescent="0.25">
      <c r="D82" t="s">
        <v>66</v>
      </c>
      <c r="E82">
        <v>82</v>
      </c>
      <c r="H82" t="str">
        <v>前測</v>
      </c>
      <c r="I82">
        <v>46</v>
      </c>
      <c r="K82" t="str">
        <v>後測</v>
      </c>
      <c r="L82">
        <v>68</v>
      </c>
    </row>
    <row r="83" spans="4:12" x14ac:dyDescent="0.25">
      <c r="D83" t="s">
        <v>64</v>
      </c>
      <c r="E83">
        <v>46</v>
      </c>
      <c r="H83" t="str">
        <v>前測</v>
      </c>
      <c r="I83">
        <v>54</v>
      </c>
      <c r="K83" t="str">
        <v>後測</v>
      </c>
      <c r="L83">
        <v>94</v>
      </c>
    </row>
    <row r="84" spans="4:12" x14ac:dyDescent="0.25">
      <c r="D84" t="s">
        <v>66</v>
      </c>
      <c r="E84">
        <v>87</v>
      </c>
      <c r="H84" t="str">
        <v>前測</v>
      </c>
      <c r="I84">
        <v>58</v>
      </c>
      <c r="K84" t="str">
        <v>後測</v>
      </c>
      <c r="L84">
        <v>85</v>
      </c>
    </row>
    <row r="85" spans="4:12" x14ac:dyDescent="0.25">
      <c r="D85" t="s">
        <v>64</v>
      </c>
      <c r="E85">
        <v>67</v>
      </c>
      <c r="H85" t="str">
        <v>前測</v>
      </c>
      <c r="I85">
        <v>36</v>
      </c>
      <c r="K85" t="str">
        <v>後測</v>
      </c>
      <c r="L85">
        <v>75</v>
      </c>
    </row>
    <row r="86" spans="4:12" x14ac:dyDescent="0.25">
      <c r="D86" t="s">
        <v>66</v>
      </c>
      <c r="E86">
        <v>88</v>
      </c>
      <c r="H86" t="str">
        <v>前測</v>
      </c>
      <c r="I86">
        <v>55</v>
      </c>
      <c r="K86" t="str">
        <v>後測</v>
      </c>
      <c r="L86">
        <v>72</v>
      </c>
    </row>
    <row r="87" spans="4:12" x14ac:dyDescent="0.25">
      <c r="D87" t="s">
        <v>64</v>
      </c>
      <c r="E87">
        <v>46</v>
      </c>
      <c r="H87" t="str">
        <v>前測</v>
      </c>
      <c r="I87">
        <v>42</v>
      </c>
      <c r="K87" t="str">
        <v>後測</v>
      </c>
      <c r="L87">
        <v>68</v>
      </c>
    </row>
    <row r="88" spans="4:12" x14ac:dyDescent="0.25">
      <c r="D88" t="s">
        <v>66</v>
      </c>
      <c r="E88">
        <v>87</v>
      </c>
      <c r="H88" t="str">
        <v>前測</v>
      </c>
      <c r="I88">
        <v>49</v>
      </c>
      <c r="K88" t="str">
        <v>後測</v>
      </c>
      <c r="L88">
        <v>70</v>
      </c>
    </row>
    <row r="89" spans="4:12" x14ac:dyDescent="0.25">
      <c r="D89" t="s">
        <v>64</v>
      </c>
      <c r="E89">
        <v>59</v>
      </c>
      <c r="H89" t="str">
        <v>前測</v>
      </c>
      <c r="I89">
        <v>32</v>
      </c>
      <c r="K89" t="str">
        <v>後測</v>
      </c>
      <c r="L89">
        <v>55</v>
      </c>
    </row>
    <row r="90" spans="4:12" x14ac:dyDescent="0.25">
      <c r="D90" t="s">
        <v>66</v>
      </c>
      <c r="E90">
        <v>72</v>
      </c>
      <c r="H90" t="str">
        <v>前測</v>
      </c>
      <c r="I90">
        <v>45</v>
      </c>
      <c r="K90" t="str">
        <v>後測</v>
      </c>
      <c r="L90">
        <v>59</v>
      </c>
    </row>
    <row r="91" spans="4:12" x14ac:dyDescent="0.25">
      <c r="D91" t="s">
        <v>64</v>
      </c>
      <c r="E91">
        <v>43</v>
      </c>
      <c r="H91" t="str">
        <v>前測</v>
      </c>
      <c r="I91">
        <v>69</v>
      </c>
      <c r="K91" t="str">
        <v>後測</v>
      </c>
      <c r="L91">
        <v>75</v>
      </c>
    </row>
    <row r="92" spans="4:12" x14ac:dyDescent="0.25">
      <c r="D92" t="s">
        <v>66</v>
      </c>
      <c r="E92">
        <v>65</v>
      </c>
      <c r="H92" t="str">
        <v>前測</v>
      </c>
      <c r="I92">
        <v>49</v>
      </c>
      <c r="K92" t="str">
        <v>後測</v>
      </c>
      <c r="L92">
        <v>80</v>
      </c>
    </row>
    <row r="93" spans="4:12" x14ac:dyDescent="0.25">
      <c r="D93" t="s">
        <v>64</v>
      </c>
      <c r="E93">
        <v>48</v>
      </c>
      <c r="H93" t="str">
        <v>前測</v>
      </c>
      <c r="I93">
        <v>69</v>
      </c>
      <c r="K93" t="str">
        <v>後測</v>
      </c>
      <c r="L93">
        <v>87</v>
      </c>
    </row>
    <row r="94" spans="4:12" x14ac:dyDescent="0.25">
      <c r="D94" t="s">
        <v>66</v>
      </c>
      <c r="E94">
        <v>87</v>
      </c>
      <c r="H94" t="str">
        <v>前測</v>
      </c>
      <c r="I94">
        <v>67</v>
      </c>
      <c r="K94" t="str">
        <v>後測</v>
      </c>
      <c r="L94">
        <v>80</v>
      </c>
    </row>
    <row r="95" spans="4:12" x14ac:dyDescent="0.25">
      <c r="D95" t="s">
        <v>64</v>
      </c>
      <c r="E95">
        <v>89</v>
      </c>
      <c r="H95" t="str">
        <v>前測</v>
      </c>
      <c r="I95">
        <v>100</v>
      </c>
      <c r="K95" t="str">
        <v>後測</v>
      </c>
      <c r="L95">
        <v>100</v>
      </c>
    </row>
    <row r="96" spans="4:12" x14ac:dyDescent="0.25">
      <c r="D96" t="s">
        <v>66</v>
      </c>
      <c r="E96">
        <v>99</v>
      </c>
      <c r="H96" t="str">
        <v>前測</v>
      </c>
      <c r="I96">
        <v>63</v>
      </c>
      <c r="K96" t="str">
        <v>後測</v>
      </c>
      <c r="L96">
        <v>95</v>
      </c>
    </row>
    <row r="97" spans="4:12" x14ac:dyDescent="0.25">
      <c r="D97" t="s">
        <v>64</v>
      </c>
      <c r="E97">
        <v>65</v>
      </c>
      <c r="H97" t="str">
        <v>前測</v>
      </c>
      <c r="I97">
        <v>63</v>
      </c>
      <c r="K97" t="str">
        <v>後測</v>
      </c>
      <c r="L97">
        <v>94</v>
      </c>
    </row>
    <row r="98" spans="4:12" x14ac:dyDescent="0.25">
      <c r="D98" t="s">
        <v>66</v>
      </c>
      <c r="E98">
        <v>79</v>
      </c>
      <c r="H98" t="str">
        <v>前測</v>
      </c>
      <c r="I98">
        <v>65</v>
      </c>
      <c r="K98" t="str">
        <v>後測</v>
      </c>
      <c r="L98">
        <v>84</v>
      </c>
    </row>
    <row r="99" spans="4:12" x14ac:dyDescent="0.25">
      <c r="D99" t="s">
        <v>64</v>
      </c>
      <c r="E99">
        <v>67</v>
      </c>
      <c r="H99" t="str">
        <v>前測</v>
      </c>
      <c r="I99">
        <v>62</v>
      </c>
      <c r="K99" t="str">
        <v>後測</v>
      </c>
      <c r="L99">
        <v>90</v>
      </c>
    </row>
    <row r="100" spans="4:12" x14ac:dyDescent="0.25">
      <c r="D100" t="s">
        <v>66</v>
      </c>
      <c r="E100">
        <v>84</v>
      </c>
      <c r="H100" t="str">
        <v>前測</v>
      </c>
      <c r="I100">
        <v>57</v>
      </c>
      <c r="K100" t="str">
        <v>後測</v>
      </c>
      <c r="L100">
        <v>86</v>
      </c>
    </row>
    <row r="101" spans="4:12" x14ac:dyDescent="0.25">
      <c r="D101" t="s">
        <v>64</v>
      </c>
      <c r="E101">
        <v>47</v>
      </c>
      <c r="H101" t="str">
        <v>前測</v>
      </c>
      <c r="I101">
        <v>67</v>
      </c>
      <c r="K101" t="str">
        <v>後測</v>
      </c>
      <c r="L101">
        <v>80</v>
      </c>
    </row>
    <row r="102" spans="4:12" x14ac:dyDescent="0.25">
      <c r="D102" t="s">
        <v>66</v>
      </c>
      <c r="E102">
        <v>79</v>
      </c>
      <c r="H102" t="str">
        <v>前測</v>
      </c>
      <c r="I102">
        <v>51</v>
      </c>
      <c r="K102" t="str">
        <v>後測</v>
      </c>
      <c r="L102">
        <v>70</v>
      </c>
    </row>
    <row r="103" spans="4:12" x14ac:dyDescent="0.25">
      <c r="D103" t="s">
        <v>64</v>
      </c>
      <c r="E103">
        <v>41</v>
      </c>
      <c r="H103" t="str">
        <v>前測</v>
      </c>
      <c r="I103">
        <v>35</v>
      </c>
      <c r="K103" t="str">
        <v>後測</v>
      </c>
      <c r="L103">
        <v>70</v>
      </c>
    </row>
    <row r="104" spans="4:12" x14ac:dyDescent="0.25">
      <c r="D104" t="s">
        <v>66</v>
      </c>
      <c r="E104">
        <v>88</v>
      </c>
      <c r="H104" t="str">
        <v>前測</v>
      </c>
      <c r="I104">
        <v>59</v>
      </c>
      <c r="K104" t="str">
        <v>後測</v>
      </c>
      <c r="L104">
        <v>94</v>
      </c>
    </row>
    <row r="105" spans="4:12" x14ac:dyDescent="0.25">
      <c r="D105" t="s">
        <v>64</v>
      </c>
      <c r="E105">
        <v>40</v>
      </c>
      <c r="H105" t="str">
        <v>前測</v>
      </c>
      <c r="I105">
        <v>66</v>
      </c>
      <c r="K105" t="str">
        <v>後測</v>
      </c>
      <c r="L105">
        <v>99</v>
      </c>
    </row>
    <row r="106" spans="4:12" x14ac:dyDescent="0.25">
      <c r="D106" t="s">
        <v>66</v>
      </c>
      <c r="E106">
        <v>88</v>
      </c>
      <c r="H106" t="str">
        <v>前測</v>
      </c>
      <c r="I106">
        <v>65</v>
      </c>
      <c r="K106" t="str">
        <v>後測</v>
      </c>
      <c r="L106">
        <v>91</v>
      </c>
    </row>
    <row r="107" spans="4:12" x14ac:dyDescent="0.25">
      <c r="D107" t="s">
        <v>64</v>
      </c>
      <c r="E107">
        <v>72</v>
      </c>
      <c r="H107" t="str">
        <v>前測</v>
      </c>
      <c r="I107">
        <v>70</v>
      </c>
      <c r="K107" t="str">
        <v>後測</v>
      </c>
      <c r="L107">
        <v>78</v>
      </c>
    </row>
    <row r="108" spans="4:12" x14ac:dyDescent="0.25">
      <c r="D108" t="s">
        <v>66</v>
      </c>
      <c r="E108">
        <v>96</v>
      </c>
      <c r="H108" t="str">
        <v>前測</v>
      </c>
      <c r="I108">
        <v>61</v>
      </c>
      <c r="K108" t="str">
        <v>後測</v>
      </c>
      <c r="L108">
        <v>75</v>
      </c>
    </row>
    <row r="109" spans="4:12" x14ac:dyDescent="0.25">
      <c r="D109" t="s">
        <v>64</v>
      </c>
      <c r="E109">
        <v>63</v>
      </c>
      <c r="H109" t="str">
        <v>前測</v>
      </c>
      <c r="I109">
        <v>51</v>
      </c>
      <c r="K109" t="str">
        <v>後測</v>
      </c>
      <c r="L109">
        <v>82</v>
      </c>
    </row>
    <row r="110" spans="4:12" x14ac:dyDescent="0.25">
      <c r="D110" t="s">
        <v>66</v>
      </c>
      <c r="E110">
        <v>74</v>
      </c>
      <c r="H110" t="str">
        <v>前測</v>
      </c>
      <c r="I110">
        <v>62</v>
      </c>
      <c r="K110" t="str">
        <v>後測</v>
      </c>
      <c r="L110">
        <v>90</v>
      </c>
    </row>
    <row r="111" spans="4:12" x14ac:dyDescent="0.25">
      <c r="D111" t="s">
        <v>64</v>
      </c>
      <c r="E111">
        <v>23</v>
      </c>
      <c r="H111" t="str">
        <v>前測</v>
      </c>
      <c r="I111">
        <v>46</v>
      </c>
      <c r="K111" t="str">
        <v>後測</v>
      </c>
      <c r="L111">
        <v>74</v>
      </c>
    </row>
    <row r="112" spans="4:12" x14ac:dyDescent="0.25">
      <c r="D112" t="s">
        <v>66</v>
      </c>
      <c r="E112">
        <v>74</v>
      </c>
      <c r="H112" t="str">
        <v>前測</v>
      </c>
      <c r="I112">
        <v>49</v>
      </c>
      <c r="K112" t="str">
        <v>後測</v>
      </c>
      <c r="L112">
        <v>81</v>
      </c>
    </row>
    <row r="113" spans="4:12" x14ac:dyDescent="0.25">
      <c r="D113" t="s">
        <v>64</v>
      </c>
      <c r="E113">
        <v>78</v>
      </c>
      <c r="H113" t="str">
        <v>前測</v>
      </c>
      <c r="I113">
        <v>56</v>
      </c>
      <c r="K113" t="str">
        <v>後測</v>
      </c>
      <c r="L113">
        <v>62</v>
      </c>
    </row>
    <row r="114" spans="4:12" x14ac:dyDescent="0.25">
      <c r="D114" t="s">
        <v>66</v>
      </c>
      <c r="E114">
        <v>86</v>
      </c>
      <c r="H114" t="str">
        <v>前測</v>
      </c>
      <c r="I114">
        <v>48</v>
      </c>
      <c r="K114" t="str">
        <v>後測</v>
      </c>
      <c r="L114">
        <v>77</v>
      </c>
    </row>
    <row r="115" spans="4:12" x14ac:dyDescent="0.25">
      <c r="D115" t="s">
        <v>64</v>
      </c>
      <c r="E115">
        <v>51</v>
      </c>
      <c r="H115" t="str">
        <v>前測</v>
      </c>
      <c r="I115">
        <v>45</v>
      </c>
      <c r="K115" t="str">
        <v>後測</v>
      </c>
      <c r="L115">
        <v>62</v>
      </c>
    </row>
    <row r="116" spans="4:12" x14ac:dyDescent="0.25">
      <c r="D116" t="s">
        <v>66</v>
      </c>
      <c r="E116">
        <v>83</v>
      </c>
      <c r="H116" t="str">
        <v>前測</v>
      </c>
      <c r="I116">
        <v>53</v>
      </c>
      <c r="K116" t="str">
        <v>後測</v>
      </c>
      <c r="L116">
        <v>89</v>
      </c>
    </row>
    <row r="117" spans="4:12" x14ac:dyDescent="0.25">
      <c r="D117" t="s">
        <v>64</v>
      </c>
      <c r="E117">
        <v>49</v>
      </c>
      <c r="H117" t="str">
        <v>前測</v>
      </c>
      <c r="I117">
        <v>55</v>
      </c>
      <c r="K117" t="str">
        <v>後測</v>
      </c>
      <c r="L117">
        <v>95</v>
      </c>
    </row>
    <row r="118" spans="4:12" x14ac:dyDescent="0.25">
      <c r="D118" t="s">
        <v>66</v>
      </c>
      <c r="E118">
        <v>90</v>
      </c>
      <c r="H118" t="str">
        <v>前測</v>
      </c>
      <c r="I118">
        <v>60</v>
      </c>
      <c r="K118" t="str">
        <v>後測</v>
      </c>
      <c r="L118">
        <v>92</v>
      </c>
    </row>
    <row r="119" spans="4:12" x14ac:dyDescent="0.25">
      <c r="D119" t="s">
        <v>64</v>
      </c>
      <c r="E119">
        <v>60</v>
      </c>
      <c r="H119" t="str">
        <v>前測</v>
      </c>
      <c r="I119">
        <v>48</v>
      </c>
      <c r="K119" t="str">
        <v>後測</v>
      </c>
      <c r="L119">
        <v>82</v>
      </c>
    </row>
    <row r="120" spans="4:12" x14ac:dyDescent="0.25">
      <c r="D120" t="s">
        <v>66</v>
      </c>
      <c r="E120">
        <v>72</v>
      </c>
      <c r="H120" t="str">
        <v>前測</v>
      </c>
      <c r="I120">
        <v>44</v>
      </c>
      <c r="K120" t="str">
        <v>後測</v>
      </c>
      <c r="L120">
        <v>97</v>
      </c>
    </row>
    <row r="121" spans="4:12" x14ac:dyDescent="0.25">
      <c r="D121" t="s">
        <v>64</v>
      </c>
      <c r="E121">
        <v>84</v>
      </c>
      <c r="H121" t="str">
        <v>前測</v>
      </c>
      <c r="I121">
        <v>49</v>
      </c>
      <c r="K121" t="str">
        <v>後測</v>
      </c>
      <c r="L121">
        <v>78</v>
      </c>
    </row>
    <row r="122" spans="4:12" x14ac:dyDescent="0.25">
      <c r="D122" t="s">
        <v>66</v>
      </c>
      <c r="E122">
        <v>96</v>
      </c>
      <c r="H122" t="str">
        <v>前測</v>
      </c>
      <c r="I122">
        <v>32</v>
      </c>
      <c r="K122" t="str">
        <v>後測</v>
      </c>
      <c r="L122">
        <v>80</v>
      </c>
    </row>
    <row r="123" spans="4:12" x14ac:dyDescent="0.25">
      <c r="D123" t="s">
        <v>64</v>
      </c>
      <c r="E123">
        <v>45</v>
      </c>
      <c r="H123" t="str">
        <v>前測</v>
      </c>
      <c r="I123">
        <v>52</v>
      </c>
      <c r="K123" t="str">
        <v>後測</v>
      </c>
      <c r="L123">
        <v>98</v>
      </c>
    </row>
    <row r="124" spans="4:12" x14ac:dyDescent="0.25">
      <c r="D124" t="s">
        <v>66</v>
      </c>
      <c r="E124">
        <v>100</v>
      </c>
      <c r="H124" t="str">
        <v>前測</v>
      </c>
      <c r="I124">
        <v>73</v>
      </c>
      <c r="K124" t="str">
        <v>後測</v>
      </c>
      <c r="L124">
        <v>97</v>
      </c>
    </row>
    <row r="125" spans="4:12" x14ac:dyDescent="0.25">
      <c r="D125" t="s">
        <v>64</v>
      </c>
      <c r="E125">
        <v>43</v>
      </c>
      <c r="H125" t="str">
        <v>前測</v>
      </c>
      <c r="I125">
        <v>40</v>
      </c>
      <c r="K125" t="str">
        <v>後測</v>
      </c>
      <c r="L125">
        <v>102</v>
      </c>
    </row>
    <row r="126" spans="4:12" x14ac:dyDescent="0.25">
      <c r="D126" t="s">
        <v>66</v>
      </c>
      <c r="E126">
        <v>73</v>
      </c>
      <c r="H126" t="str">
        <v>前測</v>
      </c>
      <c r="I126">
        <v>53</v>
      </c>
      <c r="K126" t="str">
        <v>後測</v>
      </c>
      <c r="L126">
        <v>74</v>
      </c>
    </row>
    <row r="127" spans="4:12" x14ac:dyDescent="0.25">
      <c r="D127" t="s">
        <v>64</v>
      </c>
      <c r="E127">
        <v>46</v>
      </c>
      <c r="H127" t="str">
        <v>前測</v>
      </c>
      <c r="I127">
        <v>71</v>
      </c>
      <c r="K127" t="str">
        <v>後測</v>
      </c>
      <c r="L127">
        <v>83</v>
      </c>
    </row>
    <row r="128" spans="4:12" x14ac:dyDescent="0.25">
      <c r="D128" t="s">
        <v>66</v>
      </c>
      <c r="E128">
        <v>68</v>
      </c>
      <c r="H128" t="str">
        <v>前測</v>
      </c>
      <c r="I128">
        <v>72</v>
      </c>
      <c r="K128" t="str">
        <v>後測</v>
      </c>
      <c r="L128">
        <v>104</v>
      </c>
    </row>
    <row r="129" spans="4:12" x14ac:dyDescent="0.25">
      <c r="D129" t="s">
        <v>64</v>
      </c>
      <c r="E129">
        <v>54</v>
      </c>
      <c r="H129" t="str">
        <v>前測</v>
      </c>
      <c r="I129">
        <v>43</v>
      </c>
      <c r="K129" t="str">
        <v>後測</v>
      </c>
      <c r="L129">
        <v>104</v>
      </c>
    </row>
    <row r="130" spans="4:12" x14ac:dyDescent="0.25">
      <c r="D130" t="s">
        <v>66</v>
      </c>
      <c r="E130">
        <v>94</v>
      </c>
      <c r="H130" t="str">
        <v>前測</v>
      </c>
      <c r="I130">
        <v>49</v>
      </c>
      <c r="K130" t="str">
        <v>後測</v>
      </c>
      <c r="L130">
        <v>101</v>
      </c>
    </row>
    <row r="131" spans="4:12" x14ac:dyDescent="0.25">
      <c r="D131" t="s">
        <v>64</v>
      </c>
      <c r="E131">
        <v>58</v>
      </c>
      <c r="H131" t="str">
        <v>前測</v>
      </c>
      <c r="I131">
        <v>83</v>
      </c>
      <c r="K131" t="str">
        <v>後測</v>
      </c>
      <c r="L131">
        <v>101</v>
      </c>
    </row>
    <row r="132" spans="4:12" x14ac:dyDescent="0.25">
      <c r="D132" t="s">
        <v>66</v>
      </c>
      <c r="E132">
        <v>85</v>
      </c>
      <c r="H132" t="str">
        <v>前測</v>
      </c>
      <c r="I132">
        <v>53</v>
      </c>
      <c r="K132" t="str">
        <v>後測</v>
      </c>
      <c r="L132">
        <v>87</v>
      </c>
    </row>
    <row r="133" spans="4:12" x14ac:dyDescent="0.25">
      <c r="D133" t="s">
        <v>64</v>
      </c>
      <c r="E133">
        <v>36</v>
      </c>
      <c r="H133" t="str">
        <v>前測</v>
      </c>
      <c r="I133">
        <v>52</v>
      </c>
      <c r="K133" t="str">
        <v>後測</v>
      </c>
      <c r="L133">
        <v>101</v>
      </c>
    </row>
    <row r="134" spans="4:12" x14ac:dyDescent="0.25">
      <c r="D134" t="s">
        <v>66</v>
      </c>
      <c r="E134">
        <v>75</v>
      </c>
      <c r="H134" t="str">
        <v>前測</v>
      </c>
      <c r="I134">
        <v>40</v>
      </c>
      <c r="K134" t="str">
        <v>後測</v>
      </c>
      <c r="L134">
        <v>65</v>
      </c>
    </row>
    <row r="135" spans="4:12" x14ac:dyDescent="0.25">
      <c r="D135" t="s">
        <v>64</v>
      </c>
      <c r="E135">
        <v>55</v>
      </c>
      <c r="H135" t="str">
        <v>前測</v>
      </c>
      <c r="I135">
        <v>37</v>
      </c>
      <c r="K135" t="str">
        <v>後測</v>
      </c>
      <c r="L135">
        <v>60</v>
      </c>
    </row>
    <row r="136" spans="4:12" x14ac:dyDescent="0.25">
      <c r="D136" t="s">
        <v>66</v>
      </c>
      <c r="E136">
        <v>72</v>
      </c>
      <c r="H136" t="str">
        <v>前測</v>
      </c>
      <c r="I136">
        <v>41</v>
      </c>
      <c r="K136" t="str">
        <v>後測</v>
      </c>
      <c r="L136">
        <v>57</v>
      </c>
    </row>
    <row r="137" spans="4:12" x14ac:dyDescent="0.25">
      <c r="D137" t="s">
        <v>64</v>
      </c>
      <c r="E137">
        <v>42</v>
      </c>
      <c r="H137" t="str">
        <v>前測</v>
      </c>
      <c r="I137">
        <v>63</v>
      </c>
      <c r="K137" t="str">
        <v>後測</v>
      </c>
      <c r="L137">
        <v>88</v>
      </c>
    </row>
    <row r="138" spans="4:12" x14ac:dyDescent="0.25">
      <c r="D138" t="s">
        <v>66</v>
      </c>
      <c r="E138">
        <v>68</v>
      </c>
      <c r="H138" t="str">
        <v>前測</v>
      </c>
      <c r="I138">
        <v>56</v>
      </c>
      <c r="K138" t="str">
        <v>後測</v>
      </c>
      <c r="L138">
        <v>83</v>
      </c>
    </row>
    <row r="139" spans="4:12" x14ac:dyDescent="0.25">
      <c r="D139" t="s">
        <v>64</v>
      </c>
      <c r="E139">
        <v>49</v>
      </c>
    </row>
    <row r="140" spans="4:12" x14ac:dyDescent="0.25">
      <c r="D140" t="s">
        <v>66</v>
      </c>
      <c r="E140">
        <v>70</v>
      </c>
    </row>
    <row r="141" spans="4:12" x14ac:dyDescent="0.25">
      <c r="D141" t="s">
        <v>64</v>
      </c>
      <c r="E141">
        <v>32</v>
      </c>
    </row>
    <row r="142" spans="4:12" x14ac:dyDescent="0.25">
      <c r="D142" t="s">
        <v>66</v>
      </c>
      <c r="E142">
        <v>55</v>
      </c>
    </row>
    <row r="143" spans="4:12" x14ac:dyDescent="0.25">
      <c r="D143" t="s">
        <v>64</v>
      </c>
      <c r="E143">
        <v>45</v>
      </c>
    </row>
    <row r="144" spans="4:12" x14ac:dyDescent="0.25">
      <c r="D144" t="s">
        <v>66</v>
      </c>
      <c r="E144">
        <v>59</v>
      </c>
    </row>
    <row r="145" spans="4:5" x14ac:dyDescent="0.25">
      <c r="D145" t="s">
        <v>64</v>
      </c>
      <c r="E145">
        <v>69</v>
      </c>
    </row>
    <row r="146" spans="4:5" x14ac:dyDescent="0.25">
      <c r="D146" t="s">
        <v>66</v>
      </c>
      <c r="E146">
        <v>75</v>
      </c>
    </row>
    <row r="147" spans="4:5" x14ac:dyDescent="0.25">
      <c r="D147" t="s">
        <v>64</v>
      </c>
      <c r="E147">
        <v>49</v>
      </c>
    </row>
    <row r="148" spans="4:5" x14ac:dyDescent="0.25">
      <c r="D148" t="s">
        <v>66</v>
      </c>
      <c r="E148">
        <v>80</v>
      </c>
    </row>
    <row r="149" spans="4:5" x14ac:dyDescent="0.25">
      <c r="D149" t="s">
        <v>64</v>
      </c>
      <c r="E149">
        <v>69</v>
      </c>
    </row>
    <row r="150" spans="4:5" x14ac:dyDescent="0.25">
      <c r="D150" t="s">
        <v>66</v>
      </c>
      <c r="E150">
        <v>87</v>
      </c>
    </row>
    <row r="151" spans="4:5" x14ac:dyDescent="0.25">
      <c r="D151" t="s">
        <v>64</v>
      </c>
      <c r="E151">
        <v>67</v>
      </c>
    </row>
    <row r="152" spans="4:5" x14ac:dyDescent="0.25">
      <c r="D152" t="s">
        <v>66</v>
      </c>
      <c r="E152">
        <v>80</v>
      </c>
    </row>
    <row r="153" spans="4:5" x14ac:dyDescent="0.25">
      <c r="D153" t="s">
        <v>64</v>
      </c>
      <c r="E153">
        <v>100</v>
      </c>
    </row>
    <row r="154" spans="4:5" x14ac:dyDescent="0.25">
      <c r="D154" t="s">
        <v>66</v>
      </c>
      <c r="E154">
        <v>100</v>
      </c>
    </row>
    <row r="155" spans="4:5" x14ac:dyDescent="0.25">
      <c r="D155" t="s">
        <v>64</v>
      </c>
      <c r="E155">
        <v>63</v>
      </c>
    </row>
    <row r="156" spans="4:5" x14ac:dyDescent="0.25">
      <c r="D156" t="s">
        <v>66</v>
      </c>
      <c r="E156">
        <v>95</v>
      </c>
    </row>
    <row r="157" spans="4:5" x14ac:dyDescent="0.25">
      <c r="D157" t="s">
        <v>64</v>
      </c>
      <c r="E157">
        <v>63</v>
      </c>
    </row>
    <row r="158" spans="4:5" x14ac:dyDescent="0.25">
      <c r="D158" t="s">
        <v>66</v>
      </c>
      <c r="E158">
        <v>94</v>
      </c>
    </row>
    <row r="159" spans="4:5" x14ac:dyDescent="0.25">
      <c r="D159" t="s">
        <v>64</v>
      </c>
      <c r="E159">
        <v>65</v>
      </c>
    </row>
    <row r="160" spans="4:5" x14ac:dyDescent="0.25">
      <c r="D160" t="s">
        <v>66</v>
      </c>
      <c r="E160">
        <v>84</v>
      </c>
    </row>
    <row r="161" spans="4:5" x14ac:dyDescent="0.25">
      <c r="D161" t="s">
        <v>64</v>
      </c>
      <c r="E161">
        <v>62</v>
      </c>
    </row>
    <row r="162" spans="4:5" x14ac:dyDescent="0.25">
      <c r="D162" t="s">
        <v>66</v>
      </c>
      <c r="E162">
        <v>90</v>
      </c>
    </row>
    <row r="163" spans="4:5" x14ac:dyDescent="0.25">
      <c r="D163" t="s">
        <v>64</v>
      </c>
      <c r="E163">
        <v>57</v>
      </c>
    </row>
    <row r="164" spans="4:5" x14ac:dyDescent="0.25">
      <c r="D164" t="s">
        <v>66</v>
      </c>
      <c r="E164">
        <v>86</v>
      </c>
    </row>
    <row r="165" spans="4:5" x14ac:dyDescent="0.25">
      <c r="D165" t="s">
        <v>64</v>
      </c>
      <c r="E165">
        <v>67</v>
      </c>
    </row>
    <row r="166" spans="4:5" x14ac:dyDescent="0.25">
      <c r="D166" t="s">
        <v>66</v>
      </c>
      <c r="E166">
        <v>80</v>
      </c>
    </row>
    <row r="167" spans="4:5" x14ac:dyDescent="0.25">
      <c r="D167" t="s">
        <v>64</v>
      </c>
      <c r="E167">
        <v>51</v>
      </c>
    </row>
    <row r="168" spans="4:5" x14ac:dyDescent="0.25">
      <c r="D168" t="s">
        <v>66</v>
      </c>
      <c r="E168">
        <v>70</v>
      </c>
    </row>
    <row r="169" spans="4:5" x14ac:dyDescent="0.25">
      <c r="D169" t="s">
        <v>64</v>
      </c>
      <c r="E169">
        <v>35</v>
      </c>
    </row>
    <row r="170" spans="4:5" x14ac:dyDescent="0.25">
      <c r="D170" t="s">
        <v>66</v>
      </c>
      <c r="E170">
        <v>70</v>
      </c>
    </row>
    <row r="171" spans="4:5" x14ac:dyDescent="0.25">
      <c r="D171" t="s">
        <v>64</v>
      </c>
      <c r="E171">
        <v>59</v>
      </c>
    </row>
    <row r="172" spans="4:5" x14ac:dyDescent="0.25">
      <c r="D172" t="s">
        <v>66</v>
      </c>
      <c r="E172">
        <v>94</v>
      </c>
    </row>
    <row r="173" spans="4:5" x14ac:dyDescent="0.25">
      <c r="D173" t="s">
        <v>64</v>
      </c>
      <c r="E173">
        <v>66</v>
      </c>
    </row>
    <row r="174" spans="4:5" x14ac:dyDescent="0.25">
      <c r="D174" t="s">
        <v>66</v>
      </c>
      <c r="E174">
        <v>99</v>
      </c>
    </row>
    <row r="175" spans="4:5" x14ac:dyDescent="0.25">
      <c r="D175" t="s">
        <v>64</v>
      </c>
      <c r="E175">
        <v>65</v>
      </c>
    </row>
    <row r="176" spans="4:5" x14ac:dyDescent="0.25">
      <c r="D176" t="s">
        <v>66</v>
      </c>
      <c r="E176">
        <v>91</v>
      </c>
    </row>
    <row r="177" spans="4:5" x14ac:dyDescent="0.25">
      <c r="D177" t="s">
        <v>64</v>
      </c>
      <c r="E177">
        <v>70</v>
      </c>
    </row>
    <row r="178" spans="4:5" x14ac:dyDescent="0.25">
      <c r="D178" t="s">
        <v>66</v>
      </c>
      <c r="E178">
        <v>78</v>
      </c>
    </row>
    <row r="179" spans="4:5" x14ac:dyDescent="0.25">
      <c r="D179" t="s">
        <v>64</v>
      </c>
      <c r="E179">
        <v>61</v>
      </c>
    </row>
    <row r="180" spans="4:5" x14ac:dyDescent="0.25">
      <c r="D180" t="s">
        <v>66</v>
      </c>
      <c r="E180">
        <v>75</v>
      </c>
    </row>
    <row r="181" spans="4:5" x14ac:dyDescent="0.25">
      <c r="D181" t="s">
        <v>64</v>
      </c>
      <c r="E181">
        <v>51</v>
      </c>
    </row>
    <row r="182" spans="4:5" x14ac:dyDescent="0.25">
      <c r="D182" t="s">
        <v>66</v>
      </c>
      <c r="E182">
        <v>82</v>
      </c>
    </row>
    <row r="183" spans="4:5" x14ac:dyDescent="0.25">
      <c r="D183" t="s">
        <v>64</v>
      </c>
      <c r="E183">
        <v>62</v>
      </c>
    </row>
    <row r="184" spans="4:5" x14ac:dyDescent="0.25">
      <c r="D184" t="s">
        <v>66</v>
      </c>
      <c r="E184">
        <v>90</v>
      </c>
    </row>
    <row r="185" spans="4:5" x14ac:dyDescent="0.25">
      <c r="D185" t="s">
        <v>64</v>
      </c>
      <c r="E185">
        <v>46</v>
      </c>
    </row>
    <row r="186" spans="4:5" x14ac:dyDescent="0.25">
      <c r="D186" t="s">
        <v>66</v>
      </c>
      <c r="E186">
        <v>74</v>
      </c>
    </row>
    <row r="187" spans="4:5" x14ac:dyDescent="0.25">
      <c r="D187" t="s">
        <v>64</v>
      </c>
      <c r="E187">
        <v>49</v>
      </c>
    </row>
    <row r="188" spans="4:5" x14ac:dyDescent="0.25">
      <c r="D188" t="s">
        <v>66</v>
      </c>
      <c r="E188">
        <v>81</v>
      </c>
    </row>
    <row r="189" spans="4:5" x14ac:dyDescent="0.25">
      <c r="D189" t="s">
        <v>64</v>
      </c>
      <c r="E189">
        <v>56</v>
      </c>
    </row>
    <row r="190" spans="4:5" x14ac:dyDescent="0.25">
      <c r="D190" t="s">
        <v>66</v>
      </c>
      <c r="E190">
        <v>62</v>
      </c>
    </row>
    <row r="191" spans="4:5" x14ac:dyDescent="0.25">
      <c r="D191" t="s">
        <v>64</v>
      </c>
      <c r="E191">
        <v>48</v>
      </c>
    </row>
    <row r="192" spans="4:5" x14ac:dyDescent="0.25">
      <c r="D192" t="s">
        <v>66</v>
      </c>
      <c r="E192">
        <v>77</v>
      </c>
    </row>
    <row r="193" spans="4:5" x14ac:dyDescent="0.25">
      <c r="D193" t="s">
        <v>64</v>
      </c>
      <c r="E193">
        <v>45</v>
      </c>
    </row>
    <row r="194" spans="4:5" x14ac:dyDescent="0.25">
      <c r="D194" t="s">
        <v>66</v>
      </c>
      <c r="E194">
        <v>62</v>
      </c>
    </row>
    <row r="195" spans="4:5" x14ac:dyDescent="0.25">
      <c r="D195" t="s">
        <v>64</v>
      </c>
      <c r="E195">
        <v>53</v>
      </c>
    </row>
    <row r="196" spans="4:5" x14ac:dyDescent="0.25">
      <c r="D196" t="s">
        <v>66</v>
      </c>
      <c r="E196">
        <v>89</v>
      </c>
    </row>
    <row r="197" spans="4:5" x14ac:dyDescent="0.25">
      <c r="D197" t="s">
        <v>64</v>
      </c>
      <c r="E197">
        <v>55</v>
      </c>
    </row>
    <row r="198" spans="4:5" x14ac:dyDescent="0.25">
      <c r="D198" t="s">
        <v>66</v>
      </c>
      <c r="E198">
        <v>95</v>
      </c>
    </row>
    <row r="199" spans="4:5" x14ac:dyDescent="0.25">
      <c r="D199" t="s">
        <v>64</v>
      </c>
      <c r="E199">
        <v>60</v>
      </c>
    </row>
    <row r="200" spans="4:5" x14ac:dyDescent="0.25">
      <c r="D200" t="s">
        <v>66</v>
      </c>
      <c r="E200">
        <v>92</v>
      </c>
    </row>
    <row r="201" spans="4:5" x14ac:dyDescent="0.25">
      <c r="D201" t="s">
        <v>64</v>
      </c>
      <c r="E201">
        <v>48</v>
      </c>
    </row>
    <row r="202" spans="4:5" x14ac:dyDescent="0.25">
      <c r="D202" t="s">
        <v>66</v>
      </c>
      <c r="E202">
        <v>82</v>
      </c>
    </row>
    <row r="203" spans="4:5" x14ac:dyDescent="0.25">
      <c r="D203" t="s">
        <v>64</v>
      </c>
      <c r="E203">
        <v>44</v>
      </c>
    </row>
    <row r="204" spans="4:5" x14ac:dyDescent="0.25">
      <c r="D204" t="s">
        <v>66</v>
      </c>
      <c r="E204">
        <v>97</v>
      </c>
    </row>
    <row r="205" spans="4:5" x14ac:dyDescent="0.25">
      <c r="D205" t="s">
        <v>64</v>
      </c>
      <c r="E205">
        <v>49</v>
      </c>
    </row>
    <row r="206" spans="4:5" x14ac:dyDescent="0.25">
      <c r="D206" t="s">
        <v>66</v>
      </c>
      <c r="E206">
        <v>78</v>
      </c>
    </row>
    <row r="207" spans="4:5" x14ac:dyDescent="0.25">
      <c r="D207" t="s">
        <v>64</v>
      </c>
      <c r="E207">
        <v>32</v>
      </c>
    </row>
    <row r="208" spans="4:5" x14ac:dyDescent="0.25">
      <c r="D208" t="s">
        <v>66</v>
      </c>
      <c r="E208">
        <v>80</v>
      </c>
    </row>
    <row r="209" spans="4:5" x14ac:dyDescent="0.25">
      <c r="D209" t="s">
        <v>64</v>
      </c>
      <c r="E209">
        <v>52</v>
      </c>
    </row>
    <row r="210" spans="4:5" x14ac:dyDescent="0.25">
      <c r="D210" t="s">
        <v>66</v>
      </c>
      <c r="E210">
        <v>98</v>
      </c>
    </row>
    <row r="211" spans="4:5" x14ac:dyDescent="0.25">
      <c r="D211" t="s">
        <v>64</v>
      </c>
      <c r="E211">
        <v>73</v>
      </c>
    </row>
    <row r="212" spans="4:5" x14ac:dyDescent="0.25">
      <c r="D212" t="s">
        <v>66</v>
      </c>
      <c r="E212">
        <v>97</v>
      </c>
    </row>
    <row r="213" spans="4:5" x14ac:dyDescent="0.25">
      <c r="D213" t="s">
        <v>64</v>
      </c>
      <c r="E213">
        <v>40</v>
      </c>
    </row>
    <row r="214" spans="4:5" x14ac:dyDescent="0.25">
      <c r="D214" t="s">
        <v>66</v>
      </c>
      <c r="E214">
        <v>102</v>
      </c>
    </row>
    <row r="215" spans="4:5" x14ac:dyDescent="0.25">
      <c r="D215" t="s">
        <v>64</v>
      </c>
      <c r="E215">
        <v>53</v>
      </c>
    </row>
    <row r="216" spans="4:5" x14ac:dyDescent="0.25">
      <c r="D216" t="s">
        <v>66</v>
      </c>
      <c r="E216">
        <v>74</v>
      </c>
    </row>
    <row r="217" spans="4:5" x14ac:dyDescent="0.25">
      <c r="D217" t="s">
        <v>64</v>
      </c>
      <c r="E217">
        <v>71</v>
      </c>
    </row>
    <row r="218" spans="4:5" x14ac:dyDescent="0.25">
      <c r="D218" t="s">
        <v>66</v>
      </c>
      <c r="E218">
        <v>83</v>
      </c>
    </row>
    <row r="219" spans="4:5" x14ac:dyDescent="0.25">
      <c r="D219" t="s">
        <v>64</v>
      </c>
      <c r="E219">
        <v>72</v>
      </c>
    </row>
    <row r="220" spans="4:5" x14ac:dyDescent="0.25">
      <c r="D220" t="s">
        <v>66</v>
      </c>
      <c r="E220">
        <v>104</v>
      </c>
    </row>
    <row r="221" spans="4:5" x14ac:dyDescent="0.25">
      <c r="D221" t="s">
        <v>64</v>
      </c>
      <c r="E221">
        <v>43</v>
      </c>
    </row>
    <row r="222" spans="4:5" x14ac:dyDescent="0.25">
      <c r="D222" t="s">
        <v>66</v>
      </c>
      <c r="E222">
        <v>104</v>
      </c>
    </row>
    <row r="223" spans="4:5" x14ac:dyDescent="0.25">
      <c r="D223" t="s">
        <v>64</v>
      </c>
      <c r="E223">
        <v>49</v>
      </c>
    </row>
    <row r="224" spans="4:5" x14ac:dyDescent="0.25">
      <c r="D224" t="s">
        <v>66</v>
      </c>
      <c r="E224">
        <v>101</v>
      </c>
    </row>
    <row r="225" spans="4:5" x14ac:dyDescent="0.25">
      <c r="D225" t="s">
        <v>64</v>
      </c>
      <c r="E225">
        <v>83</v>
      </c>
    </row>
    <row r="226" spans="4:5" x14ac:dyDescent="0.25">
      <c r="D226" t="s">
        <v>66</v>
      </c>
      <c r="E226">
        <v>101</v>
      </c>
    </row>
    <row r="227" spans="4:5" x14ac:dyDescent="0.25">
      <c r="D227" t="s">
        <v>64</v>
      </c>
      <c r="E227">
        <v>53</v>
      </c>
    </row>
    <row r="228" spans="4:5" x14ac:dyDescent="0.25">
      <c r="D228" t="s">
        <v>66</v>
      </c>
      <c r="E228">
        <v>87</v>
      </c>
    </row>
    <row r="229" spans="4:5" x14ac:dyDescent="0.25">
      <c r="D229" t="s">
        <v>64</v>
      </c>
      <c r="E229">
        <v>52</v>
      </c>
    </row>
    <row r="230" spans="4:5" x14ac:dyDescent="0.25">
      <c r="D230" t="s">
        <v>66</v>
      </c>
      <c r="E230">
        <v>101</v>
      </c>
    </row>
    <row r="231" spans="4:5" x14ac:dyDescent="0.25">
      <c r="D231" t="s">
        <v>64</v>
      </c>
      <c r="E231">
        <v>40</v>
      </c>
    </row>
    <row r="232" spans="4:5" x14ac:dyDescent="0.25">
      <c r="D232" t="s">
        <v>66</v>
      </c>
      <c r="E232">
        <v>65</v>
      </c>
    </row>
    <row r="233" spans="4:5" x14ac:dyDescent="0.25">
      <c r="D233" t="s">
        <v>64</v>
      </c>
      <c r="E233">
        <v>37</v>
      </c>
    </row>
    <row r="234" spans="4:5" x14ac:dyDescent="0.25">
      <c r="D234" t="s">
        <v>66</v>
      </c>
      <c r="E234">
        <v>60</v>
      </c>
    </row>
    <row r="235" spans="4:5" x14ac:dyDescent="0.25">
      <c r="D235" t="s">
        <v>64</v>
      </c>
      <c r="E235">
        <v>41</v>
      </c>
    </row>
    <row r="236" spans="4:5" x14ac:dyDescent="0.25">
      <c r="D236" t="s">
        <v>66</v>
      </c>
      <c r="E236">
        <v>57</v>
      </c>
    </row>
    <row r="237" spans="4:5" x14ac:dyDescent="0.25">
      <c r="D237" t="s">
        <v>64</v>
      </c>
      <c r="E237">
        <v>63</v>
      </c>
    </row>
    <row r="238" spans="4:5" x14ac:dyDescent="0.25">
      <c r="D238" t="s">
        <v>66</v>
      </c>
      <c r="E238">
        <v>88</v>
      </c>
    </row>
    <row r="239" spans="4:5" x14ac:dyDescent="0.25">
      <c r="D239" t="s">
        <v>64</v>
      </c>
      <c r="E239">
        <v>56</v>
      </c>
    </row>
    <row r="240" spans="4:5" x14ac:dyDescent="0.25">
      <c r="D240" t="s">
        <v>66</v>
      </c>
      <c r="E240">
        <v>83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BB1-F77E-44CF-9E17-A468783E66A5}">
  <dimension ref="A1:D38"/>
  <sheetViews>
    <sheetView workbookViewId="0">
      <selection activeCell="F63" sqref="F63"/>
    </sheetView>
  </sheetViews>
  <sheetFormatPr defaultRowHeight="15" x14ac:dyDescent="0.25"/>
  <cols>
    <col min="1" max="1" width="11.85546875" bestFit="1" customWidth="1"/>
  </cols>
  <sheetData>
    <row r="1" spans="1:4" ht="15.75" x14ac:dyDescent="0.25">
      <c r="A1" t="s">
        <v>215</v>
      </c>
    </row>
    <row r="3" spans="1:4" x14ac:dyDescent="0.25">
      <c r="A3" t="s">
        <v>212</v>
      </c>
      <c r="C3" t="s">
        <v>213</v>
      </c>
      <c r="D3" t="s">
        <v>214</v>
      </c>
    </row>
    <row r="4" spans="1:4" x14ac:dyDescent="0.25">
      <c r="A4" t="s">
        <v>8</v>
      </c>
      <c r="B4" t="s">
        <v>216</v>
      </c>
      <c r="C4" s="2">
        <v>5.9</v>
      </c>
      <c r="D4" s="2">
        <v>0</v>
      </c>
    </row>
    <row r="5" spans="1:4" x14ac:dyDescent="0.25">
      <c r="A5" t="s">
        <v>9</v>
      </c>
      <c r="B5" t="s">
        <v>217</v>
      </c>
      <c r="C5" s="2">
        <v>6.98</v>
      </c>
      <c r="D5" s="2">
        <v>0</v>
      </c>
    </row>
    <row r="6" spans="1:4" x14ac:dyDescent="0.25">
      <c r="A6" t="s">
        <v>10</v>
      </c>
      <c r="B6" t="s">
        <v>218</v>
      </c>
      <c r="C6" s="2">
        <v>6.44</v>
      </c>
      <c r="D6" s="2">
        <v>0</v>
      </c>
    </row>
    <row r="7" spans="1:4" x14ac:dyDescent="0.25">
      <c r="A7" t="s">
        <v>11</v>
      </c>
      <c r="B7" t="s">
        <v>219</v>
      </c>
      <c r="C7" s="2">
        <v>9.31</v>
      </c>
      <c r="D7" s="2">
        <v>0</v>
      </c>
    </row>
    <row r="8" spans="1:4" x14ac:dyDescent="0.25">
      <c r="A8" t="s">
        <v>12</v>
      </c>
      <c r="B8" t="s">
        <v>220</v>
      </c>
      <c r="C8" s="2">
        <v>7.57</v>
      </c>
      <c r="D8" s="2">
        <v>0</v>
      </c>
    </row>
    <row r="9" spans="1:4" x14ac:dyDescent="0.25">
      <c r="A9" t="s">
        <v>13</v>
      </c>
      <c r="B9" t="s">
        <v>221</v>
      </c>
      <c r="C9" s="2">
        <v>15.16</v>
      </c>
      <c r="D9" s="2">
        <v>0</v>
      </c>
    </row>
    <row r="10" spans="1:4" x14ac:dyDescent="0.25">
      <c r="A10" t="s">
        <v>14</v>
      </c>
      <c r="B10" t="s">
        <v>222</v>
      </c>
      <c r="C10" s="2">
        <v>2.37</v>
      </c>
      <c r="D10" s="2">
        <v>0.02</v>
      </c>
    </row>
    <row r="11" spans="1:4" x14ac:dyDescent="0.25">
      <c r="A11" t="s">
        <v>15</v>
      </c>
      <c r="B11" t="s">
        <v>223</v>
      </c>
      <c r="C11" s="2">
        <v>4.88</v>
      </c>
      <c r="D11" s="2">
        <v>0</v>
      </c>
    </row>
    <row r="12" spans="1:4" x14ac:dyDescent="0.25">
      <c r="A12" t="s">
        <v>16</v>
      </c>
      <c r="B12" t="s">
        <v>224</v>
      </c>
      <c r="C12" s="2">
        <v>8.31</v>
      </c>
      <c r="D12" s="2">
        <v>0</v>
      </c>
    </row>
    <row r="13" spans="1:4" x14ac:dyDescent="0.25">
      <c r="A13" t="s">
        <v>17</v>
      </c>
      <c r="B13" t="s">
        <v>225</v>
      </c>
      <c r="C13" s="2">
        <v>7.53</v>
      </c>
      <c r="D13" s="2">
        <v>0</v>
      </c>
    </row>
    <row r="14" spans="1:4" x14ac:dyDescent="0.25">
      <c r="A14" t="s">
        <v>18</v>
      </c>
      <c r="B14" t="s">
        <v>226</v>
      </c>
      <c r="C14" s="2">
        <v>0.45</v>
      </c>
      <c r="D14" s="2">
        <v>0.66</v>
      </c>
    </row>
    <row r="15" spans="1:4" x14ac:dyDescent="0.25">
      <c r="A15" t="s">
        <v>19</v>
      </c>
      <c r="B15" t="s">
        <v>227</v>
      </c>
      <c r="C15" s="2">
        <v>11.28</v>
      </c>
      <c r="D15" s="2">
        <v>0</v>
      </c>
    </row>
    <row r="16" spans="1:4" x14ac:dyDescent="0.25">
      <c r="A16" t="s">
        <v>20</v>
      </c>
      <c r="B16" t="s">
        <v>228</v>
      </c>
      <c r="C16" s="2">
        <v>4</v>
      </c>
      <c r="D16" s="2">
        <v>0</v>
      </c>
    </row>
    <row r="17" spans="1:4" x14ac:dyDescent="0.25">
      <c r="A17" t="s">
        <v>21</v>
      </c>
      <c r="B17" t="s">
        <v>229</v>
      </c>
      <c r="C17" s="2">
        <v>7.74</v>
      </c>
      <c r="D17" s="2">
        <v>0</v>
      </c>
    </row>
    <row r="18" spans="1:4" x14ac:dyDescent="0.25">
      <c r="A18" t="s">
        <v>22</v>
      </c>
      <c r="B18" t="s">
        <v>230</v>
      </c>
      <c r="C18" s="2">
        <v>1.18</v>
      </c>
      <c r="D18" s="2">
        <v>0.24</v>
      </c>
    </row>
    <row r="19" spans="1:4" x14ac:dyDescent="0.25">
      <c r="A19" t="s">
        <v>23</v>
      </c>
      <c r="B19" t="s">
        <v>231</v>
      </c>
      <c r="C19" s="2">
        <v>4.97</v>
      </c>
      <c r="D19" s="2">
        <v>0</v>
      </c>
    </row>
    <row r="20" spans="1:4" x14ac:dyDescent="0.25">
      <c r="A20" t="s">
        <v>24</v>
      </c>
      <c r="B20" t="s">
        <v>232</v>
      </c>
      <c r="C20" s="2">
        <v>3.88</v>
      </c>
      <c r="D20" s="2">
        <v>0</v>
      </c>
    </row>
    <row r="21" spans="1:4" x14ac:dyDescent="0.25">
      <c r="A21" t="s">
        <v>25</v>
      </c>
      <c r="B21" t="s">
        <v>233</v>
      </c>
      <c r="C21" s="2">
        <v>9.75</v>
      </c>
      <c r="D21" s="2">
        <v>0</v>
      </c>
    </row>
    <row r="22" spans="1:4" x14ac:dyDescent="0.25">
      <c r="A22" t="s">
        <v>26</v>
      </c>
      <c r="B22" t="s">
        <v>234</v>
      </c>
      <c r="C22" s="2">
        <v>1.42</v>
      </c>
      <c r="D22" s="2">
        <v>0.16</v>
      </c>
    </row>
    <row r="23" spans="1:4" x14ac:dyDescent="0.25">
      <c r="A23" t="s">
        <v>27</v>
      </c>
      <c r="B23" t="s">
        <v>235</v>
      </c>
      <c r="C23" s="2">
        <v>4.57</v>
      </c>
      <c r="D23" s="2">
        <v>0</v>
      </c>
    </row>
    <row r="24" spans="1:4" x14ac:dyDescent="0.25">
      <c r="A24" t="s">
        <v>28</v>
      </c>
      <c r="B24" t="s">
        <v>236</v>
      </c>
      <c r="C24" s="2">
        <v>2.37</v>
      </c>
      <c r="D24" s="2">
        <v>0.02</v>
      </c>
    </row>
    <row r="25" spans="1:4" x14ac:dyDescent="0.25">
      <c r="A25" t="s">
        <v>29</v>
      </c>
      <c r="B25" t="s">
        <v>237</v>
      </c>
      <c r="C25" s="2">
        <v>4.6500000000000004</v>
      </c>
      <c r="D25" s="2">
        <v>0</v>
      </c>
    </row>
    <row r="26" spans="1:4" x14ac:dyDescent="0.25">
      <c r="A26" t="s">
        <v>30</v>
      </c>
      <c r="B26" t="s">
        <v>238</v>
      </c>
      <c r="C26" s="2">
        <v>0.52</v>
      </c>
      <c r="D26" s="2">
        <v>0.6</v>
      </c>
    </row>
    <row r="27" spans="1:4" x14ac:dyDescent="0.25">
      <c r="A27" t="s">
        <v>31</v>
      </c>
      <c r="B27" t="s">
        <v>239</v>
      </c>
      <c r="C27" s="2">
        <v>1.71</v>
      </c>
      <c r="D27" s="2">
        <v>0.09</v>
      </c>
    </row>
    <row r="28" spans="1:4" x14ac:dyDescent="0.25">
      <c r="A28" t="s">
        <v>32</v>
      </c>
      <c r="B28" t="s">
        <v>240</v>
      </c>
      <c r="C28" s="2">
        <v>5.2</v>
      </c>
      <c r="D28" s="2">
        <v>0</v>
      </c>
    </row>
    <row r="29" spans="1:4" x14ac:dyDescent="0.25">
      <c r="A29" t="s">
        <v>33</v>
      </c>
      <c r="B29" t="s">
        <v>241</v>
      </c>
      <c r="C29" s="2">
        <v>8.17</v>
      </c>
      <c r="D29" s="2">
        <v>0</v>
      </c>
    </row>
    <row r="30" spans="1:4" x14ac:dyDescent="0.25">
      <c r="A30" t="s">
        <v>34</v>
      </c>
      <c r="B30" t="s">
        <v>242</v>
      </c>
      <c r="C30" s="2">
        <v>6.69</v>
      </c>
      <c r="D30" s="2">
        <v>0</v>
      </c>
    </row>
    <row r="31" spans="1:4" x14ac:dyDescent="0.25">
      <c r="A31" t="s">
        <v>35</v>
      </c>
      <c r="B31" t="s">
        <v>230</v>
      </c>
      <c r="C31" s="2">
        <v>2.1800000000000002</v>
      </c>
      <c r="D31" s="2">
        <v>0.03</v>
      </c>
    </row>
    <row r="32" spans="1:4" x14ac:dyDescent="0.25">
      <c r="A32" t="s">
        <v>36</v>
      </c>
      <c r="B32" t="s">
        <v>243</v>
      </c>
      <c r="C32" s="2">
        <v>4.05</v>
      </c>
      <c r="D32" s="2">
        <v>0</v>
      </c>
    </row>
    <row r="33" spans="1:4" x14ac:dyDescent="0.25">
      <c r="A33" t="s">
        <v>37</v>
      </c>
      <c r="B33" t="s">
        <v>232</v>
      </c>
      <c r="C33" s="2">
        <v>4.9400000000000004</v>
      </c>
      <c r="D33" s="2">
        <v>0</v>
      </c>
    </row>
    <row r="34" spans="1:4" x14ac:dyDescent="0.25">
      <c r="A34" t="s">
        <v>53</v>
      </c>
      <c r="B34" t="s">
        <v>53</v>
      </c>
      <c r="C34" s="2">
        <v>15.9</v>
      </c>
      <c r="D34" s="2">
        <v>0</v>
      </c>
    </row>
    <row r="35" spans="1:4" x14ac:dyDescent="0.25">
      <c r="A35" t="s">
        <v>54</v>
      </c>
      <c r="B35" t="s">
        <v>54</v>
      </c>
      <c r="C35" s="2">
        <v>12.79</v>
      </c>
      <c r="D35" s="2">
        <v>0</v>
      </c>
    </row>
    <row r="36" spans="1:4" x14ac:dyDescent="0.25">
      <c r="A36" t="s">
        <v>55</v>
      </c>
      <c r="B36" t="s">
        <v>55</v>
      </c>
      <c r="C36" s="2">
        <v>10.28</v>
      </c>
      <c r="D36" s="2">
        <v>0</v>
      </c>
    </row>
    <row r="37" spans="1:4" x14ac:dyDescent="0.25">
      <c r="A37" t="s">
        <v>56</v>
      </c>
      <c r="B37" t="s">
        <v>56</v>
      </c>
      <c r="C37" s="2">
        <v>14.33</v>
      </c>
      <c r="D37" s="2">
        <v>0</v>
      </c>
    </row>
    <row r="38" spans="1:4" x14ac:dyDescent="0.25">
      <c r="A38" t="s">
        <v>57</v>
      </c>
      <c r="B38" t="s">
        <v>57</v>
      </c>
      <c r="C38" s="2">
        <v>21.48</v>
      </c>
      <c r="D38" s="2">
        <v>0</v>
      </c>
    </row>
  </sheetData>
  <phoneticPr fontId="1" type="noConversion"/>
  <conditionalFormatting sqref="D4:D38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A38C-5DAD-48B5-B5D7-159DA1F105EB}">
  <dimension ref="B2:AG8"/>
  <sheetViews>
    <sheetView tabSelected="1" zoomScaleNormal="100" workbookViewId="0">
      <selection activeCell="D48" sqref="D48"/>
    </sheetView>
  </sheetViews>
  <sheetFormatPr defaultRowHeight="15" x14ac:dyDescent="0.25"/>
  <sheetData>
    <row r="2" spans="2:33" ht="15.75" x14ac:dyDescent="0.25">
      <c r="C2" t="s">
        <v>2</v>
      </c>
      <c r="D2" s="1"/>
    </row>
    <row r="3" spans="2:33" x14ac:dyDescent="0.25">
      <c r="C3" t="s">
        <v>245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</row>
    <row r="4" spans="2:33" ht="15.75" x14ac:dyDescent="0.25">
      <c r="C4" t="s">
        <v>246</v>
      </c>
      <c r="D4" t="s">
        <v>216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230</v>
      </c>
      <c r="S4" t="s">
        <v>231</v>
      </c>
      <c r="T4" t="s">
        <v>232</v>
      </c>
      <c r="U4" t="s">
        <v>233</v>
      </c>
      <c r="V4" t="s">
        <v>234</v>
      </c>
      <c r="W4" t="s">
        <v>235</v>
      </c>
      <c r="X4" t="s">
        <v>236</v>
      </c>
      <c r="Y4" t="s">
        <v>237</v>
      </c>
      <c r="Z4" t="s">
        <v>238</v>
      </c>
      <c r="AA4" t="s">
        <v>239</v>
      </c>
      <c r="AB4" t="s">
        <v>240</v>
      </c>
      <c r="AC4" t="s">
        <v>241</v>
      </c>
      <c r="AD4" t="s">
        <v>242</v>
      </c>
      <c r="AE4" t="s">
        <v>230</v>
      </c>
      <c r="AF4" t="s">
        <v>243</v>
      </c>
      <c r="AG4" t="s">
        <v>232</v>
      </c>
    </row>
    <row r="5" spans="2:33" ht="15.75" x14ac:dyDescent="0.25">
      <c r="C5" t="s">
        <v>247</v>
      </c>
      <c r="D5">
        <f>SUMIF('Sheet 1'!$H:$H,各題_整體!$C5,'Sheet 1'!I:I)</f>
        <v>87</v>
      </c>
      <c r="E5">
        <f>SUMIF('Sheet 1'!$H:$H,各題_整體!$C5,'Sheet 1'!J:J)</f>
        <v>61</v>
      </c>
      <c r="F5">
        <f>SUMIF('Sheet 1'!$H:$H,各題_整體!$C5,'Sheet 1'!K:K)</f>
        <v>89</v>
      </c>
      <c r="G5">
        <f>SUMIF('Sheet 1'!$H:$H,各題_整體!$C5,'Sheet 1'!L:L)</f>
        <v>48</v>
      </c>
      <c r="H5">
        <f>SUMIF('Sheet 1'!$H:$H,各題_整體!$C5,'Sheet 1'!M:M)</f>
        <v>80</v>
      </c>
      <c r="I5">
        <f>SUMIF('Sheet 1'!$H:$H,各題_整體!$C5,'Sheet 1'!N:N)</f>
        <v>26</v>
      </c>
      <c r="J5">
        <f>SUMIF('Sheet 1'!$H:$H,各題_整體!$C5,'Sheet 1'!O:O)</f>
        <v>108</v>
      </c>
      <c r="K5">
        <f>SUMIF('Sheet 1'!$H:$H,各題_整體!$C5,'Sheet 1'!P:P)</f>
        <v>99</v>
      </c>
      <c r="L5">
        <f>SUMIF('Sheet 1'!$H:$H,各題_整體!$C5,'Sheet 1'!Q:Q)</f>
        <v>61</v>
      </c>
      <c r="M5">
        <f>SUMIF('Sheet 1'!$H:$H,各題_整體!$C5,'Sheet 1'!R:R)</f>
        <v>51</v>
      </c>
      <c r="N5">
        <f>SUMIF('Sheet 1'!$H:$H,各題_整體!$C5,'Sheet 1'!S:S)</f>
        <v>116</v>
      </c>
      <c r="O5">
        <f>SUMIF('Sheet 1'!$H:$H,各題_整體!$C5,'Sheet 1'!T:T)</f>
        <v>45</v>
      </c>
      <c r="P5">
        <f>SUMIF('Sheet 1'!$H:$H,各題_整體!$C5,'Sheet 1'!U:U)</f>
        <v>86</v>
      </c>
      <c r="Q5">
        <f>SUMIF('Sheet 1'!$H:$H,各題_整體!$C5,'Sheet 1'!V:V)</f>
        <v>52</v>
      </c>
      <c r="R5">
        <f>SUMIF('Sheet 1'!$H:$H,各題_整體!$C5,'Sheet 1'!W:W)</f>
        <v>59</v>
      </c>
      <c r="S5">
        <f>SUMIF('Sheet 1'!$H:$H,各題_整體!$C5,'Sheet 1'!X:X)</f>
        <v>74</v>
      </c>
      <c r="T5">
        <f>SUMIF('Sheet 1'!$H:$H,各題_整體!$C5,'Sheet 1'!Y:Y)</f>
        <v>92</v>
      </c>
      <c r="U5">
        <f>SUMIF('Sheet 1'!$H:$H,各題_整體!$C5,'Sheet 1'!Z:Z)</f>
        <v>42</v>
      </c>
      <c r="V5">
        <f>SUMIF('Sheet 1'!$H:$H,各題_整體!$C5,'Sheet 1'!AA:AA)</f>
        <v>102</v>
      </c>
      <c r="W5">
        <f>SUMIF('Sheet 1'!$H:$H,各題_整體!$C5,'Sheet 1'!AB:AB)</f>
        <v>55</v>
      </c>
      <c r="X5">
        <f>SUMIF('Sheet 1'!$H:$H,各題_整體!$C5,'Sheet 1'!AC:AC)</f>
        <v>105</v>
      </c>
      <c r="Y5">
        <f>SUMIF('Sheet 1'!$H:$H,各題_整體!$C5,'Sheet 1'!AD:AD)</f>
        <v>40</v>
      </c>
      <c r="Z5">
        <f>SUMIF('Sheet 1'!$H:$H,各題_整體!$C5,'Sheet 1'!AE:AE)</f>
        <v>87</v>
      </c>
      <c r="AA5">
        <f>SUMIF('Sheet 1'!$H:$H,各題_整體!$C5,'Sheet 1'!AF:AF)</f>
        <v>58</v>
      </c>
      <c r="AB5">
        <f>SUMIF('Sheet 1'!$H:$H,各題_整體!$C5,'Sheet 1'!AG:AG)</f>
        <v>60</v>
      </c>
      <c r="AC5">
        <f>SUMIF('Sheet 1'!$H:$H,各題_整體!$C5,'Sheet 1'!AH:AH)</f>
        <v>30</v>
      </c>
      <c r="AD5">
        <f>SUMIF('Sheet 1'!$H:$H,各題_整體!$C5,'Sheet 1'!AI:AI)</f>
        <v>74</v>
      </c>
      <c r="AE5">
        <f>SUMIF('Sheet 1'!$H:$H,各題_整體!$C5,'Sheet 1'!AJ:AJ)</f>
        <v>47</v>
      </c>
      <c r="AF5">
        <f>SUMIF('Sheet 1'!$H:$H,各題_整體!$C5,'Sheet 1'!AK:AK)</f>
        <v>71</v>
      </c>
      <c r="AG5">
        <f>SUMIF('Sheet 1'!$H:$H,各題_整體!$C5,'Sheet 1'!AL:AL)</f>
        <v>40</v>
      </c>
    </row>
    <row r="6" spans="2:33" ht="15.75" x14ac:dyDescent="0.25">
      <c r="C6" s="1" t="s">
        <v>248</v>
      </c>
      <c r="D6">
        <f>SUMIF('Sheet 1'!$H:$H,各題_整體!$C6,'Sheet 1'!I:I)</f>
        <v>116</v>
      </c>
      <c r="E6">
        <f>SUMIF('Sheet 1'!$H:$H,各題_整體!$C6,'Sheet 1'!J:J)</f>
        <v>104</v>
      </c>
      <c r="F6">
        <f>SUMIF('Sheet 1'!$H:$H,各題_整體!$C6,'Sheet 1'!K:K)</f>
        <v>120</v>
      </c>
      <c r="G6">
        <f>SUMIF('Sheet 1'!$H:$H,各題_整體!$C6,'Sheet 1'!L:L)</f>
        <v>104</v>
      </c>
      <c r="H6">
        <f>SUMIF('Sheet 1'!$H:$H,各題_整體!$C6,'Sheet 1'!M:M)</f>
        <v>119</v>
      </c>
      <c r="I6">
        <f>SUMIF('Sheet 1'!$H:$H,各題_整體!$C6,'Sheet 1'!N:N)</f>
        <v>107</v>
      </c>
      <c r="J6">
        <f>SUMIF('Sheet 1'!$H:$H,各題_整體!$C6,'Sheet 1'!O:O)</f>
        <v>117</v>
      </c>
      <c r="K6">
        <f>SUMIF('Sheet 1'!$H:$H,各題_整體!$C6,'Sheet 1'!P:P)</f>
        <v>119</v>
      </c>
      <c r="L6">
        <f>SUMIF('Sheet 1'!$H:$H,各題_整體!$C6,'Sheet 1'!Q:Q)</f>
        <v>107</v>
      </c>
      <c r="M6">
        <f>SUMIF('Sheet 1'!$H:$H,各題_整體!$C6,'Sheet 1'!R:R)</f>
        <v>98</v>
      </c>
      <c r="N6">
        <f>SUMIF('Sheet 1'!$H:$H,各題_整體!$C6,'Sheet 1'!S:S)</f>
        <v>117</v>
      </c>
      <c r="O6">
        <f>SUMIF('Sheet 1'!$H:$H,各題_整體!$C6,'Sheet 1'!T:T)</f>
        <v>107</v>
      </c>
      <c r="P6">
        <f>SUMIF('Sheet 1'!$H:$H,各題_整體!$C6,'Sheet 1'!U:U)</f>
        <v>107</v>
      </c>
      <c r="Q6">
        <f>SUMIF('Sheet 1'!$H:$H,各題_整體!$C6,'Sheet 1'!V:V)</f>
        <v>99</v>
      </c>
      <c r="R6">
        <f>SUMIF('Sheet 1'!$H:$H,各題_整體!$C6,'Sheet 1'!W:W)</f>
        <v>65</v>
      </c>
      <c r="S6">
        <f>SUMIF('Sheet 1'!$H:$H,各題_整體!$C6,'Sheet 1'!X:X)</f>
        <v>102</v>
      </c>
      <c r="T6">
        <f>SUMIF('Sheet 1'!$H:$H,各題_整體!$C6,'Sheet 1'!Y:Y)</f>
        <v>110</v>
      </c>
      <c r="U6">
        <f>SUMIF('Sheet 1'!$H:$H,各題_整體!$C6,'Sheet 1'!Z:Z)</f>
        <v>99</v>
      </c>
      <c r="V6">
        <f>SUMIF('Sheet 1'!$H:$H,各題_整體!$C6,'Sheet 1'!AA:AA)</f>
        <v>108</v>
      </c>
      <c r="W6">
        <f>SUMIF('Sheet 1'!$H:$H,各題_整體!$C6,'Sheet 1'!AB:AB)</f>
        <v>84</v>
      </c>
      <c r="X6">
        <f>SUMIF('Sheet 1'!$H:$H,各題_整體!$C6,'Sheet 1'!AC:AC)</f>
        <v>114</v>
      </c>
      <c r="Y6">
        <f>SUMIF('Sheet 1'!$H:$H,各題_整體!$C6,'Sheet 1'!AD:AD)</f>
        <v>73</v>
      </c>
      <c r="Z6">
        <f>SUMIF('Sheet 1'!$H:$H,各題_整體!$C6,'Sheet 1'!AE:AE)</f>
        <v>90</v>
      </c>
      <c r="AA6">
        <f>SUMIF('Sheet 1'!$H:$H,各題_整體!$C6,'Sheet 1'!AF:AF)</f>
        <v>70</v>
      </c>
      <c r="AB6">
        <f>SUMIF('Sheet 1'!$H:$H,各題_整體!$C6,'Sheet 1'!AG:AG)</f>
        <v>93</v>
      </c>
      <c r="AC6">
        <f>SUMIF('Sheet 1'!$H:$H,各題_整體!$C6,'Sheet 1'!AH:AH)</f>
        <v>80</v>
      </c>
      <c r="AD6">
        <f>SUMIF('Sheet 1'!$H:$H,各題_整體!$C6,'Sheet 1'!AI:AI)</f>
        <v>112</v>
      </c>
      <c r="AE6">
        <f>SUMIF('Sheet 1'!$H:$H,各題_整體!$C6,'Sheet 1'!AJ:AJ)</f>
        <v>62</v>
      </c>
      <c r="AF6">
        <f>SUMIF('Sheet 1'!$H:$H,各題_整體!$C6,'Sheet 1'!AK:AK)</f>
        <v>96</v>
      </c>
      <c r="AG6">
        <f>SUMIF('Sheet 1'!$H:$H,各題_整體!$C6,'Sheet 1'!AL:AL)</f>
        <v>70</v>
      </c>
    </row>
    <row r="7" spans="2:33" ht="15" customHeight="1" x14ac:dyDescent="0.25">
      <c r="B7" s="6" t="s">
        <v>244</v>
      </c>
      <c r="C7" s="3" t="s">
        <v>249</v>
      </c>
      <c r="D7">
        <f>(D5/COUNTIF('Sheet 1'!$H:$H,各題_整體!$C7))*100</f>
        <v>72.5</v>
      </c>
      <c r="E7">
        <f>(E5/COUNTIF('Sheet 1'!$H:$H,各題_整體!$C7))*100</f>
        <v>50.833333333333329</v>
      </c>
      <c r="F7">
        <f>(F5/COUNTIF('Sheet 1'!$H:$H,各題_整體!$C7))*100</f>
        <v>74.166666666666671</v>
      </c>
      <c r="G7">
        <f>(G5/COUNTIF('Sheet 1'!$H:$H,各題_整體!$C7))*100</f>
        <v>40</v>
      </c>
      <c r="H7">
        <f>(H5/COUNTIF('Sheet 1'!$H:$H,各題_整體!$C7))*100</f>
        <v>66.666666666666657</v>
      </c>
      <c r="I7">
        <f>(I5/COUNTIF('Sheet 1'!$H:$H,各題_整體!$C7))*100</f>
        <v>21.666666666666668</v>
      </c>
      <c r="J7">
        <f>(J5/COUNTIF('Sheet 1'!$H:$H,各題_整體!$C7))*100</f>
        <v>90</v>
      </c>
      <c r="K7">
        <f>(K5/COUNTIF('Sheet 1'!$H:$H,各題_整體!$C7))*100</f>
        <v>82.5</v>
      </c>
      <c r="L7">
        <f>(L5/COUNTIF('Sheet 1'!$H:$H,各題_整體!$C7))*100</f>
        <v>50.833333333333329</v>
      </c>
      <c r="M7">
        <f>(M5/COUNTIF('Sheet 1'!$H:$H,各題_整體!$C7))*100</f>
        <v>42.5</v>
      </c>
      <c r="N7">
        <f>(N5/COUNTIF('Sheet 1'!$H:$H,各題_整體!$C7))*100</f>
        <v>96.666666666666671</v>
      </c>
      <c r="O7">
        <f>(O5/COUNTIF('Sheet 1'!$H:$H,各題_整體!$C7))*100</f>
        <v>37.5</v>
      </c>
      <c r="P7">
        <f>(P5/COUNTIF('Sheet 1'!$H:$H,各題_整體!$C7))*100</f>
        <v>71.666666666666671</v>
      </c>
      <c r="Q7">
        <f>(Q5/COUNTIF('Sheet 1'!$H:$H,各題_整體!$C7))*100</f>
        <v>43.333333333333336</v>
      </c>
      <c r="R7">
        <f>(R5/COUNTIF('Sheet 1'!$H:$H,各題_整體!$C7))*100</f>
        <v>49.166666666666664</v>
      </c>
      <c r="S7">
        <f>(S5/COUNTIF('Sheet 1'!$H:$H,各題_整體!$C7))*100</f>
        <v>61.666666666666671</v>
      </c>
      <c r="T7">
        <f>(T5/COUNTIF('Sheet 1'!$H:$H,各題_整體!$C7))*100</f>
        <v>76.666666666666671</v>
      </c>
      <c r="U7">
        <f>(U5/COUNTIF('Sheet 1'!$H:$H,各題_整體!$C7))*100</f>
        <v>35</v>
      </c>
      <c r="V7">
        <f>(V5/COUNTIF('Sheet 1'!$H:$H,各題_整體!$C7))*100</f>
        <v>85</v>
      </c>
      <c r="W7">
        <f>(W5/COUNTIF('Sheet 1'!$H:$H,各題_整體!$C7))*100</f>
        <v>45.833333333333329</v>
      </c>
      <c r="X7">
        <f>(X5/COUNTIF('Sheet 1'!$H:$H,各題_整體!$C7))*100</f>
        <v>87.5</v>
      </c>
      <c r="Y7">
        <f>(Y5/COUNTIF('Sheet 1'!$H:$H,各題_整體!$C7))*100</f>
        <v>33.333333333333329</v>
      </c>
      <c r="Z7">
        <f>(Z5/COUNTIF('Sheet 1'!$H:$H,各題_整體!$C7))*100</f>
        <v>72.5</v>
      </c>
      <c r="AA7">
        <f>(AA5/COUNTIF('Sheet 1'!$H:$H,各題_整體!$C7))*100</f>
        <v>48.333333333333336</v>
      </c>
      <c r="AB7">
        <f>(AB5/COUNTIF('Sheet 1'!$H:$H,各題_整體!$C7))*100</f>
        <v>50</v>
      </c>
      <c r="AC7">
        <f>(AC5/COUNTIF('Sheet 1'!$H:$H,各題_整體!$C7))*100</f>
        <v>25</v>
      </c>
      <c r="AD7">
        <f>(AD5/COUNTIF('Sheet 1'!$H:$H,各題_整體!$C7))*100</f>
        <v>61.666666666666671</v>
      </c>
      <c r="AE7">
        <f>(AE5/COUNTIF('Sheet 1'!$H:$H,各題_整體!$C7))*100</f>
        <v>39.166666666666664</v>
      </c>
      <c r="AF7">
        <f>(AF5/COUNTIF('Sheet 1'!$H:$H,各題_整體!$C7))*100</f>
        <v>59.166666666666664</v>
      </c>
      <c r="AG7">
        <f>(AG5/COUNTIF('Sheet 1'!$H:$H,各題_整體!$C7))*100</f>
        <v>33.333333333333329</v>
      </c>
    </row>
    <row r="8" spans="2:33" ht="15" customHeight="1" x14ac:dyDescent="0.25">
      <c r="B8" s="6"/>
      <c r="C8" s="3" t="s">
        <v>248</v>
      </c>
      <c r="D8">
        <f>(D6/COUNTIF('Sheet 1'!$H:$H,各題_整體!$C8))*100</f>
        <v>96.666666666666671</v>
      </c>
      <c r="E8">
        <f>(E6/COUNTIF('Sheet 1'!$H:$H,各題_整體!$C8))*100</f>
        <v>86.666666666666671</v>
      </c>
      <c r="F8">
        <f>(F6/COUNTIF('Sheet 1'!$H:$H,各題_整體!$C8))*100</f>
        <v>100</v>
      </c>
      <c r="G8">
        <f>(G6/COUNTIF('Sheet 1'!$H:$H,各題_整體!$C8))*100</f>
        <v>86.666666666666671</v>
      </c>
      <c r="H8">
        <f>(H6/COUNTIF('Sheet 1'!$H:$H,各題_整體!$C8))*100</f>
        <v>99.166666666666671</v>
      </c>
      <c r="I8">
        <f>(I6/COUNTIF('Sheet 1'!$H:$H,各題_整體!$C8))*100</f>
        <v>89.166666666666671</v>
      </c>
      <c r="J8">
        <f>(J6/COUNTIF('Sheet 1'!$H:$H,各題_整體!$C8))*100</f>
        <v>97.5</v>
      </c>
      <c r="K8">
        <f>(K6/COUNTIF('Sheet 1'!$H:$H,各題_整體!$C8))*100</f>
        <v>99.166666666666671</v>
      </c>
      <c r="L8">
        <f>(L6/COUNTIF('Sheet 1'!$H:$H,各題_整體!$C8))*100</f>
        <v>89.166666666666671</v>
      </c>
      <c r="M8">
        <f>(M6/COUNTIF('Sheet 1'!$H:$H,各題_整體!$C8))*100</f>
        <v>81.666666666666671</v>
      </c>
      <c r="N8">
        <f>(N6/COUNTIF('Sheet 1'!$H:$H,各題_整體!$C8))*100</f>
        <v>97.5</v>
      </c>
      <c r="O8">
        <f>(O6/COUNTIF('Sheet 1'!$H:$H,各題_整體!$C8))*100</f>
        <v>89.166666666666671</v>
      </c>
      <c r="P8">
        <f>(P6/COUNTIF('Sheet 1'!$H:$H,各題_整體!$C8))*100</f>
        <v>89.166666666666671</v>
      </c>
      <c r="Q8">
        <f>(Q6/COUNTIF('Sheet 1'!$H:$H,各題_整體!$C8))*100</f>
        <v>82.5</v>
      </c>
      <c r="R8">
        <f>(R6/COUNTIF('Sheet 1'!$H:$H,各題_整體!$C8))*100</f>
        <v>54.166666666666664</v>
      </c>
      <c r="S8">
        <f>(S6/COUNTIF('Sheet 1'!$H:$H,各題_整體!$C8))*100</f>
        <v>85</v>
      </c>
      <c r="T8">
        <f>(T6/COUNTIF('Sheet 1'!$H:$H,各題_整體!$C8))*100</f>
        <v>91.666666666666657</v>
      </c>
      <c r="U8">
        <f>(U6/COUNTIF('Sheet 1'!$H:$H,各題_整體!$C8))*100</f>
        <v>82.5</v>
      </c>
      <c r="V8">
        <f>(V6/COUNTIF('Sheet 1'!$H:$H,各題_整體!$C8))*100</f>
        <v>90</v>
      </c>
      <c r="W8">
        <f>(W6/COUNTIF('Sheet 1'!$H:$H,各題_整體!$C8))*100</f>
        <v>70</v>
      </c>
      <c r="X8">
        <f>(X6/COUNTIF('Sheet 1'!$H:$H,各題_整體!$C8))*100</f>
        <v>95</v>
      </c>
      <c r="Y8">
        <f>(Y6/COUNTIF('Sheet 1'!$H:$H,各題_整體!$C8))*100</f>
        <v>60.833333333333329</v>
      </c>
      <c r="Z8">
        <f>(Z6/COUNTIF('Sheet 1'!$H:$H,各題_整體!$C8))*100</f>
        <v>75</v>
      </c>
      <c r="AA8">
        <f>(AA6/COUNTIF('Sheet 1'!$H:$H,各題_整體!$C8))*100</f>
        <v>58.333333333333336</v>
      </c>
      <c r="AB8">
        <f>(AB6/COUNTIF('Sheet 1'!$H:$H,各題_整體!$C8))*100</f>
        <v>77.5</v>
      </c>
      <c r="AC8">
        <f>(AC6/COUNTIF('Sheet 1'!$H:$H,各題_整體!$C8))*100</f>
        <v>66.666666666666657</v>
      </c>
      <c r="AD8">
        <f>(AD6/COUNTIF('Sheet 1'!$H:$H,各題_整體!$C8))*100</f>
        <v>93.333333333333329</v>
      </c>
      <c r="AE8">
        <f>(AE6/COUNTIF('Sheet 1'!$H:$H,各題_整體!$C8))*100</f>
        <v>51.666666666666671</v>
      </c>
      <c r="AF8">
        <f>(AF6/COUNTIF('Sheet 1'!$H:$H,各題_整體!$C8))*100</f>
        <v>80</v>
      </c>
      <c r="AG8">
        <f>(AG6/COUNTIF('Sheet 1'!$H:$H,各題_整體!$C8))*100</f>
        <v>58.333333333333336</v>
      </c>
    </row>
  </sheetData>
  <mergeCells count="1">
    <mergeCell ref="B7:B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9A7B-C33C-4293-9727-B31D2B61E761}">
  <dimension ref="B1:Q4"/>
  <sheetViews>
    <sheetView workbookViewId="0">
      <selection activeCell="N51" sqref="N51"/>
    </sheetView>
  </sheetViews>
  <sheetFormatPr defaultRowHeight="15" x14ac:dyDescent="0.25"/>
  <cols>
    <col min="3" max="6" width="9.7109375" bestFit="1" customWidth="1"/>
    <col min="7" max="8" width="12.7109375" bestFit="1" customWidth="1"/>
    <col min="9" max="9" width="9.7109375" bestFit="1" customWidth="1"/>
    <col min="10" max="10" width="10.28515625" bestFit="1" customWidth="1"/>
    <col min="11" max="11" width="9.7109375" bestFit="1" customWidth="1"/>
    <col min="12" max="15" width="10.28515625" bestFit="1" customWidth="1"/>
    <col min="16" max="16" width="8.7109375" bestFit="1" customWidth="1"/>
    <col min="17" max="17" width="10.28515625" bestFit="1" customWidth="1"/>
  </cols>
  <sheetData>
    <row r="1" spans="2:17" x14ac:dyDescent="0.25">
      <c r="C1" t="s">
        <v>257</v>
      </c>
      <c r="H1" s="5" t="s">
        <v>265</v>
      </c>
      <c r="M1" t="s">
        <v>258</v>
      </c>
    </row>
    <row r="2" spans="2:17" x14ac:dyDescent="0.25">
      <c r="B2" t="s">
        <v>7</v>
      </c>
      <c r="C2" t="s">
        <v>243</v>
      </c>
      <c r="D2" t="s">
        <v>236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226</v>
      </c>
      <c r="K2" t="s">
        <v>240</v>
      </c>
      <c r="L2" t="s">
        <v>229</v>
      </c>
      <c r="M2" t="s">
        <v>264</v>
      </c>
      <c r="N2" t="s">
        <v>234</v>
      </c>
      <c r="O2" t="s">
        <v>235</v>
      </c>
      <c r="P2" t="s">
        <v>233</v>
      </c>
      <c r="Q2" t="s">
        <v>231</v>
      </c>
    </row>
    <row r="3" spans="2:17" x14ac:dyDescent="0.25">
      <c r="B3" t="s">
        <v>64</v>
      </c>
      <c r="C3" s="2">
        <f>SUMIF('Sheet 1'!$H:$H,綜合_整體!$B3,'Sheet 1'!AM:AM)/COUNTIF('Sheet 1'!$H:$H,綜合_整體!$B3)*100</f>
        <v>22.5</v>
      </c>
      <c r="D3" s="2">
        <f>SUMIF('Sheet 1'!$H:$H,綜合_整體!$B3,'Sheet 1'!AN:AN)/COUNTIF('Sheet 1'!$H:$H,綜合_整體!$B3)*100</f>
        <v>93.333333333333329</v>
      </c>
      <c r="E3" s="2">
        <f>SUMIF('Sheet 1'!$H:$H,綜合_整體!$B3,'Sheet 1'!AO:AO)/COUNTIF('Sheet 1'!$H:$H,綜合_整體!$B3)*100</f>
        <v>84.166666666666671</v>
      </c>
      <c r="F3" s="2">
        <f>SUMIF('Sheet 1'!$H:$H,綜合_整體!$B3,'Sheet 1'!AP:AP)/COUNTIF('Sheet 1'!$H:$H,綜合_整體!$B3)*100</f>
        <v>55.833333333333336</v>
      </c>
      <c r="G3" s="2">
        <f>SUMIF('Sheet 1'!$H:$H,綜合_整體!$B3,'Sheet 1'!AQ:AQ)/COUNTIF('Sheet 1'!$H:$H,綜合_整體!$B3)*100</f>
        <v>11.666666666666666</v>
      </c>
      <c r="H3" s="2">
        <f>SUMIF('Sheet 1'!$H:$H,綜合_整體!$B3,'Sheet 1'!AR:AR)/COUNTIF('Sheet 1'!$H:$H,綜合_整體!$B3)*100</f>
        <v>36.666666666666664</v>
      </c>
      <c r="I3" s="2">
        <f>SUMIF('Sheet 1'!$H:$H,綜合_整體!$B3,'Sheet 1'!AS:AS)/COUNTIF('Sheet 1'!$H:$H,綜合_整體!$B3)*100</f>
        <v>27.500000000000004</v>
      </c>
      <c r="J3" s="2">
        <f>SUMIF('Sheet 1'!$H:$H,綜合_整體!$B3,'Sheet 1'!AT:AT)/COUNTIF('Sheet 1'!$H:$H,綜合_整體!$B3)*100</f>
        <v>41.666666666666671</v>
      </c>
      <c r="K3" s="2">
        <f>SUMIF('Sheet 1'!$H:$H,綜合_整體!$B3,'Sheet 1'!AU:AU)/COUNTIF('Sheet 1'!$H:$H,綜合_整體!$B3)*100</f>
        <v>40</v>
      </c>
      <c r="L3" s="2">
        <f>SUMIF('Sheet 1'!$H:$H,綜合_整體!$B3,'Sheet 1'!AV:AV)/COUNTIF('Sheet 1'!$H:$H,綜合_整體!$B3)*100</f>
        <v>31.666666666666664</v>
      </c>
      <c r="M3" s="2">
        <f>SUMIF('Sheet 1'!$H:$H,綜合_整體!$B3,'Sheet 1'!AW:AW)/COUNTIF('Sheet 1'!$H:$H,綜合_整體!$B3)*100</f>
        <v>33.333333333333329</v>
      </c>
      <c r="N3" s="2">
        <f>SUMIF('Sheet 1'!$H:$H,綜合_整體!$B3,'Sheet 1'!AX:AX)/COUNTIF('Sheet 1'!$H:$H,綜合_整體!$B3)*100</f>
        <v>38.333333333333336</v>
      </c>
      <c r="O3" s="2">
        <f>SUMIF('Sheet 1'!$H:$H,綜合_整體!$B3,'Sheet 1'!AY:AY)/COUNTIF('Sheet 1'!$H:$H,綜合_整體!$B3)*100</f>
        <v>38.333333333333336</v>
      </c>
      <c r="P3" s="2">
        <f>SUMIF('Sheet 1'!$H:$H,綜合_整體!$B3,'Sheet 1'!AZ:AZ)/COUNTIF('Sheet 1'!$H:$H,綜合_整體!$B3)*100</f>
        <v>37.5</v>
      </c>
      <c r="Q3" s="2">
        <f>SUMIF('Sheet 1'!$H:$H,綜合_整體!$B3,'Sheet 1'!BA:BA)/COUNTIF('Sheet 1'!$H:$H,綜合_整體!$B3)*100</f>
        <v>21.666666666666668</v>
      </c>
    </row>
    <row r="4" spans="2:17" x14ac:dyDescent="0.25">
      <c r="B4" t="s">
        <v>66</v>
      </c>
      <c r="C4" s="2">
        <f>SUMIF('Sheet 1'!$H:$H,綜合_整體!$B4,'Sheet 1'!AM:AM)/COUNTIF('Sheet 1'!$H:$H,綜合_整體!$B4)*100</f>
        <v>58.333333333333336</v>
      </c>
      <c r="D4" s="2">
        <f>SUMIF('Sheet 1'!$H:$H,綜合_整體!$B4,'Sheet 1'!AN:AN)/COUNTIF('Sheet 1'!$H:$H,綜合_整體!$B4)*100</f>
        <v>96.666666666666671</v>
      </c>
      <c r="E4" s="2">
        <f>SUMIF('Sheet 1'!$H:$H,綜合_整體!$B4,'Sheet 1'!AO:AO)/COUNTIF('Sheet 1'!$H:$H,綜合_整體!$B4)*100</f>
        <v>91.666666666666657</v>
      </c>
      <c r="F4" s="2">
        <f>SUMIF('Sheet 1'!$H:$H,綜合_整體!$B4,'Sheet 1'!AP:AP)/COUNTIF('Sheet 1'!$H:$H,綜合_整體!$B4)*100</f>
        <v>88.333333333333329</v>
      </c>
      <c r="G4" s="2">
        <f>SUMIF('Sheet 1'!$H:$H,綜合_整體!$B4,'Sheet 1'!AQ:AQ)/COUNTIF('Sheet 1'!$H:$H,綜合_整體!$B4)*100</f>
        <v>65</v>
      </c>
      <c r="H4" s="2">
        <f>SUMIF('Sheet 1'!$H:$H,綜合_整體!$B4,'Sheet 1'!AR:AR)/COUNTIF('Sheet 1'!$H:$H,綜合_整體!$B4)*100</f>
        <v>68.333333333333329</v>
      </c>
      <c r="I4" s="2">
        <f>SUMIF('Sheet 1'!$H:$H,綜合_整體!$B4,'Sheet 1'!AS:AS)/COUNTIF('Sheet 1'!$H:$H,綜合_整體!$B4)*100</f>
        <v>25</v>
      </c>
      <c r="J4" s="2">
        <f>SUMIF('Sheet 1'!$H:$H,綜合_整體!$B4,'Sheet 1'!AT:AT)/COUNTIF('Sheet 1'!$H:$H,綜合_整體!$B4)*100</f>
        <v>49.166666666666664</v>
      </c>
      <c r="K4" s="2">
        <f>SUMIF('Sheet 1'!$H:$H,綜合_整體!$B4,'Sheet 1'!AU:AU)/COUNTIF('Sheet 1'!$H:$H,綜合_整體!$B4)*100</f>
        <v>58.333333333333336</v>
      </c>
      <c r="L4" s="2">
        <f>SUMIF('Sheet 1'!$H:$H,綜合_整體!$B4,'Sheet 1'!AV:AV)/COUNTIF('Sheet 1'!$H:$H,綜合_整體!$B4)*100</f>
        <v>41.666666666666671</v>
      </c>
      <c r="M4" s="2">
        <f>SUMIF('Sheet 1'!$H:$H,綜合_整體!$B4,'Sheet 1'!AW:AW)/COUNTIF('Sheet 1'!$H:$H,綜合_整體!$B4)*100</f>
        <v>61.666666666666671</v>
      </c>
      <c r="N4" s="2">
        <f>SUMIF('Sheet 1'!$H:$H,綜合_整體!$B4,'Sheet 1'!AX:AX)/COUNTIF('Sheet 1'!$H:$H,綜合_整體!$B4)*100</f>
        <v>59.166666666666664</v>
      </c>
      <c r="O4" s="2">
        <f>SUMIF('Sheet 1'!$H:$H,綜合_整體!$B4,'Sheet 1'!AY:AY)/COUNTIF('Sheet 1'!$H:$H,綜合_整體!$B4)*100</f>
        <v>50</v>
      </c>
      <c r="P4" s="2">
        <f>SUMIF('Sheet 1'!$H:$H,綜合_整體!$B4,'Sheet 1'!AZ:AZ)/COUNTIF('Sheet 1'!$H:$H,綜合_整體!$B4)*100</f>
        <v>60.833333333333329</v>
      </c>
      <c r="Q4" s="2">
        <f>SUMIF('Sheet 1'!$H:$H,綜合_整體!$B4,'Sheet 1'!BA:BA)/COUNTIF('Sheet 1'!$H:$H,綜合_整體!$B4)*100</f>
        <v>48.333333333333336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073-5836-4B7A-A12D-9BBACF630426}">
  <dimension ref="F2:AL8"/>
  <sheetViews>
    <sheetView topLeftCell="O1" workbookViewId="0">
      <selection activeCell="AR13" sqref="AR13"/>
    </sheetView>
  </sheetViews>
  <sheetFormatPr defaultRowHeight="15" x14ac:dyDescent="0.25"/>
  <sheetData>
    <row r="2" spans="6:38" ht="15.75" x14ac:dyDescent="0.25">
      <c r="I2" s="1"/>
    </row>
    <row r="3" spans="6:38" x14ac:dyDescent="0.25">
      <c r="H3" t="s">
        <v>245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</row>
    <row r="4" spans="6:38" ht="15.75" x14ac:dyDescent="0.25">
      <c r="G4" t="s">
        <v>2</v>
      </c>
      <c r="H4" t="s">
        <v>246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  <c r="P4" t="s">
        <v>223</v>
      </c>
      <c r="Q4" t="s">
        <v>224</v>
      </c>
      <c r="R4" t="s">
        <v>225</v>
      </c>
      <c r="S4" t="s">
        <v>226</v>
      </c>
      <c r="T4" t="s">
        <v>227</v>
      </c>
      <c r="U4" t="s">
        <v>228</v>
      </c>
      <c r="V4" t="s">
        <v>229</v>
      </c>
      <c r="W4" t="s">
        <v>230</v>
      </c>
      <c r="X4" t="s">
        <v>231</v>
      </c>
      <c r="Y4" t="s">
        <v>232</v>
      </c>
      <c r="Z4" t="s">
        <v>233</v>
      </c>
      <c r="AA4" t="s">
        <v>234</v>
      </c>
      <c r="AB4" t="s">
        <v>235</v>
      </c>
      <c r="AC4" t="s">
        <v>236</v>
      </c>
      <c r="AD4" t="s">
        <v>237</v>
      </c>
      <c r="AE4" t="s">
        <v>238</v>
      </c>
      <c r="AF4" t="s">
        <v>239</v>
      </c>
      <c r="AG4" t="s">
        <v>240</v>
      </c>
      <c r="AH4" t="s">
        <v>241</v>
      </c>
      <c r="AI4" t="s">
        <v>242</v>
      </c>
      <c r="AJ4" t="s">
        <v>230</v>
      </c>
      <c r="AK4" t="s">
        <v>243</v>
      </c>
      <c r="AL4" t="s">
        <v>232</v>
      </c>
    </row>
    <row r="5" spans="6:38" ht="15.75" x14ac:dyDescent="0.25">
      <c r="F5" s="6" t="s">
        <v>244</v>
      </c>
      <c r="G5" t="s">
        <v>72</v>
      </c>
      <c r="H5" t="s">
        <v>247</v>
      </c>
      <c r="I5" s="2">
        <f>SUMIFS('Sheet 1'!I:I,'Sheet 1'!$C:$C,工作表4!$G5,'Sheet 1'!$H:$H,工作表4!$H5)/COUNTIFS('Sheet 1'!$C:$C,工作表4!$G5,'Sheet 1'!$H:$H,工作表4!$H5)*100</f>
        <v>46.511627906976742</v>
      </c>
      <c r="J5" s="2">
        <f>SUMIFS('Sheet 1'!J:J,'Sheet 1'!$C:$C,工作表4!$G5,'Sheet 1'!$H:$H,工作表4!$H5)/COUNTIFS('Sheet 1'!$C:$C,工作表4!$G5,'Sheet 1'!$H:$H,工作表4!$H5)*100</f>
        <v>23.255813953488371</v>
      </c>
      <c r="K5" s="2">
        <f>SUMIFS('Sheet 1'!K:K,'Sheet 1'!$C:$C,工作表4!$G5,'Sheet 1'!$H:$H,工作表4!$H5)/COUNTIFS('Sheet 1'!$C:$C,工作表4!$G5,'Sheet 1'!$H:$H,工作表4!$H5)*100</f>
        <v>41.860465116279073</v>
      </c>
      <c r="L5" s="2">
        <f>SUMIFS('Sheet 1'!L:L,'Sheet 1'!$C:$C,工作表4!$G5,'Sheet 1'!$H:$H,工作表4!$H5)/COUNTIFS('Sheet 1'!$C:$C,工作表4!$G5,'Sheet 1'!$H:$H,工作表4!$H5)*100</f>
        <v>44.186046511627907</v>
      </c>
      <c r="M5" s="2">
        <f>SUMIFS('Sheet 1'!M:M,'Sheet 1'!$C:$C,工作表4!$G5,'Sheet 1'!$H:$H,工作表4!$H5)/COUNTIFS('Sheet 1'!$C:$C,工作表4!$G5,'Sheet 1'!$H:$H,工作表4!$H5)*100</f>
        <v>41.860465116279073</v>
      </c>
      <c r="N5" s="2">
        <f>SUMIFS('Sheet 1'!N:N,'Sheet 1'!$C:$C,工作表4!$G5,'Sheet 1'!$H:$H,工作表4!$H5)/COUNTIFS('Sheet 1'!$C:$C,工作表4!$G5,'Sheet 1'!$H:$H,工作表4!$H5)*100</f>
        <v>2.3255813953488373</v>
      </c>
      <c r="O5" s="2">
        <f>SUMIFS('Sheet 1'!O:O,'Sheet 1'!$C:$C,工作表4!$G5,'Sheet 1'!$H:$H,工作表4!$H5)/COUNTIFS('Sheet 1'!$C:$C,工作表4!$G5,'Sheet 1'!$H:$H,工作表4!$H5)*100</f>
        <v>79.069767441860463</v>
      </c>
      <c r="P5" s="2">
        <f>SUMIFS('Sheet 1'!P:P,'Sheet 1'!$C:$C,工作表4!$G5,'Sheet 1'!$H:$H,工作表4!$H5)/COUNTIFS('Sheet 1'!$C:$C,工作表4!$G5,'Sheet 1'!$H:$H,工作表4!$H5)*100</f>
        <v>60.465116279069761</v>
      </c>
      <c r="Q5" s="2">
        <f>SUMIFS('Sheet 1'!Q:Q,'Sheet 1'!$C:$C,工作表4!$G5,'Sheet 1'!$H:$H,工作表4!$H5)/COUNTIFS('Sheet 1'!$C:$C,工作表4!$G5,'Sheet 1'!$H:$H,工作表4!$H5)*100</f>
        <v>34.883720930232556</v>
      </c>
      <c r="R5" s="2">
        <f>SUMIFS('Sheet 1'!R:R,'Sheet 1'!$C:$C,工作表4!$G5,'Sheet 1'!$H:$H,工作表4!$H5)/COUNTIFS('Sheet 1'!$C:$C,工作表4!$G5,'Sheet 1'!$H:$H,工作表4!$H5)*100</f>
        <v>32.558139534883722</v>
      </c>
      <c r="S5" s="2">
        <f>SUMIFS('Sheet 1'!S:S,'Sheet 1'!$C:$C,工作表4!$G5,'Sheet 1'!$H:$H,工作表4!$H5)/COUNTIFS('Sheet 1'!$C:$C,工作表4!$G5,'Sheet 1'!$H:$H,工作表4!$H5)*100</f>
        <v>100</v>
      </c>
      <c r="T5" s="2">
        <f>SUMIFS('Sheet 1'!T:T,'Sheet 1'!$C:$C,工作表4!$G5,'Sheet 1'!$H:$H,工作表4!$H5)/COUNTIFS('Sheet 1'!$C:$C,工作表4!$G5,'Sheet 1'!$H:$H,工作表4!$H5)*100</f>
        <v>32.558139534883722</v>
      </c>
      <c r="U5" s="2">
        <f>SUMIFS('Sheet 1'!U:U,'Sheet 1'!$C:$C,工作表4!$G5,'Sheet 1'!$H:$H,工作表4!$H5)/COUNTIFS('Sheet 1'!$C:$C,工作表4!$G5,'Sheet 1'!$H:$H,工作表4!$H5)*100</f>
        <v>65.116279069767444</v>
      </c>
      <c r="V5" s="2">
        <f>SUMIFS('Sheet 1'!V:V,'Sheet 1'!$C:$C,工作表4!$G5,'Sheet 1'!$H:$H,工作表4!$H5)/COUNTIFS('Sheet 1'!$C:$C,工作表4!$G5,'Sheet 1'!$H:$H,工作表4!$H5)*100</f>
        <v>65.116279069767444</v>
      </c>
      <c r="W5" s="2">
        <f>SUMIFS('Sheet 1'!W:W,'Sheet 1'!$C:$C,工作表4!$G5,'Sheet 1'!$H:$H,工作表4!$H5)/COUNTIFS('Sheet 1'!$C:$C,工作表4!$G5,'Sheet 1'!$H:$H,工作表4!$H5)*100</f>
        <v>58.139534883720934</v>
      </c>
      <c r="X5" s="2">
        <f>SUMIFS('Sheet 1'!X:X,'Sheet 1'!$C:$C,工作表4!$G5,'Sheet 1'!$H:$H,工作表4!$H5)/COUNTIFS('Sheet 1'!$C:$C,工作表4!$G5,'Sheet 1'!$H:$H,工作表4!$H5)*100</f>
        <v>74.418604651162795</v>
      </c>
      <c r="Y5" s="2">
        <f>SUMIFS('Sheet 1'!Y:Y,'Sheet 1'!$C:$C,工作表4!$G5,'Sheet 1'!$H:$H,工作表4!$H5)/COUNTIFS('Sheet 1'!$C:$C,工作表4!$G5,'Sheet 1'!$H:$H,工作表4!$H5)*100</f>
        <v>79.069767441860463</v>
      </c>
      <c r="Z5" s="2">
        <f>SUMIFS('Sheet 1'!Z:Z,'Sheet 1'!$C:$C,工作表4!$G5,'Sheet 1'!$H:$H,工作表4!$H5)/COUNTIFS('Sheet 1'!$C:$C,工作表4!$G5,'Sheet 1'!$H:$H,工作表4!$H5)*100</f>
        <v>37.209302325581397</v>
      </c>
      <c r="AA5" s="2">
        <f>SUMIFS('Sheet 1'!AA:AA,'Sheet 1'!$C:$C,工作表4!$G5,'Sheet 1'!$H:$H,工作表4!$H5)/COUNTIFS('Sheet 1'!$C:$C,工作表4!$G5,'Sheet 1'!$H:$H,工作表4!$H5)*100</f>
        <v>93.023255813953483</v>
      </c>
      <c r="AB5" s="2">
        <f>SUMIFS('Sheet 1'!AB:AB,'Sheet 1'!$C:$C,工作表4!$G5,'Sheet 1'!$H:$H,工作表4!$H5)/COUNTIFS('Sheet 1'!$C:$C,工作表4!$G5,'Sheet 1'!$H:$H,工作表4!$H5)*100</f>
        <v>48.837209302325576</v>
      </c>
      <c r="AC5" s="2">
        <f>SUMIFS('Sheet 1'!AC:AC,'Sheet 1'!$C:$C,工作表4!$G5,'Sheet 1'!$H:$H,工作表4!$H5)/COUNTIFS('Sheet 1'!$C:$C,工作表4!$G5,'Sheet 1'!$H:$H,工作表4!$H5)*100</f>
        <v>97.674418604651152</v>
      </c>
      <c r="AD5" s="2">
        <f>SUMIFS('Sheet 1'!AD:AD,'Sheet 1'!$C:$C,工作表4!$G5,'Sheet 1'!$H:$H,工作表4!$H5)/COUNTIFS('Sheet 1'!$C:$C,工作表4!$G5,'Sheet 1'!$H:$H,工作表4!$H5)*100</f>
        <v>37.209302325581397</v>
      </c>
      <c r="AE5" s="2">
        <f>SUMIFS('Sheet 1'!AE:AE,'Sheet 1'!$C:$C,工作表4!$G5,'Sheet 1'!$H:$H,工作表4!$H5)/COUNTIFS('Sheet 1'!$C:$C,工作表4!$G5,'Sheet 1'!$H:$H,工作表4!$H5)*100</f>
        <v>79.069767441860463</v>
      </c>
      <c r="AF5" s="2">
        <f>SUMIFS('Sheet 1'!AF:AF,'Sheet 1'!$C:$C,工作表4!$G5,'Sheet 1'!$H:$H,工作表4!$H5)/COUNTIFS('Sheet 1'!$C:$C,工作表4!$G5,'Sheet 1'!$H:$H,工作表4!$H5)*100</f>
        <v>53.488372093023251</v>
      </c>
      <c r="AG5" s="2">
        <f>SUMIFS('Sheet 1'!AG:AG,'Sheet 1'!$C:$C,工作表4!$G5,'Sheet 1'!$H:$H,工作表4!$H5)/COUNTIFS('Sheet 1'!$C:$C,工作表4!$G5,'Sheet 1'!$H:$H,工作表4!$H5)*100</f>
        <v>74.418604651162795</v>
      </c>
      <c r="AH5" s="2">
        <f>SUMIFS('Sheet 1'!AH:AH,'Sheet 1'!$C:$C,工作表4!$G5,'Sheet 1'!$H:$H,工作表4!$H5)/COUNTIFS('Sheet 1'!$C:$C,工作表4!$G5,'Sheet 1'!$H:$H,工作表4!$H5)*100</f>
        <v>34.883720930232556</v>
      </c>
      <c r="AI5" s="2">
        <f>SUMIFS('Sheet 1'!AI:AI,'Sheet 1'!$C:$C,工作表4!$G5,'Sheet 1'!$H:$H,工作表4!$H5)/COUNTIFS('Sheet 1'!$C:$C,工作表4!$G5,'Sheet 1'!$H:$H,工作表4!$H5)*100</f>
        <v>65.116279069767444</v>
      </c>
      <c r="AJ5" s="2">
        <f>SUMIFS('Sheet 1'!AJ:AJ,'Sheet 1'!$C:$C,工作表4!$G5,'Sheet 1'!$H:$H,工作表4!$H5)/COUNTIFS('Sheet 1'!$C:$C,工作表4!$G5,'Sheet 1'!$H:$H,工作表4!$H5)*100</f>
        <v>62.790697674418603</v>
      </c>
      <c r="AK5" s="2">
        <f>SUMIFS('Sheet 1'!AK:AK,'Sheet 1'!$C:$C,工作表4!$G5,'Sheet 1'!$H:$H,工作表4!$H5)/COUNTIFS('Sheet 1'!$C:$C,工作表4!$G5,'Sheet 1'!$H:$H,工作表4!$H5)*100</f>
        <v>55.813953488372093</v>
      </c>
      <c r="AL5" s="2">
        <f>SUMIFS('Sheet 1'!AL:AL,'Sheet 1'!$C:$C,工作表4!$G5,'Sheet 1'!$H:$H,工作表4!$H5)/COUNTIFS('Sheet 1'!$C:$C,工作表4!$G5,'Sheet 1'!$H:$H,工作表4!$H5)*100</f>
        <v>37.209302325581397</v>
      </c>
    </row>
    <row r="6" spans="6:38" x14ac:dyDescent="0.25">
      <c r="F6" s="6"/>
      <c r="G6" t="s">
        <v>60</v>
      </c>
      <c r="H6" s="4" t="s">
        <v>249</v>
      </c>
      <c r="I6" s="2">
        <f>SUMIFS('Sheet 1'!I:I,'Sheet 1'!$C:$C,工作表4!$G7,'Sheet 1'!$H:$H,工作表4!$H7)/COUNTIFS('Sheet 1'!$C:$C,工作表4!$G7,'Sheet 1'!$H:$H,工作表4!$H7)*100</f>
        <v>95.348837209302332</v>
      </c>
      <c r="J6" s="2">
        <f>SUMIFS('Sheet 1'!J:J,'Sheet 1'!$C:$C,工作表4!$G7,'Sheet 1'!$H:$H,工作表4!$H7)/COUNTIFS('Sheet 1'!$C:$C,工作表4!$G7,'Sheet 1'!$H:$H,工作表4!$H7)*100</f>
        <v>83.720930232558146</v>
      </c>
      <c r="K6" s="2">
        <f>SUMIFS('Sheet 1'!K:K,'Sheet 1'!$C:$C,工作表4!$G7,'Sheet 1'!$H:$H,工作表4!$H7)/COUNTIFS('Sheet 1'!$C:$C,工作表4!$G7,'Sheet 1'!$H:$H,工作表4!$H7)*100</f>
        <v>100</v>
      </c>
      <c r="L6" s="2">
        <f>SUMIFS('Sheet 1'!L:L,'Sheet 1'!$C:$C,工作表4!$G7,'Sheet 1'!$H:$H,工作表4!$H7)/COUNTIFS('Sheet 1'!$C:$C,工作表4!$G7,'Sheet 1'!$H:$H,工作表4!$H7)*100</f>
        <v>81.395348837209298</v>
      </c>
      <c r="M6" s="2">
        <f>SUMIFS('Sheet 1'!M:M,'Sheet 1'!$C:$C,工作表4!$G7,'Sheet 1'!$H:$H,工作表4!$H7)/COUNTIFS('Sheet 1'!$C:$C,工作表4!$G7,'Sheet 1'!$H:$H,工作表4!$H7)*100</f>
        <v>100</v>
      </c>
      <c r="N6" s="2">
        <f>SUMIFS('Sheet 1'!N:N,'Sheet 1'!$C:$C,工作表4!$G7,'Sheet 1'!$H:$H,工作表4!$H7)/COUNTIFS('Sheet 1'!$C:$C,工作表4!$G7,'Sheet 1'!$H:$H,工作表4!$H7)*100</f>
        <v>93.023255813953483</v>
      </c>
      <c r="O6" s="2">
        <f>SUMIFS('Sheet 1'!O:O,'Sheet 1'!$C:$C,工作表4!$G7,'Sheet 1'!$H:$H,工作表4!$H7)/COUNTIFS('Sheet 1'!$C:$C,工作表4!$G7,'Sheet 1'!$H:$H,工作表4!$H7)*100</f>
        <v>95.348837209302332</v>
      </c>
      <c r="P6" s="2">
        <f>SUMIFS('Sheet 1'!P:P,'Sheet 1'!$C:$C,工作表4!$G7,'Sheet 1'!$H:$H,工作表4!$H7)/COUNTIFS('Sheet 1'!$C:$C,工作表4!$G7,'Sheet 1'!$H:$H,工作表4!$H7)*100</f>
        <v>100</v>
      </c>
      <c r="Q6" s="2">
        <f>SUMIFS('Sheet 1'!Q:Q,'Sheet 1'!$C:$C,工作表4!$G7,'Sheet 1'!$H:$H,工作表4!$H7)/COUNTIFS('Sheet 1'!$C:$C,工作表4!$G7,'Sheet 1'!$H:$H,工作表4!$H7)*100</f>
        <v>86.04651162790698</v>
      </c>
      <c r="R6" s="2">
        <f>SUMIFS('Sheet 1'!R:R,'Sheet 1'!$C:$C,工作表4!$G7,'Sheet 1'!$H:$H,工作表4!$H7)/COUNTIFS('Sheet 1'!$C:$C,工作表4!$G7,'Sheet 1'!$H:$H,工作表4!$H7)*100</f>
        <v>76.744186046511629</v>
      </c>
      <c r="S6" s="2">
        <f>SUMIFS('Sheet 1'!S:S,'Sheet 1'!$C:$C,工作表4!$G7,'Sheet 1'!$H:$H,工作表4!$H7)/COUNTIFS('Sheet 1'!$C:$C,工作表4!$G7,'Sheet 1'!$H:$H,工作表4!$H7)*100</f>
        <v>100</v>
      </c>
      <c r="T6" s="2">
        <f>SUMIFS('Sheet 1'!T:T,'Sheet 1'!$C:$C,工作表4!$G7,'Sheet 1'!$H:$H,工作表4!$H7)/COUNTIFS('Sheet 1'!$C:$C,工作表4!$G7,'Sheet 1'!$H:$H,工作表4!$H7)*100</f>
        <v>93.023255813953483</v>
      </c>
      <c r="U6" s="2">
        <f>SUMIFS('Sheet 1'!U:U,'Sheet 1'!$C:$C,工作表4!$G7,'Sheet 1'!$H:$H,工作表4!$H7)/COUNTIFS('Sheet 1'!$C:$C,工作表4!$G7,'Sheet 1'!$H:$H,工作表4!$H7)*100</f>
        <v>88.372093023255815</v>
      </c>
      <c r="V6" s="2">
        <f>SUMIFS('Sheet 1'!V:V,'Sheet 1'!$C:$C,工作表4!$G7,'Sheet 1'!$H:$H,工作表4!$H7)/COUNTIFS('Sheet 1'!$C:$C,工作表4!$G7,'Sheet 1'!$H:$H,工作表4!$H7)*100</f>
        <v>86.04651162790698</v>
      </c>
      <c r="W6" s="2">
        <f>SUMIFS('Sheet 1'!W:W,'Sheet 1'!$C:$C,工作表4!$G7,'Sheet 1'!$H:$H,工作表4!$H7)/COUNTIFS('Sheet 1'!$C:$C,工作表4!$G7,'Sheet 1'!$H:$H,工作表4!$H7)*100</f>
        <v>72.093023255813947</v>
      </c>
      <c r="X6" s="2">
        <f>SUMIFS('Sheet 1'!X:X,'Sheet 1'!$C:$C,工作表4!$G7,'Sheet 1'!$H:$H,工作表4!$H7)/COUNTIFS('Sheet 1'!$C:$C,工作表4!$G7,'Sheet 1'!$H:$H,工作表4!$H7)*100</f>
        <v>95.348837209302332</v>
      </c>
      <c r="Y6" s="2">
        <f>SUMIFS('Sheet 1'!Y:Y,'Sheet 1'!$C:$C,工作表4!$G7,'Sheet 1'!$H:$H,工作表4!$H7)/COUNTIFS('Sheet 1'!$C:$C,工作表4!$G7,'Sheet 1'!$H:$H,工作表4!$H7)*100</f>
        <v>97.674418604651152</v>
      </c>
      <c r="Z6" s="2">
        <f>SUMIFS('Sheet 1'!Z:Z,'Sheet 1'!$C:$C,工作表4!$G7,'Sheet 1'!$H:$H,工作表4!$H7)/COUNTIFS('Sheet 1'!$C:$C,工作表4!$G7,'Sheet 1'!$H:$H,工作表4!$H7)*100</f>
        <v>90.697674418604649</v>
      </c>
      <c r="AA6" s="2">
        <f>SUMIFS('Sheet 1'!AA:AA,'Sheet 1'!$C:$C,工作表4!$G7,'Sheet 1'!$H:$H,工作表4!$H7)/COUNTIFS('Sheet 1'!$C:$C,工作表4!$G7,'Sheet 1'!$H:$H,工作表4!$H7)*100</f>
        <v>95.348837209302332</v>
      </c>
      <c r="AB6" s="2">
        <f>SUMIFS('Sheet 1'!AB:AB,'Sheet 1'!$C:$C,工作表4!$G7,'Sheet 1'!$H:$H,工作表4!$H7)/COUNTIFS('Sheet 1'!$C:$C,工作表4!$G7,'Sheet 1'!$H:$H,工作表4!$H7)*100</f>
        <v>79.069767441860463</v>
      </c>
      <c r="AC6" s="2">
        <f>SUMIFS('Sheet 1'!AC:AC,'Sheet 1'!$C:$C,工作表4!$G7,'Sheet 1'!$H:$H,工作表4!$H7)/COUNTIFS('Sheet 1'!$C:$C,工作表4!$G7,'Sheet 1'!$H:$H,工作表4!$H7)*100</f>
        <v>100</v>
      </c>
      <c r="AD6" s="2">
        <f>SUMIFS('Sheet 1'!AD:AD,'Sheet 1'!$C:$C,工作表4!$G7,'Sheet 1'!$H:$H,工作表4!$H7)/COUNTIFS('Sheet 1'!$C:$C,工作表4!$G7,'Sheet 1'!$H:$H,工作表4!$H7)*100</f>
        <v>72.093023255813947</v>
      </c>
      <c r="AE6" s="2">
        <f>SUMIFS('Sheet 1'!AE:AE,'Sheet 1'!$C:$C,工作表4!$G7,'Sheet 1'!$H:$H,工作表4!$H7)/COUNTIFS('Sheet 1'!$C:$C,工作表4!$G7,'Sheet 1'!$H:$H,工作表4!$H7)*100</f>
        <v>81.395348837209298</v>
      </c>
      <c r="AF6" s="2">
        <f>SUMIFS('Sheet 1'!AF:AF,'Sheet 1'!$C:$C,工作表4!$G7,'Sheet 1'!$H:$H,工作表4!$H7)/COUNTIFS('Sheet 1'!$C:$C,工作表4!$G7,'Sheet 1'!$H:$H,工作表4!$H7)*100</f>
        <v>65.116279069767444</v>
      </c>
      <c r="AG6" s="2">
        <f>SUMIFS('Sheet 1'!AG:AG,'Sheet 1'!$C:$C,工作表4!$G7,'Sheet 1'!$H:$H,工作表4!$H7)/COUNTIFS('Sheet 1'!$C:$C,工作表4!$G7,'Sheet 1'!$H:$H,工作表4!$H7)*100</f>
        <v>74.418604651162795</v>
      </c>
      <c r="AH6" s="2">
        <f>SUMIFS('Sheet 1'!AH:AH,'Sheet 1'!$C:$C,工作表4!$G7,'Sheet 1'!$H:$H,工作表4!$H7)/COUNTIFS('Sheet 1'!$C:$C,工作表4!$G7,'Sheet 1'!$H:$H,工作表4!$H7)*100</f>
        <v>74.418604651162795</v>
      </c>
      <c r="AI6" s="2">
        <f>SUMIFS('Sheet 1'!AI:AI,'Sheet 1'!$C:$C,工作表4!$G7,'Sheet 1'!$H:$H,工作表4!$H7)/COUNTIFS('Sheet 1'!$C:$C,工作表4!$G7,'Sheet 1'!$H:$H,工作表4!$H7)*100</f>
        <v>93.023255813953483</v>
      </c>
      <c r="AJ6" s="2">
        <f>SUMIFS('Sheet 1'!AJ:AJ,'Sheet 1'!$C:$C,工作表4!$G7,'Sheet 1'!$H:$H,工作表4!$H7)/COUNTIFS('Sheet 1'!$C:$C,工作表4!$G7,'Sheet 1'!$H:$H,工作表4!$H7)*100</f>
        <v>67.441860465116278</v>
      </c>
      <c r="AK6" s="2">
        <f>SUMIFS('Sheet 1'!AK:AK,'Sheet 1'!$C:$C,工作表4!$G7,'Sheet 1'!$H:$H,工作表4!$H7)/COUNTIFS('Sheet 1'!$C:$C,工作表4!$G7,'Sheet 1'!$H:$H,工作表4!$H7)*100</f>
        <v>86.04651162790698</v>
      </c>
      <c r="AL6" s="2">
        <f>SUMIFS('Sheet 1'!AL:AL,'Sheet 1'!$C:$C,工作表4!$G7,'Sheet 1'!$H:$H,工作表4!$H7)/COUNTIFS('Sheet 1'!$C:$C,工作表4!$G7,'Sheet 1'!$H:$H,工作表4!$H7)*100</f>
        <v>60.465116279069761</v>
      </c>
    </row>
    <row r="7" spans="6:38" ht="15.75" x14ac:dyDescent="0.25">
      <c r="F7" s="6" t="s">
        <v>244</v>
      </c>
      <c r="G7" t="s">
        <v>72</v>
      </c>
      <c r="H7" s="1" t="s">
        <v>248</v>
      </c>
      <c r="I7" s="2">
        <f>SUMIFS('Sheet 1'!I:I,'Sheet 1'!$C:$C,工作表4!$G6,'Sheet 1'!$H:$H,工作表4!$H6)/COUNTIFS('Sheet 1'!$C:$C,工作表4!$G6,'Sheet 1'!$H:$H,工作表4!$H6)*100</f>
        <v>87.012987012987011</v>
      </c>
      <c r="J7" s="2">
        <f>SUMIFS('Sheet 1'!J:J,'Sheet 1'!$C:$C,工作表4!$G6,'Sheet 1'!$H:$H,工作表4!$H6)/COUNTIFS('Sheet 1'!$C:$C,工作表4!$G6,'Sheet 1'!$H:$H,工作表4!$H6)*100</f>
        <v>66.233766233766232</v>
      </c>
      <c r="K7" s="2">
        <f>SUMIFS('Sheet 1'!K:K,'Sheet 1'!$C:$C,工作表4!$G6,'Sheet 1'!$H:$H,工作表4!$H6)/COUNTIFS('Sheet 1'!$C:$C,工作表4!$G6,'Sheet 1'!$H:$H,工作表4!$H6)*100</f>
        <v>92.20779220779221</v>
      </c>
      <c r="L7" s="2">
        <f>SUMIFS('Sheet 1'!L:L,'Sheet 1'!$C:$C,工作表4!$G6,'Sheet 1'!$H:$H,工作表4!$H6)/COUNTIFS('Sheet 1'!$C:$C,工作表4!$G6,'Sheet 1'!$H:$H,工作表4!$H6)*100</f>
        <v>37.662337662337663</v>
      </c>
      <c r="M7" s="2">
        <f>SUMIFS('Sheet 1'!M:M,'Sheet 1'!$C:$C,工作表4!$G6,'Sheet 1'!$H:$H,工作表4!$H6)/COUNTIFS('Sheet 1'!$C:$C,工作表4!$G6,'Sheet 1'!$H:$H,工作表4!$H6)*100</f>
        <v>80.519480519480524</v>
      </c>
      <c r="N7" s="2">
        <f>SUMIFS('Sheet 1'!N:N,'Sheet 1'!$C:$C,工作表4!$G6,'Sheet 1'!$H:$H,工作表4!$H6)/COUNTIFS('Sheet 1'!$C:$C,工作表4!$G6,'Sheet 1'!$H:$H,工作表4!$H6)*100</f>
        <v>32.467532467532465</v>
      </c>
      <c r="O7" s="2">
        <f>SUMIFS('Sheet 1'!O:O,'Sheet 1'!$C:$C,工作表4!$G6,'Sheet 1'!$H:$H,工作表4!$H6)/COUNTIFS('Sheet 1'!$C:$C,工作表4!$G6,'Sheet 1'!$H:$H,工作表4!$H6)*100</f>
        <v>96.103896103896105</v>
      </c>
      <c r="P7" s="2">
        <f>SUMIFS('Sheet 1'!P:P,'Sheet 1'!$C:$C,工作表4!$G6,'Sheet 1'!$H:$H,工作表4!$H6)/COUNTIFS('Sheet 1'!$C:$C,工作表4!$G6,'Sheet 1'!$H:$H,工作表4!$H6)*100</f>
        <v>94.805194805194802</v>
      </c>
      <c r="Q7" s="2">
        <f>SUMIFS('Sheet 1'!Q:Q,'Sheet 1'!$C:$C,工作表4!$G6,'Sheet 1'!$H:$H,工作表4!$H6)/COUNTIFS('Sheet 1'!$C:$C,工作表4!$G6,'Sheet 1'!$H:$H,工作表4!$H6)*100</f>
        <v>59.740259740259738</v>
      </c>
      <c r="R7" s="2">
        <f>SUMIFS('Sheet 1'!R:R,'Sheet 1'!$C:$C,工作表4!$G6,'Sheet 1'!$H:$H,工作表4!$H6)/COUNTIFS('Sheet 1'!$C:$C,工作表4!$G6,'Sheet 1'!$H:$H,工作表4!$H6)*100</f>
        <v>48.051948051948052</v>
      </c>
      <c r="S7" s="2">
        <f>SUMIFS('Sheet 1'!S:S,'Sheet 1'!$C:$C,工作表4!$G6,'Sheet 1'!$H:$H,工作表4!$H6)/COUNTIFS('Sheet 1'!$C:$C,工作表4!$G6,'Sheet 1'!$H:$H,工作表4!$H6)*100</f>
        <v>94.805194805194802</v>
      </c>
      <c r="T7" s="2">
        <f>SUMIFS('Sheet 1'!T:T,'Sheet 1'!$C:$C,工作表4!$G6,'Sheet 1'!$H:$H,工作表4!$H6)/COUNTIFS('Sheet 1'!$C:$C,工作表4!$G6,'Sheet 1'!$H:$H,工作表4!$H6)*100</f>
        <v>40.259740259740262</v>
      </c>
      <c r="U7" s="2">
        <f>SUMIFS('Sheet 1'!U:U,'Sheet 1'!$C:$C,工作表4!$G6,'Sheet 1'!$H:$H,工作表4!$H6)/COUNTIFS('Sheet 1'!$C:$C,工作表4!$G6,'Sheet 1'!$H:$H,工作表4!$H6)*100</f>
        <v>75.324675324675326</v>
      </c>
      <c r="V7" s="2">
        <f>SUMIFS('Sheet 1'!V:V,'Sheet 1'!$C:$C,工作表4!$G6,'Sheet 1'!$H:$H,工作表4!$H6)/COUNTIFS('Sheet 1'!$C:$C,工作表4!$G6,'Sheet 1'!$H:$H,工作表4!$H6)*100</f>
        <v>31.168831168831169</v>
      </c>
      <c r="W7" s="2">
        <f>SUMIFS('Sheet 1'!W:W,'Sheet 1'!$C:$C,工作表4!$G6,'Sheet 1'!$H:$H,工作表4!$H6)/COUNTIFS('Sheet 1'!$C:$C,工作表4!$G6,'Sheet 1'!$H:$H,工作表4!$H6)*100</f>
        <v>44.155844155844157</v>
      </c>
      <c r="X7" s="2">
        <f>SUMIFS('Sheet 1'!X:X,'Sheet 1'!$C:$C,工作表4!$G6,'Sheet 1'!$H:$H,工作表4!$H6)/COUNTIFS('Sheet 1'!$C:$C,工作表4!$G6,'Sheet 1'!$H:$H,工作表4!$H6)*100</f>
        <v>54.54545454545454</v>
      </c>
      <c r="Y7" s="2">
        <f>SUMIFS('Sheet 1'!Y:Y,'Sheet 1'!$C:$C,工作表4!$G6,'Sheet 1'!$H:$H,工作表4!$H6)/COUNTIFS('Sheet 1'!$C:$C,工作表4!$G6,'Sheet 1'!$H:$H,工作表4!$H6)*100</f>
        <v>75.324675324675326</v>
      </c>
      <c r="Z7" s="2">
        <f>SUMIFS('Sheet 1'!Z:Z,'Sheet 1'!$C:$C,工作表4!$G6,'Sheet 1'!$H:$H,工作表4!$H6)/COUNTIFS('Sheet 1'!$C:$C,工作表4!$G6,'Sheet 1'!$H:$H,工作表4!$H6)*100</f>
        <v>33.766233766233768</v>
      </c>
      <c r="AA7" s="2">
        <f>SUMIFS('Sheet 1'!AA:AA,'Sheet 1'!$C:$C,工作表4!$G6,'Sheet 1'!$H:$H,工作表4!$H6)/COUNTIFS('Sheet 1'!$C:$C,工作表4!$G6,'Sheet 1'!$H:$H,工作表4!$H6)*100</f>
        <v>80.519480519480524</v>
      </c>
      <c r="AB7" s="2">
        <f>SUMIFS('Sheet 1'!AB:AB,'Sheet 1'!$C:$C,工作表4!$G6,'Sheet 1'!$H:$H,工作表4!$H6)/COUNTIFS('Sheet 1'!$C:$C,工作表4!$G6,'Sheet 1'!$H:$H,工作表4!$H6)*100</f>
        <v>44.155844155844157</v>
      </c>
      <c r="AC7" s="2">
        <f>SUMIFS('Sheet 1'!AC:AC,'Sheet 1'!$C:$C,工作表4!$G6,'Sheet 1'!$H:$H,工作表4!$H6)/COUNTIFS('Sheet 1'!$C:$C,工作表4!$G6,'Sheet 1'!$H:$H,工作表4!$H6)*100</f>
        <v>81.818181818181827</v>
      </c>
      <c r="AD7" s="2">
        <f>SUMIFS('Sheet 1'!AD:AD,'Sheet 1'!$C:$C,工作表4!$G6,'Sheet 1'!$H:$H,工作表4!$H6)/COUNTIFS('Sheet 1'!$C:$C,工作表4!$G6,'Sheet 1'!$H:$H,工作表4!$H6)*100</f>
        <v>31.168831168831169</v>
      </c>
      <c r="AE7" s="2">
        <f>SUMIFS('Sheet 1'!AE:AE,'Sheet 1'!$C:$C,工作表4!$G6,'Sheet 1'!$H:$H,工作表4!$H6)/COUNTIFS('Sheet 1'!$C:$C,工作表4!$G6,'Sheet 1'!$H:$H,工作表4!$H6)*100</f>
        <v>68.831168831168839</v>
      </c>
      <c r="AF7" s="2">
        <f>SUMIFS('Sheet 1'!AF:AF,'Sheet 1'!$C:$C,工作表4!$G6,'Sheet 1'!$H:$H,工作表4!$H6)/COUNTIFS('Sheet 1'!$C:$C,工作表4!$G6,'Sheet 1'!$H:$H,工作表4!$H6)*100</f>
        <v>45.454545454545453</v>
      </c>
      <c r="AG7" s="2">
        <f>SUMIFS('Sheet 1'!AG:AG,'Sheet 1'!$C:$C,工作表4!$G6,'Sheet 1'!$H:$H,工作表4!$H6)/COUNTIFS('Sheet 1'!$C:$C,工作表4!$G6,'Sheet 1'!$H:$H,工作表4!$H6)*100</f>
        <v>36.363636363636367</v>
      </c>
      <c r="AH7" s="2">
        <f>SUMIFS('Sheet 1'!AH:AH,'Sheet 1'!$C:$C,工作表4!$G6,'Sheet 1'!$H:$H,工作表4!$H6)/COUNTIFS('Sheet 1'!$C:$C,工作表4!$G6,'Sheet 1'!$H:$H,工作表4!$H6)*100</f>
        <v>19.480519480519483</v>
      </c>
      <c r="AI7" s="2">
        <f>SUMIFS('Sheet 1'!AI:AI,'Sheet 1'!$C:$C,工作表4!$G6,'Sheet 1'!$H:$H,工作表4!$H6)/COUNTIFS('Sheet 1'!$C:$C,工作表4!$G6,'Sheet 1'!$H:$H,工作表4!$H6)*100</f>
        <v>59.740259740259738</v>
      </c>
      <c r="AJ7" s="2">
        <f>SUMIFS('Sheet 1'!AJ:AJ,'Sheet 1'!$C:$C,工作表4!$G6,'Sheet 1'!$H:$H,工作表4!$H6)/COUNTIFS('Sheet 1'!$C:$C,工作表4!$G6,'Sheet 1'!$H:$H,工作表4!$H6)*100</f>
        <v>25.97402597402597</v>
      </c>
      <c r="AK7" s="2">
        <f>SUMIFS('Sheet 1'!AK:AK,'Sheet 1'!$C:$C,工作表4!$G6,'Sheet 1'!$H:$H,工作表4!$H6)/COUNTIFS('Sheet 1'!$C:$C,工作表4!$G6,'Sheet 1'!$H:$H,工作表4!$H6)*100</f>
        <v>61.038961038961034</v>
      </c>
      <c r="AL7" s="2">
        <f>SUMIFS('Sheet 1'!AL:AL,'Sheet 1'!$C:$C,工作表4!$G6,'Sheet 1'!$H:$H,工作表4!$H6)/COUNTIFS('Sheet 1'!$C:$C,工作表4!$G6,'Sheet 1'!$H:$H,工作表4!$H6)*100</f>
        <v>31.168831168831169</v>
      </c>
    </row>
    <row r="8" spans="6:38" x14ac:dyDescent="0.25">
      <c r="F8" s="6"/>
      <c r="G8" t="s">
        <v>60</v>
      </c>
      <c r="H8" s="4" t="s">
        <v>248</v>
      </c>
      <c r="I8" s="2">
        <f>SUMIFS('Sheet 1'!I:I,'Sheet 1'!$C:$C,工作表4!$G8,'Sheet 1'!$H:$H,工作表4!$H8)/COUNTIFS('Sheet 1'!$C:$C,工作表4!$G8,'Sheet 1'!$H:$H,工作表4!$H8)*100</f>
        <v>97.402597402597408</v>
      </c>
      <c r="J8" s="2">
        <f>SUMIFS('Sheet 1'!J:J,'Sheet 1'!$C:$C,工作表4!$G8,'Sheet 1'!$H:$H,工作表4!$H8)/COUNTIFS('Sheet 1'!$C:$C,工作表4!$G8,'Sheet 1'!$H:$H,工作表4!$H8)*100</f>
        <v>88.311688311688314</v>
      </c>
      <c r="K8" s="2">
        <f>SUMIFS('Sheet 1'!K:K,'Sheet 1'!$C:$C,工作表4!$G8,'Sheet 1'!$H:$H,工作表4!$H8)/COUNTIFS('Sheet 1'!$C:$C,工作表4!$G8,'Sheet 1'!$H:$H,工作表4!$H8)*100</f>
        <v>100</v>
      </c>
      <c r="L8" s="2">
        <f>SUMIFS('Sheet 1'!L:L,'Sheet 1'!$C:$C,工作表4!$G8,'Sheet 1'!$H:$H,工作表4!$H8)/COUNTIFS('Sheet 1'!$C:$C,工作表4!$G8,'Sheet 1'!$H:$H,工作表4!$H8)*100</f>
        <v>89.610389610389603</v>
      </c>
      <c r="M8" s="2">
        <f>SUMIFS('Sheet 1'!M:M,'Sheet 1'!$C:$C,工作表4!$G8,'Sheet 1'!$H:$H,工作表4!$H8)/COUNTIFS('Sheet 1'!$C:$C,工作表4!$G8,'Sheet 1'!$H:$H,工作表4!$H8)*100</f>
        <v>98.701298701298697</v>
      </c>
      <c r="N8" s="2">
        <f>SUMIFS('Sheet 1'!N:N,'Sheet 1'!$C:$C,工作表4!$G8,'Sheet 1'!$H:$H,工作表4!$H8)/COUNTIFS('Sheet 1'!$C:$C,工作表4!$G8,'Sheet 1'!$H:$H,工作表4!$H8)*100</f>
        <v>87.012987012987011</v>
      </c>
      <c r="O8" s="2">
        <f>SUMIFS('Sheet 1'!O:O,'Sheet 1'!$C:$C,工作表4!$G8,'Sheet 1'!$H:$H,工作表4!$H8)/COUNTIFS('Sheet 1'!$C:$C,工作表4!$G8,'Sheet 1'!$H:$H,工作表4!$H8)*100</f>
        <v>98.701298701298697</v>
      </c>
      <c r="P8" s="2">
        <f>SUMIFS('Sheet 1'!P:P,'Sheet 1'!$C:$C,工作表4!$G8,'Sheet 1'!$H:$H,工作表4!$H8)/COUNTIFS('Sheet 1'!$C:$C,工作表4!$G8,'Sheet 1'!$H:$H,工作表4!$H8)*100</f>
        <v>98.701298701298697</v>
      </c>
      <c r="Q8" s="2">
        <f>SUMIFS('Sheet 1'!Q:Q,'Sheet 1'!$C:$C,工作表4!$G8,'Sheet 1'!$H:$H,工作表4!$H8)/COUNTIFS('Sheet 1'!$C:$C,工作表4!$G8,'Sheet 1'!$H:$H,工作表4!$H8)*100</f>
        <v>90.909090909090907</v>
      </c>
      <c r="R8" s="2">
        <f>SUMIFS('Sheet 1'!R:R,'Sheet 1'!$C:$C,工作表4!$G8,'Sheet 1'!$H:$H,工作表4!$H8)/COUNTIFS('Sheet 1'!$C:$C,工作表4!$G8,'Sheet 1'!$H:$H,工作表4!$H8)*100</f>
        <v>84.415584415584405</v>
      </c>
      <c r="S8" s="2">
        <f>SUMIFS('Sheet 1'!S:S,'Sheet 1'!$C:$C,工作表4!$G8,'Sheet 1'!$H:$H,工作表4!$H8)/COUNTIFS('Sheet 1'!$C:$C,工作表4!$G8,'Sheet 1'!$H:$H,工作表4!$H8)*100</f>
        <v>96.103896103896105</v>
      </c>
      <c r="T8" s="2">
        <f>SUMIFS('Sheet 1'!T:T,'Sheet 1'!$C:$C,工作表4!$G8,'Sheet 1'!$H:$H,工作表4!$H8)/COUNTIFS('Sheet 1'!$C:$C,工作表4!$G8,'Sheet 1'!$H:$H,工作表4!$H8)*100</f>
        <v>87.012987012987011</v>
      </c>
      <c r="U8" s="2">
        <f>SUMIFS('Sheet 1'!U:U,'Sheet 1'!$C:$C,工作表4!$G8,'Sheet 1'!$H:$H,工作表4!$H8)/COUNTIFS('Sheet 1'!$C:$C,工作表4!$G8,'Sheet 1'!$H:$H,工作表4!$H8)*100</f>
        <v>89.610389610389603</v>
      </c>
      <c r="V8" s="2">
        <f>SUMIFS('Sheet 1'!V:V,'Sheet 1'!$C:$C,工作表4!$G8,'Sheet 1'!$H:$H,工作表4!$H8)/COUNTIFS('Sheet 1'!$C:$C,工作表4!$G8,'Sheet 1'!$H:$H,工作表4!$H8)*100</f>
        <v>80.519480519480524</v>
      </c>
      <c r="W8" s="2">
        <f>SUMIFS('Sheet 1'!W:W,'Sheet 1'!$C:$C,工作表4!$G8,'Sheet 1'!$H:$H,工作表4!$H8)/COUNTIFS('Sheet 1'!$C:$C,工作表4!$G8,'Sheet 1'!$H:$H,工作表4!$H8)*100</f>
        <v>44.155844155844157</v>
      </c>
      <c r="X8" s="2">
        <f>SUMIFS('Sheet 1'!X:X,'Sheet 1'!$C:$C,工作表4!$G8,'Sheet 1'!$H:$H,工作表4!$H8)/COUNTIFS('Sheet 1'!$C:$C,工作表4!$G8,'Sheet 1'!$H:$H,工作表4!$H8)*100</f>
        <v>79.220779220779221</v>
      </c>
      <c r="Y8" s="2">
        <f>SUMIFS('Sheet 1'!Y:Y,'Sheet 1'!$C:$C,工作表4!$G8,'Sheet 1'!$H:$H,工作表4!$H8)/COUNTIFS('Sheet 1'!$C:$C,工作表4!$G8,'Sheet 1'!$H:$H,工作表4!$H8)*100</f>
        <v>88.311688311688314</v>
      </c>
      <c r="Z8" s="2">
        <f>SUMIFS('Sheet 1'!Z:Z,'Sheet 1'!$C:$C,工作表4!$G8,'Sheet 1'!$H:$H,工作表4!$H8)/COUNTIFS('Sheet 1'!$C:$C,工作表4!$G8,'Sheet 1'!$H:$H,工作表4!$H8)*100</f>
        <v>77.922077922077932</v>
      </c>
      <c r="AA8" s="2">
        <f>SUMIFS('Sheet 1'!AA:AA,'Sheet 1'!$C:$C,工作表4!$G8,'Sheet 1'!$H:$H,工作表4!$H8)/COUNTIFS('Sheet 1'!$C:$C,工作表4!$G8,'Sheet 1'!$H:$H,工作表4!$H8)*100</f>
        <v>87.012987012987011</v>
      </c>
      <c r="AB8" s="2">
        <f>SUMIFS('Sheet 1'!AB:AB,'Sheet 1'!$C:$C,工作表4!$G8,'Sheet 1'!$H:$H,工作表4!$H8)/COUNTIFS('Sheet 1'!$C:$C,工作表4!$G8,'Sheet 1'!$H:$H,工作表4!$H8)*100</f>
        <v>64.935064935064929</v>
      </c>
      <c r="AC8" s="2">
        <f>SUMIFS('Sheet 1'!AC:AC,'Sheet 1'!$C:$C,工作表4!$G8,'Sheet 1'!$H:$H,工作表4!$H8)/COUNTIFS('Sheet 1'!$C:$C,工作表4!$G8,'Sheet 1'!$H:$H,工作表4!$H8)*100</f>
        <v>92.20779220779221</v>
      </c>
      <c r="AD8" s="2">
        <f>SUMIFS('Sheet 1'!AD:AD,'Sheet 1'!$C:$C,工作表4!$G8,'Sheet 1'!$H:$H,工作表4!$H8)/COUNTIFS('Sheet 1'!$C:$C,工作表4!$G8,'Sheet 1'!$H:$H,工作表4!$H8)*100</f>
        <v>54.54545454545454</v>
      </c>
      <c r="AE8" s="2">
        <f>SUMIFS('Sheet 1'!AE:AE,'Sheet 1'!$C:$C,工作表4!$G8,'Sheet 1'!$H:$H,工作表4!$H8)/COUNTIFS('Sheet 1'!$C:$C,工作表4!$G8,'Sheet 1'!$H:$H,工作表4!$H8)*100</f>
        <v>71.428571428571431</v>
      </c>
      <c r="AF8" s="2">
        <f>SUMIFS('Sheet 1'!AF:AF,'Sheet 1'!$C:$C,工作表4!$G8,'Sheet 1'!$H:$H,工作表4!$H8)/COUNTIFS('Sheet 1'!$C:$C,工作表4!$G8,'Sheet 1'!$H:$H,工作表4!$H8)*100</f>
        <v>54.54545454545454</v>
      </c>
      <c r="AG8" s="2">
        <f>SUMIFS('Sheet 1'!AG:AG,'Sheet 1'!$C:$C,工作表4!$G8,'Sheet 1'!$H:$H,工作表4!$H8)/COUNTIFS('Sheet 1'!$C:$C,工作表4!$G8,'Sheet 1'!$H:$H,工作表4!$H8)*100</f>
        <v>79.220779220779221</v>
      </c>
      <c r="AH8" s="2">
        <f>SUMIFS('Sheet 1'!AH:AH,'Sheet 1'!$C:$C,工作表4!$G8,'Sheet 1'!$H:$H,工作表4!$H8)/COUNTIFS('Sheet 1'!$C:$C,工作表4!$G8,'Sheet 1'!$H:$H,工作表4!$H8)*100</f>
        <v>62.337662337662337</v>
      </c>
      <c r="AI8" s="2">
        <f>SUMIFS('Sheet 1'!AI:AI,'Sheet 1'!$C:$C,工作表4!$G8,'Sheet 1'!$H:$H,工作表4!$H8)/COUNTIFS('Sheet 1'!$C:$C,工作表4!$G8,'Sheet 1'!$H:$H,工作表4!$H8)*100</f>
        <v>93.506493506493499</v>
      </c>
      <c r="AJ8" s="2">
        <f>SUMIFS('Sheet 1'!AJ:AJ,'Sheet 1'!$C:$C,工作表4!$G8,'Sheet 1'!$H:$H,工作表4!$H8)/COUNTIFS('Sheet 1'!$C:$C,工作表4!$G8,'Sheet 1'!$H:$H,工作表4!$H8)*100</f>
        <v>42.857142857142854</v>
      </c>
      <c r="AK8" s="2">
        <f>SUMIFS('Sheet 1'!AK:AK,'Sheet 1'!$C:$C,工作表4!$G8,'Sheet 1'!$H:$H,工作表4!$H8)/COUNTIFS('Sheet 1'!$C:$C,工作表4!$G8,'Sheet 1'!$H:$H,工作表4!$H8)*100</f>
        <v>76.623376623376629</v>
      </c>
      <c r="AL8" s="2">
        <f>SUMIFS('Sheet 1'!AL:AL,'Sheet 1'!$C:$C,工作表4!$G8,'Sheet 1'!$H:$H,工作表4!$H8)/COUNTIFS('Sheet 1'!$C:$C,工作表4!$G8,'Sheet 1'!$H:$H,工作表4!$H8)*100</f>
        <v>57.142857142857139</v>
      </c>
    </row>
  </sheetData>
  <sortState xmlns:xlrd2="http://schemas.microsoft.com/office/spreadsheetml/2017/richdata2" ref="G5:AL8">
    <sortCondition ref="H5:H8"/>
  </sortState>
  <mergeCells count="2">
    <mergeCell ref="F7:F8"/>
    <mergeCell ref="F5:F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 1</vt:lpstr>
      <vt:lpstr>總分</vt:lpstr>
      <vt:lpstr>pair-T</vt:lpstr>
      <vt:lpstr>各題_整體</vt:lpstr>
      <vt:lpstr>綜合_整體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2024-05-02T15:46:38Z</dcterms:created>
  <dcterms:modified xsi:type="dcterms:W3CDTF">2024-11-04T07:36:59Z</dcterms:modified>
</cp:coreProperties>
</file>