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5\林業署前後測結果\進階班\"/>
    </mc:Choice>
  </mc:AlternateContent>
  <xr:revisionPtr revIDLastSave="0" documentId="13_ncr:1_{D1F4DB8E-6C33-493B-BD76-28EE2E282044}" xr6:coauthVersionLast="47" xr6:coauthVersionMax="47" xr10:uidLastSave="{00000000-0000-0000-0000-000000000000}"/>
  <bookViews>
    <workbookView xWindow="28680" yWindow="-12840" windowWidth="16440" windowHeight="28320" activeTab="2" xr2:uid="{00000000-000D-0000-FFFF-FFFF00000000}"/>
  </bookViews>
  <sheets>
    <sheet name="DT" sheetId="1" r:id="rId1"/>
    <sheet name="all_T.test" sheetId="2" r:id="rId2"/>
    <sheet name="各題_整體" sheetId="3" r:id="rId3"/>
    <sheet name="總分" sheetId="4" r:id="rId4"/>
  </sheets>
  <definedNames>
    <definedName name="_xlnm._FilterDatabase" localSheetId="0" hidden="1">DT!$A$1:$AY$51</definedName>
    <definedName name="_xlchart.v1.0" hidden="1">總分!$E$2:$E$51</definedName>
    <definedName name="_xlchart.v1.1" hidden="1">總分!$F$1</definedName>
    <definedName name="_xlchart.v1.2" hidden="1">總分!$F$2:$F$51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5" i="3" s="1"/>
  <c r="D4" i="3"/>
  <c r="D6" i="3" s="1"/>
  <c r="E3" i="3" l="1"/>
  <c r="E5" i="3" s="1"/>
  <c r="Q3" i="3"/>
  <c r="Q5" i="3" s="1"/>
  <c r="I3" i="3"/>
  <c r="I5" i="3" s="1"/>
  <c r="G3" i="3"/>
  <c r="G5" i="3" s="1"/>
  <c r="R3" i="3"/>
  <c r="R5" i="3" s="1"/>
  <c r="H3" i="3"/>
  <c r="H5" i="3" s="1"/>
  <c r="F3" i="3"/>
  <c r="F5" i="3" s="1"/>
  <c r="P3" i="3"/>
  <c r="P5" i="3" s="1"/>
  <c r="J3" i="3"/>
  <c r="J5" i="3" s="1"/>
  <c r="K3" i="3"/>
  <c r="K5" i="3" s="1"/>
  <c r="L3" i="3"/>
  <c r="L5" i="3" s="1"/>
  <c r="M3" i="3"/>
  <c r="M5" i="3" s="1"/>
  <c r="N3" i="3"/>
  <c r="N5" i="3" s="1"/>
  <c r="O3" i="3"/>
  <c r="O5" i="3" s="1"/>
  <c r="V3" i="3"/>
  <c r="V5" i="3" s="1"/>
  <c r="T3" i="3"/>
  <c r="T5" i="3" s="1"/>
  <c r="U3" i="3"/>
  <c r="U5" i="3" s="1"/>
  <c r="Z3" i="3"/>
  <c r="Z5" i="3" s="1"/>
  <c r="AE3" i="3"/>
  <c r="AE5" i="3" s="1"/>
  <c r="AA3" i="3"/>
  <c r="AA5" i="3" s="1"/>
  <c r="AB3" i="3"/>
  <c r="AB5" i="3" s="1"/>
  <c r="AC3" i="3"/>
  <c r="AC5" i="3" s="1"/>
  <c r="S3" i="3"/>
  <c r="S5" i="3" s="1"/>
  <c r="W3" i="3"/>
  <c r="W5" i="3" s="1"/>
  <c r="AF3" i="3"/>
  <c r="AF5" i="3" s="1"/>
  <c r="Y3" i="3"/>
  <c r="Y5" i="3" s="1"/>
  <c r="X3" i="3"/>
  <c r="X5" i="3" s="1"/>
  <c r="AD3" i="3"/>
  <c r="AD5" i="3" s="1"/>
  <c r="AG3" i="3"/>
  <c r="AG5" i="3" s="1"/>
  <c r="E4" i="3"/>
  <c r="E6" i="3" s="1"/>
  <c r="Q4" i="3"/>
  <c r="Q6" i="3" s="1"/>
  <c r="I4" i="3"/>
  <c r="I6" i="3" s="1"/>
  <c r="G4" i="3"/>
  <c r="G6" i="3" s="1"/>
  <c r="R4" i="3"/>
  <c r="R6" i="3" s="1"/>
  <c r="H4" i="3"/>
  <c r="H6" i="3" s="1"/>
  <c r="F4" i="3"/>
  <c r="F6" i="3" s="1"/>
  <c r="P4" i="3"/>
  <c r="P6" i="3" s="1"/>
  <c r="J4" i="3"/>
  <c r="J6" i="3" s="1"/>
  <c r="K4" i="3"/>
  <c r="K6" i="3" s="1"/>
  <c r="L4" i="3"/>
  <c r="L6" i="3" s="1"/>
  <c r="M4" i="3"/>
  <c r="M6" i="3" s="1"/>
  <c r="N4" i="3"/>
  <c r="N6" i="3" s="1"/>
  <c r="O4" i="3"/>
  <c r="O6" i="3" s="1"/>
  <c r="V4" i="3"/>
  <c r="V6" i="3" s="1"/>
  <c r="T4" i="3"/>
  <c r="T6" i="3" s="1"/>
  <c r="U4" i="3"/>
  <c r="U6" i="3" s="1"/>
  <c r="Z4" i="3"/>
  <c r="Z6" i="3" s="1"/>
  <c r="AE4" i="3"/>
  <c r="AE6" i="3" s="1"/>
  <c r="AA4" i="3"/>
  <c r="AA6" i="3" s="1"/>
  <c r="AB4" i="3"/>
  <c r="AB6" i="3" s="1"/>
  <c r="AC4" i="3"/>
  <c r="AC6" i="3" s="1"/>
  <c r="S4" i="3"/>
  <c r="S6" i="3" s="1"/>
  <c r="W4" i="3"/>
  <c r="W6" i="3" s="1"/>
  <c r="AF4" i="3"/>
  <c r="AF6" i="3" s="1"/>
  <c r="Y4" i="3"/>
  <c r="Y6" i="3" s="1"/>
  <c r="X4" i="3"/>
  <c r="X6" i="3" s="1"/>
  <c r="AD4" i="3"/>
  <c r="AD6" i="3" s="1"/>
  <c r="AG4" i="3"/>
  <c r="AG6" i="3" s="1"/>
</calcChain>
</file>

<file path=xl/sharedStrings.xml><?xml version="1.0" encoding="utf-8"?>
<sst xmlns="http://schemas.openxmlformats.org/spreadsheetml/2006/main" count="546" uniqueCount="164">
  <si>
    <t>序號</t>
  </si>
  <si>
    <t>姓名</t>
  </si>
  <si>
    <t>身分</t>
  </si>
  <si>
    <t>所屬分署</t>
  </si>
  <si>
    <t>所屬單位</t>
  </si>
  <si>
    <t>是否執行過臺灣獼猴和繁殖鳥類調查</t>
  </si>
  <si>
    <t>備註</t>
  </si>
  <si>
    <t>Test</t>
  </si>
  <si>
    <t>照片01</t>
  </si>
  <si>
    <t>照片02</t>
  </si>
  <si>
    <t>照片03</t>
  </si>
  <si>
    <t>照片04</t>
  </si>
  <si>
    <t>照片05</t>
  </si>
  <si>
    <t>照片06</t>
  </si>
  <si>
    <t>照片07</t>
  </si>
  <si>
    <t>照片08</t>
  </si>
  <si>
    <t>照片09</t>
  </si>
  <si>
    <t>照片10</t>
  </si>
  <si>
    <t>照片11</t>
  </si>
  <si>
    <t>照片12</t>
  </si>
  <si>
    <t>照片13</t>
  </si>
  <si>
    <t>照片14</t>
  </si>
  <si>
    <t>照片15</t>
  </si>
  <si>
    <t>聲音01</t>
  </si>
  <si>
    <t>聲音02</t>
  </si>
  <si>
    <t>聲音03</t>
  </si>
  <si>
    <t>聲音04</t>
  </si>
  <si>
    <t>聲音05</t>
  </si>
  <si>
    <t>聲音06</t>
  </si>
  <si>
    <t>聲音07</t>
  </si>
  <si>
    <t>聲音08</t>
  </si>
  <si>
    <t>聲音09</t>
  </si>
  <si>
    <t>聲音10</t>
  </si>
  <si>
    <t>聲音11</t>
  </si>
  <si>
    <t>聲音12</t>
  </si>
  <si>
    <t>聲音13</t>
  </si>
  <si>
    <t>聲音14</t>
  </si>
  <si>
    <t>聲音15</t>
  </si>
  <si>
    <t>綜合1_藍腹鷴</t>
  </si>
  <si>
    <t>綜合1_翠鳥</t>
  </si>
  <si>
    <t>綜合1_黑冠麻鷺</t>
  </si>
  <si>
    <t>綜合1_白鶺鴒</t>
  </si>
  <si>
    <t>綜合1_鳳頭蒼鷹</t>
  </si>
  <si>
    <t>綜合2_五色鳥</t>
  </si>
  <si>
    <t>綜合2_綠啄花</t>
  </si>
  <si>
    <t>綜合2_大冠鷲</t>
  </si>
  <si>
    <t>score_綜合</t>
  </si>
  <si>
    <t>score_照片</t>
  </si>
  <si>
    <t>score_聲音</t>
  </si>
  <si>
    <t>總分</t>
  </si>
  <si>
    <t>調查</t>
  </si>
  <si>
    <t>栗森林</t>
  </si>
  <si>
    <t>宜蘭</t>
  </si>
  <si>
    <t>冬山</t>
  </si>
  <si>
    <t>臺灣獼猴和繁殖鳥類調查都有執行過</t>
  </si>
  <si>
    <t>前測</t>
  </si>
  <si>
    <t>Both</t>
  </si>
  <si>
    <t>後測</t>
  </si>
  <si>
    <t>賴伯書</t>
  </si>
  <si>
    <t>太平山</t>
  </si>
  <si>
    <t>葉錦維</t>
  </si>
  <si>
    <t>南澳</t>
  </si>
  <si>
    <t>何嘉榮</t>
  </si>
  <si>
    <t>花蓮</t>
  </si>
  <si>
    <t>萬榮</t>
  </si>
  <si>
    <t>黃禎祥</t>
  </si>
  <si>
    <t>自然保育科</t>
  </si>
  <si>
    <t>都未曾執行過</t>
  </si>
  <si>
    <t>None</t>
  </si>
  <si>
    <t>吳明澤</t>
  </si>
  <si>
    <t>蔡濟玄</t>
  </si>
  <si>
    <t>南投</t>
  </si>
  <si>
    <t>竹山</t>
  </si>
  <si>
    <t>洪金宗</t>
  </si>
  <si>
    <t>埔里</t>
  </si>
  <si>
    <t>林常存</t>
  </si>
  <si>
    <t>台中</t>
  </si>
  <si>
    <t>汪明學</t>
  </si>
  <si>
    <t>水里</t>
  </si>
  <si>
    <t>只有執行過獼猴調查</t>
  </si>
  <si>
    <t>Monkey</t>
  </si>
  <si>
    <t>蔡亞軒</t>
  </si>
  <si>
    <t>屏東</t>
  </si>
  <si>
    <t>旗山</t>
  </si>
  <si>
    <t>荊平雲</t>
  </si>
  <si>
    <t>恆春</t>
  </si>
  <si>
    <t>鍾魏任</t>
  </si>
  <si>
    <t>六龜</t>
  </si>
  <si>
    <t>黃裕鍇</t>
  </si>
  <si>
    <t>新竹</t>
  </si>
  <si>
    <t>三峽</t>
  </si>
  <si>
    <t>吳佑民</t>
  </si>
  <si>
    <t>竹東</t>
  </si>
  <si>
    <t>黃士軒</t>
  </si>
  <si>
    <t>大溪</t>
  </si>
  <si>
    <t>黃保樹</t>
  </si>
  <si>
    <t>嘉義</t>
  </si>
  <si>
    <t>關子嶺</t>
  </si>
  <si>
    <t>謝坤宏</t>
  </si>
  <si>
    <t>奮起湖</t>
  </si>
  <si>
    <t>張景棠</t>
  </si>
  <si>
    <t>玉井</t>
  </si>
  <si>
    <t>許軼翔</t>
  </si>
  <si>
    <t>臺中</t>
  </si>
  <si>
    <t>雙崎</t>
  </si>
  <si>
    <t>洪聖恩</t>
  </si>
  <si>
    <t>余宏斌</t>
  </si>
  <si>
    <t>梨山</t>
  </si>
  <si>
    <t>張世華</t>
  </si>
  <si>
    <t>臺東</t>
  </si>
  <si>
    <t>成功</t>
  </si>
  <si>
    <t>顏羽汶</t>
  </si>
  <si>
    <t>知本</t>
  </si>
  <si>
    <t>王育誠</t>
  </si>
  <si>
    <t>大武</t>
  </si>
  <si>
    <t>tracect</t>
  </si>
  <si>
    <t>t</t>
  </si>
  <si>
    <t>p.value</t>
  </si>
  <si>
    <t>珠頸斑鳩</t>
  </si>
  <si>
    <t>紅嘴黑鵯</t>
  </si>
  <si>
    <t>斯氏繡眼</t>
  </si>
  <si>
    <t>樹鵲</t>
  </si>
  <si>
    <t>大冠鷲</t>
  </si>
  <si>
    <t>大卷尾</t>
  </si>
  <si>
    <t>小啄木</t>
  </si>
  <si>
    <t>白頭翁</t>
  </si>
  <si>
    <t>小彎嘴</t>
  </si>
  <si>
    <t>黑枕藍鶲</t>
  </si>
  <si>
    <t>灰喉山椒鳥</t>
  </si>
  <si>
    <t>白腰鵲鴝</t>
  </si>
  <si>
    <t>朱鸝</t>
  </si>
  <si>
    <t>白環鸚嘴鵯</t>
  </si>
  <si>
    <t>merlin操作_照片辨識</t>
  </si>
  <si>
    <t>五色鳥</t>
  </si>
  <si>
    <t>繡眼畫眉</t>
  </si>
  <si>
    <t>山紅頭</t>
  </si>
  <si>
    <t>臺灣竹雞</t>
  </si>
  <si>
    <t>merlin操作_鳥音辨識</t>
  </si>
  <si>
    <t>正確人數比例</t>
    <phoneticPr fontId="1" type="noConversion"/>
  </si>
  <si>
    <t>merlin操作</t>
  </si>
  <si>
    <t>merlin操作</t>
    <phoneticPr fontId="4" type="noConversion"/>
  </si>
  <si>
    <r>
      <rPr>
        <sz val="11"/>
        <color rgb="FF000000"/>
        <rFont val="Calibri"/>
        <family val="2"/>
        <scheme val="minor"/>
      </rPr>
      <t>前測</t>
    </r>
  </si>
  <si>
    <r>
      <rPr>
        <sz val="11"/>
        <color rgb="FF000000"/>
        <rFont val="Calibri"/>
        <family val="2"/>
        <scheme val="minor"/>
      </rPr>
      <t>後測</t>
    </r>
  </si>
  <si>
    <r>
      <rPr>
        <sz val="11"/>
        <color rgb="FF000000"/>
        <rFont val="Calibri"/>
        <family val="2"/>
        <scheme val="minor"/>
      </rPr>
      <t>平均數</t>
    </r>
  </si>
  <si>
    <r>
      <rPr>
        <sz val="11"/>
        <color rgb="FF000000"/>
        <rFont val="Calibri"/>
        <family val="2"/>
        <scheme val="minor"/>
      </rPr>
      <t>標準誤</t>
    </r>
  </si>
  <si>
    <r>
      <rPr>
        <sz val="11"/>
        <color rgb="FF000000"/>
        <rFont val="Calibri"/>
        <family val="2"/>
        <scheme val="minor"/>
      </rPr>
      <t>中間值</t>
    </r>
  </si>
  <si>
    <r>
      <rPr>
        <sz val="11"/>
        <color rgb="FF000000"/>
        <rFont val="Calibri"/>
        <family val="2"/>
        <scheme val="minor"/>
      </rPr>
      <t>眾數</t>
    </r>
  </si>
  <si>
    <r>
      <rPr>
        <sz val="11"/>
        <color rgb="FF000000"/>
        <rFont val="Calibri"/>
        <family val="2"/>
        <scheme val="minor"/>
      </rPr>
      <t>標準差</t>
    </r>
  </si>
  <si>
    <r>
      <rPr>
        <sz val="11"/>
        <color rgb="FF000000"/>
        <rFont val="Calibri"/>
        <family val="2"/>
        <scheme val="minor"/>
      </rPr>
      <t>變異數</t>
    </r>
  </si>
  <si>
    <r>
      <rPr>
        <sz val="11"/>
        <color rgb="FF000000"/>
        <rFont val="Calibri"/>
        <family val="2"/>
        <scheme val="minor"/>
      </rPr>
      <t>峰度</t>
    </r>
  </si>
  <si>
    <r>
      <rPr>
        <sz val="11"/>
        <color rgb="FF000000"/>
        <rFont val="Calibri"/>
        <family val="2"/>
        <scheme val="minor"/>
      </rPr>
      <t>偏態</t>
    </r>
  </si>
  <si>
    <r>
      <rPr>
        <sz val="11"/>
        <color rgb="FF000000"/>
        <rFont val="Calibri"/>
        <family val="2"/>
        <scheme val="minor"/>
      </rPr>
      <t>範圍</t>
    </r>
  </si>
  <si>
    <r>
      <rPr>
        <sz val="11"/>
        <color rgb="FF000000"/>
        <rFont val="Calibri"/>
        <family val="2"/>
        <scheme val="minor"/>
      </rPr>
      <t>最小值</t>
    </r>
  </si>
  <si>
    <r>
      <rPr>
        <sz val="11"/>
        <color rgb="FF000000"/>
        <rFont val="Calibri"/>
        <family val="2"/>
        <scheme val="minor"/>
      </rPr>
      <t>最大值</t>
    </r>
  </si>
  <si>
    <r>
      <rPr>
        <sz val="11"/>
        <color rgb="FF000000"/>
        <rFont val="Calibri"/>
        <family val="2"/>
        <scheme val="minor"/>
      </rPr>
      <t>總和</t>
    </r>
  </si>
  <si>
    <r>
      <rPr>
        <sz val="11"/>
        <color rgb="FF000000"/>
        <rFont val="Calibri"/>
        <family val="2"/>
        <scheme val="minor"/>
      </rPr>
      <t>個數</t>
    </r>
  </si>
  <si>
    <t>Analysis of Deviance Table (Type II Wald chisquare tests)</t>
  </si>
  <si>
    <t>Response: 總分</t>
  </si>
  <si>
    <t>---</t>
  </si>
  <si>
    <t>Signif. codes:  0 ‘***’ 0.001 ‘**’ 0.01 ‘*’ 0.05 ‘.’ 0.1 ‘ ’ 1</t>
  </si>
  <si>
    <t>Chisq</t>
  </si>
  <si>
    <t>Df</t>
  </si>
  <si>
    <t>Pr(&gt;Chisq)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</si>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</sst>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1"/>
      <color rgb="FF000000"/>
      <name val="細明體"/>
      <family val="3"/>
      <charset val="136"/>
      <scheme val="minor"/>
    </font>
    <font>
      <sz val="12"/>
      <color rgb="FF000000"/>
      <name val="芫荽 0.94"/>
      <family val="3"/>
      <charset val="136"/>
    </font>
    <font>
      <sz val="9"/>
      <name val="Arial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 wrapText="1"/>
    </xf>
    <xf numFmtId="1" fontId="0" fillId="0" borderId="0" xfId="0" applyNumberForma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baseline="0">
                <a:solidFill>
                  <a:sysClr val="windowText" lastClr="000000"/>
                </a:solidFill>
              </a:rPr>
              <a:t>(A)</a:t>
            </a: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鳥類外形辨識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各題_整體!$C$5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各題_整體!$D$2:$R$2</c15:sqref>
                  </c15:fullRef>
                </c:ext>
              </c:extLst>
              <c:f>(各題_整體!$D$2:$N$2,各題_整體!$P$2:$R$2)</c:f>
              <c:strCache>
                <c:ptCount val="14"/>
                <c:pt idx="0">
                  <c:v>珠頸斑鳩</c:v>
                </c:pt>
                <c:pt idx="1">
                  <c:v>紅嘴黑鵯</c:v>
                </c:pt>
                <c:pt idx="2">
                  <c:v>白頭翁</c:v>
                </c:pt>
                <c:pt idx="3">
                  <c:v>大冠鷲</c:v>
                </c:pt>
                <c:pt idx="4">
                  <c:v>小啄木</c:v>
                </c:pt>
                <c:pt idx="5">
                  <c:v>樹鵲</c:v>
                </c:pt>
                <c:pt idx="6">
                  <c:v>黑枕藍鶲</c:v>
                </c:pt>
                <c:pt idx="7">
                  <c:v>灰喉山椒鳥</c:v>
                </c:pt>
                <c:pt idx="8">
                  <c:v>白腰鵲鴝</c:v>
                </c:pt>
                <c:pt idx="9">
                  <c:v>朱鸝</c:v>
                </c:pt>
                <c:pt idx="10">
                  <c:v>白環鸚嘴鵯</c:v>
                </c:pt>
                <c:pt idx="11">
                  <c:v>小彎嘴</c:v>
                </c:pt>
                <c:pt idx="12">
                  <c:v>斯氏繡眼</c:v>
                </c:pt>
                <c:pt idx="13">
                  <c:v>大卷尾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各題_整體!$D$5:$R$5</c15:sqref>
                  </c15:fullRef>
                </c:ext>
              </c:extLst>
              <c:f>(各題_整體!$D$5:$N$5,各題_整體!$P$5:$R$5)</c:f>
              <c:numCache>
                <c:formatCode>0</c:formatCode>
                <c:ptCount val="14"/>
                <c:pt idx="0">
                  <c:v>96</c:v>
                </c:pt>
                <c:pt idx="1">
                  <c:v>96</c:v>
                </c:pt>
                <c:pt idx="2">
                  <c:v>92</c:v>
                </c:pt>
                <c:pt idx="3">
                  <c:v>96</c:v>
                </c:pt>
                <c:pt idx="4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52</c:v>
                </c:pt>
                <c:pt idx="8">
                  <c:v>76</c:v>
                </c:pt>
                <c:pt idx="9">
                  <c:v>68</c:v>
                </c:pt>
                <c:pt idx="10">
                  <c:v>68</c:v>
                </c:pt>
                <c:pt idx="11">
                  <c:v>88</c:v>
                </c:pt>
                <c:pt idx="12">
                  <c:v>76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6-4712-9D72-28DBF4CBD6C6}"/>
            </c:ext>
          </c:extLst>
        </c:ser>
        <c:ser>
          <c:idx val="1"/>
          <c:order val="1"/>
          <c:tx>
            <c:strRef>
              <c:f>各題_整體!$C$6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各題_整體!$D$2:$R$2</c15:sqref>
                  </c15:fullRef>
                </c:ext>
              </c:extLst>
              <c:f>(各題_整體!$D$2:$N$2,各題_整體!$P$2:$R$2)</c:f>
              <c:strCache>
                <c:ptCount val="14"/>
                <c:pt idx="0">
                  <c:v>珠頸斑鳩</c:v>
                </c:pt>
                <c:pt idx="1">
                  <c:v>紅嘴黑鵯</c:v>
                </c:pt>
                <c:pt idx="2">
                  <c:v>白頭翁</c:v>
                </c:pt>
                <c:pt idx="3">
                  <c:v>大冠鷲</c:v>
                </c:pt>
                <c:pt idx="4">
                  <c:v>小啄木</c:v>
                </c:pt>
                <c:pt idx="5">
                  <c:v>樹鵲</c:v>
                </c:pt>
                <c:pt idx="6">
                  <c:v>黑枕藍鶲</c:v>
                </c:pt>
                <c:pt idx="7">
                  <c:v>灰喉山椒鳥</c:v>
                </c:pt>
                <c:pt idx="8">
                  <c:v>白腰鵲鴝</c:v>
                </c:pt>
                <c:pt idx="9">
                  <c:v>朱鸝</c:v>
                </c:pt>
                <c:pt idx="10">
                  <c:v>白環鸚嘴鵯</c:v>
                </c:pt>
                <c:pt idx="11">
                  <c:v>小彎嘴</c:v>
                </c:pt>
                <c:pt idx="12">
                  <c:v>斯氏繡眼</c:v>
                </c:pt>
                <c:pt idx="13">
                  <c:v>大卷尾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各題_整體!$D$6:$R$6</c15:sqref>
                  </c15:fullRef>
                </c:ext>
              </c:extLst>
              <c:f>(各題_整體!$D$6:$N$6,各題_整體!$P$6:$R$6)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84</c:v>
                </c:pt>
                <c:pt idx="5">
                  <c:v>96</c:v>
                </c:pt>
                <c:pt idx="6">
                  <c:v>100</c:v>
                </c:pt>
                <c:pt idx="7">
                  <c:v>80</c:v>
                </c:pt>
                <c:pt idx="8">
                  <c:v>96</c:v>
                </c:pt>
                <c:pt idx="9">
                  <c:v>100</c:v>
                </c:pt>
                <c:pt idx="10">
                  <c:v>96</c:v>
                </c:pt>
                <c:pt idx="11">
                  <c:v>88</c:v>
                </c:pt>
                <c:pt idx="12">
                  <c:v>76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E6-4712-9D72-28DBF4CB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 i="0" u="none" strike="noStrike" kern="1200" baseline="0">
                <a:solidFill>
                  <a:sysClr val="windowText" lastClr="000000"/>
                </a:solidFill>
              </a:rPr>
              <a:t>(B)</a:t>
            </a:r>
            <a:r>
              <a:rPr lang="zh-TW" altLang="en-US" sz="1600" b="1" i="0" u="none" strike="noStrike" kern="1200" baseline="0">
                <a:solidFill>
                  <a:sysClr val="windowText" lastClr="000000"/>
                </a:solidFill>
              </a:rPr>
              <a:t>鳥類聲音辨識</a:t>
            </a:r>
          </a:p>
        </c:rich>
      </c:tx>
      <c:layout>
        <c:manualLayout>
          <c:xMode val="edge"/>
          <c:yMode val="edge"/>
          <c:x val="6.7204301075269777E-4"/>
          <c:y val="0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各題_整體!$C$5</c:f>
              <c:strCache>
                <c:ptCount val="1"/>
                <c:pt idx="0">
                  <c:v>前測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各題_整體!$S$2:$AG$2</c15:sqref>
                  </c15:fullRef>
                </c:ext>
              </c:extLst>
              <c:f>各題_整體!$S$2:$AF$2</c:f>
              <c:strCache>
                <c:ptCount val="14"/>
                <c:pt idx="0">
                  <c:v>臺灣竹雞</c:v>
                </c:pt>
                <c:pt idx="1">
                  <c:v>樹鵲</c:v>
                </c:pt>
                <c:pt idx="2">
                  <c:v>珠頸斑鳩</c:v>
                </c:pt>
                <c:pt idx="3">
                  <c:v>五色鳥</c:v>
                </c:pt>
                <c:pt idx="4">
                  <c:v>白頭翁</c:v>
                </c:pt>
                <c:pt idx="5">
                  <c:v>白腰鵲鴝</c:v>
                </c:pt>
                <c:pt idx="6">
                  <c:v>紅嘴黑鵯</c:v>
                </c:pt>
                <c:pt idx="7">
                  <c:v>小啄木</c:v>
                </c:pt>
                <c:pt idx="8">
                  <c:v>黑枕藍鶲</c:v>
                </c:pt>
                <c:pt idx="9">
                  <c:v>山紅頭</c:v>
                </c:pt>
                <c:pt idx="10">
                  <c:v>斯氏繡眼</c:v>
                </c:pt>
                <c:pt idx="11">
                  <c:v>小彎嘴</c:v>
                </c:pt>
                <c:pt idx="12">
                  <c:v>繡眼畫眉</c:v>
                </c:pt>
                <c:pt idx="13">
                  <c:v>朱鸝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各題_整體!$S$5:$AG$5</c15:sqref>
                  </c15:fullRef>
                </c:ext>
              </c:extLst>
              <c:f>各題_整體!$S$5:$AF$5</c:f>
              <c:numCache>
                <c:formatCode>0</c:formatCode>
                <c:ptCount val="14"/>
                <c:pt idx="0">
                  <c:v>96</c:v>
                </c:pt>
                <c:pt idx="1">
                  <c:v>92</c:v>
                </c:pt>
                <c:pt idx="2">
                  <c:v>96</c:v>
                </c:pt>
                <c:pt idx="3">
                  <c:v>88</c:v>
                </c:pt>
                <c:pt idx="4">
                  <c:v>76</c:v>
                </c:pt>
                <c:pt idx="5">
                  <c:v>80</c:v>
                </c:pt>
                <c:pt idx="6">
                  <c:v>64</c:v>
                </c:pt>
                <c:pt idx="7">
                  <c:v>60</c:v>
                </c:pt>
                <c:pt idx="8">
                  <c:v>56.000000000000007</c:v>
                </c:pt>
                <c:pt idx="9">
                  <c:v>56.000000000000007</c:v>
                </c:pt>
                <c:pt idx="10">
                  <c:v>44</c:v>
                </c:pt>
                <c:pt idx="11">
                  <c:v>44</c:v>
                </c:pt>
                <c:pt idx="12">
                  <c:v>68</c:v>
                </c:pt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1-4F70-A2F3-6F0BF7FD6C49}"/>
            </c:ext>
          </c:extLst>
        </c:ser>
        <c:ser>
          <c:idx val="1"/>
          <c:order val="1"/>
          <c:tx>
            <c:strRef>
              <c:f>各題_整體!$C$6</c:f>
              <c:strCache>
                <c:ptCount val="1"/>
                <c:pt idx="0">
                  <c:v>後測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各題_整體!$S$2:$AG$2</c15:sqref>
                  </c15:fullRef>
                </c:ext>
              </c:extLst>
              <c:f>各題_整體!$S$2:$AF$2</c:f>
              <c:strCache>
                <c:ptCount val="14"/>
                <c:pt idx="0">
                  <c:v>臺灣竹雞</c:v>
                </c:pt>
                <c:pt idx="1">
                  <c:v>樹鵲</c:v>
                </c:pt>
                <c:pt idx="2">
                  <c:v>珠頸斑鳩</c:v>
                </c:pt>
                <c:pt idx="3">
                  <c:v>五色鳥</c:v>
                </c:pt>
                <c:pt idx="4">
                  <c:v>白頭翁</c:v>
                </c:pt>
                <c:pt idx="5">
                  <c:v>白腰鵲鴝</c:v>
                </c:pt>
                <c:pt idx="6">
                  <c:v>紅嘴黑鵯</c:v>
                </c:pt>
                <c:pt idx="7">
                  <c:v>小啄木</c:v>
                </c:pt>
                <c:pt idx="8">
                  <c:v>黑枕藍鶲</c:v>
                </c:pt>
                <c:pt idx="9">
                  <c:v>山紅頭</c:v>
                </c:pt>
                <c:pt idx="10">
                  <c:v>斯氏繡眼</c:v>
                </c:pt>
                <c:pt idx="11">
                  <c:v>小彎嘴</c:v>
                </c:pt>
                <c:pt idx="12">
                  <c:v>繡眼畫眉</c:v>
                </c:pt>
                <c:pt idx="13">
                  <c:v>朱鸝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各題_整體!$S$6:$AG$6</c15:sqref>
                  </c15:fullRef>
                </c:ext>
              </c:extLst>
              <c:f>各題_整體!$S$6:$AF$6</c:f>
              <c:numCache>
                <c:formatCode>0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96</c:v>
                </c:pt>
                <c:pt idx="3">
                  <c:v>84</c:v>
                </c:pt>
                <c:pt idx="4">
                  <c:v>92</c:v>
                </c:pt>
                <c:pt idx="5">
                  <c:v>96</c:v>
                </c:pt>
                <c:pt idx="6">
                  <c:v>76</c:v>
                </c:pt>
                <c:pt idx="7">
                  <c:v>88</c:v>
                </c:pt>
                <c:pt idx="8">
                  <c:v>88</c:v>
                </c:pt>
                <c:pt idx="9">
                  <c:v>96</c:v>
                </c:pt>
                <c:pt idx="10">
                  <c:v>80</c:v>
                </c:pt>
                <c:pt idx="11">
                  <c:v>84</c:v>
                </c:pt>
                <c:pt idx="12">
                  <c:v>68</c:v>
                </c:pt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1-4F70-A2F3-6F0BF7FD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541072"/>
        <c:axId val="1690542320"/>
      </c:barChart>
      <c:catAx>
        <c:axId val="1690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2320"/>
        <c:crosses val="autoZero"/>
        <c:auto val="1"/>
        <c:lblAlgn val="ctr"/>
        <c:lblOffset val="100"/>
        <c:noMultiLvlLbl val="0"/>
      </c:catAx>
      <c:valAx>
        <c:axId val="1690542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b="0"/>
                  <a:t>正確</a:t>
                </a:r>
                <a:r>
                  <a:rPr lang="zh-TW" b="0"/>
                  <a:t>人數比例</a:t>
                </a:r>
                <a:r>
                  <a:rPr lang="zh-TW" altLang="en-US" b="0"/>
                  <a:t>  </a:t>
                </a:r>
                <a:r>
                  <a:rPr lang="en-US" altLang="zh-TW" b="0"/>
                  <a:t>(%)</a:t>
                </a:r>
                <a:endParaRPr lang="zh-TW" b="0"/>
              </a:p>
            </c:rich>
          </c:tx>
          <c:layout>
            <c:manualLayout>
              <c:xMode val="edge"/>
              <c:yMode val="edge"/>
              <c:x val="9.0481360839667034E-3"/>
              <c:y val="0.222263309819461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0541072"/>
        <c:crosses val="autoZero"/>
        <c:crossBetween val="between"/>
        <c:majorUnit val="20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vert="eaVert"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3E6CFAC8-4E9F-4085-AEB4-9D1DD00ACD29}">
          <cx:tx>
            <cx:txData>
              <cx:f>_xlchart.v1.1</cx:f>
              <cx:v>總分</cx:v>
            </cx:txData>
          </cx:tx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20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TW" altLang="en-US" sz="2000" b="1">
              <a:solidFill>
                <a:srgbClr val="595959"/>
              </a:solidFill>
            </a:endParaRPr>
          </a:p>
        </cx:txPr>
      </cx:axis>
      <cx:axis id="1">
        <cx:valScaling/>
        <cx:title>
          <cx:tx>
            <cx:txData>
              <cx:v>題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2000" b="0" i="0">
                  <a:solidFill>
                    <a:srgbClr val="595959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zh-TW" altLang="en-US" sz="2000">
                  <a:solidFill>
                    <a:schemeClr val="bg1"/>
                  </a:solidFill>
                </a:rPr>
                <a:t>題</a:t>
              </a:r>
            </a:p>
          </cx:txPr>
        </cx:title>
        <cx:majorTickMarks type="in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zh-TW" altLang="en-US" sz="2000"/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161925</xdr:rowOff>
    </xdr:from>
    <xdr:to>
      <xdr:col>24</xdr:col>
      <xdr:colOff>152400</xdr:colOff>
      <xdr:row>28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6FC22D-9D88-AF27-663A-0E65D89B0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28</xdr:row>
      <xdr:rowOff>114300</xdr:rowOff>
    </xdr:from>
    <xdr:to>
      <xdr:col>24</xdr:col>
      <xdr:colOff>171450</xdr:colOff>
      <xdr:row>47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CA94D53-7C6C-1F61-ADF3-7B7CADA1F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</xdr:colOff>
      <xdr:row>16</xdr:row>
      <xdr:rowOff>133350</xdr:rowOff>
    </xdr:from>
    <xdr:to>
      <xdr:col>20</xdr:col>
      <xdr:colOff>114300</xdr:colOff>
      <xdr:row>45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2523568-AF78-A118-0594-3CD5A0BB15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6712" y="3190875"/>
              <a:ext cx="4319588" cy="558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13</xdr:col>
      <xdr:colOff>228599</xdr:colOff>
      <xdr:row>28</xdr:row>
      <xdr:rowOff>9526</xdr:rowOff>
    </xdr:from>
    <xdr:to>
      <xdr:col>14</xdr:col>
      <xdr:colOff>19050</xdr:colOff>
      <xdr:row>32</xdr:row>
      <xdr:rowOff>161926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1FCD2F29-05FB-611E-3C03-428406164E9D}"/>
            </a:ext>
          </a:extLst>
        </xdr:cNvPr>
        <xdr:cNvSpPr txBox="1"/>
      </xdr:nvSpPr>
      <xdr:spPr>
        <a:xfrm>
          <a:off x="8153399" y="5362576"/>
          <a:ext cx="400051" cy="914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ctr" anchorCtr="1"/>
        <a:lstStyle/>
        <a:p>
          <a:r>
            <a:rPr lang="zh-TW" altLang="en-US" sz="2000" b="1">
              <a:solidFill>
                <a:srgbClr val="595959"/>
              </a:solidFill>
            </a:rPr>
            <a:t>分  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1"/>
  <sheetViews>
    <sheetView topLeftCell="AN1" workbookViewId="0">
      <selection activeCell="AV67" sqref="AV67"/>
    </sheetView>
  </sheetViews>
  <sheetFormatPr defaultColWidth="11.42578125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1</v>
      </c>
      <c r="B2" t="s">
        <v>51</v>
      </c>
      <c r="D2" t="s">
        <v>52</v>
      </c>
      <c r="E2" t="s">
        <v>53</v>
      </c>
      <c r="F2" t="s">
        <v>54</v>
      </c>
      <c r="H2" t="s">
        <v>55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1</v>
      </c>
      <c r="AG2">
        <v>1</v>
      </c>
      <c r="AH2">
        <v>1</v>
      </c>
      <c r="AI2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10</v>
      </c>
      <c r="AV2">
        <v>42</v>
      </c>
      <c r="AW2">
        <v>33</v>
      </c>
      <c r="AX2">
        <v>85</v>
      </c>
      <c r="AY2" t="s">
        <v>56</v>
      </c>
    </row>
    <row r="3" spans="1:51" x14ac:dyDescent="0.25">
      <c r="A3">
        <v>1</v>
      </c>
      <c r="B3" t="s">
        <v>51</v>
      </c>
      <c r="D3" t="s">
        <v>52</v>
      </c>
      <c r="E3" t="s">
        <v>53</v>
      </c>
      <c r="F3" t="s">
        <v>54</v>
      </c>
      <c r="H3" t="s">
        <v>57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0</v>
      </c>
      <c r="AR3">
        <v>1</v>
      </c>
      <c r="AS3">
        <v>0</v>
      </c>
      <c r="AT3">
        <v>1</v>
      </c>
      <c r="AU3">
        <v>7</v>
      </c>
      <c r="AV3">
        <v>42</v>
      </c>
      <c r="AW3">
        <v>42</v>
      </c>
      <c r="AX3">
        <v>91</v>
      </c>
      <c r="AY3" t="s">
        <v>56</v>
      </c>
    </row>
    <row r="4" spans="1:51" x14ac:dyDescent="0.25">
      <c r="A4">
        <v>2</v>
      </c>
      <c r="B4" t="s">
        <v>58</v>
      </c>
      <c r="D4" t="s">
        <v>52</v>
      </c>
      <c r="E4" t="s">
        <v>59</v>
      </c>
      <c r="F4" t="s">
        <v>54</v>
      </c>
      <c r="H4" t="s">
        <v>55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0</v>
      </c>
      <c r="AF4">
        <v>1</v>
      </c>
      <c r="AG4">
        <v>1</v>
      </c>
      <c r="AH4">
        <v>1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0</v>
      </c>
      <c r="AR4">
        <v>1</v>
      </c>
      <c r="AS4">
        <v>0</v>
      </c>
      <c r="AT4">
        <v>1</v>
      </c>
      <c r="AU4">
        <v>7</v>
      </c>
      <c r="AV4">
        <v>30</v>
      </c>
      <c r="AW4">
        <v>36</v>
      </c>
      <c r="AX4">
        <v>73</v>
      </c>
      <c r="AY4" t="s">
        <v>56</v>
      </c>
    </row>
    <row r="5" spans="1:51" x14ac:dyDescent="0.25">
      <c r="A5">
        <v>2</v>
      </c>
      <c r="B5" t="s">
        <v>58</v>
      </c>
      <c r="D5" t="s">
        <v>52</v>
      </c>
      <c r="E5" t="s">
        <v>59</v>
      </c>
      <c r="F5" t="s">
        <v>54</v>
      </c>
      <c r="H5" t="s">
        <v>57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0</v>
      </c>
      <c r="AT5">
        <v>1</v>
      </c>
      <c r="AU5">
        <v>8</v>
      </c>
      <c r="AV5">
        <v>42</v>
      </c>
      <c r="AW5">
        <v>33</v>
      </c>
      <c r="AX5">
        <v>83</v>
      </c>
      <c r="AY5" t="s">
        <v>56</v>
      </c>
    </row>
    <row r="6" spans="1:51" x14ac:dyDescent="0.25">
      <c r="A6">
        <v>3</v>
      </c>
      <c r="B6" t="s">
        <v>60</v>
      </c>
      <c r="D6" t="s">
        <v>52</v>
      </c>
      <c r="E6" t="s">
        <v>61</v>
      </c>
      <c r="F6" t="s">
        <v>54</v>
      </c>
      <c r="H6" t="s">
        <v>55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4</v>
      </c>
      <c r="AV6">
        <v>27</v>
      </c>
      <c r="AW6">
        <v>36</v>
      </c>
      <c r="AX6">
        <v>67</v>
      </c>
      <c r="AY6" t="s">
        <v>56</v>
      </c>
    </row>
    <row r="7" spans="1:51" x14ac:dyDescent="0.25">
      <c r="A7">
        <v>3</v>
      </c>
      <c r="B7" t="s">
        <v>60</v>
      </c>
      <c r="D7" t="s">
        <v>52</v>
      </c>
      <c r="E7" t="s">
        <v>61</v>
      </c>
      <c r="F7" t="s">
        <v>54</v>
      </c>
      <c r="H7" t="s">
        <v>57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8</v>
      </c>
      <c r="AV7">
        <v>42</v>
      </c>
      <c r="AW7">
        <v>42</v>
      </c>
      <c r="AX7">
        <v>92</v>
      </c>
      <c r="AY7" t="s">
        <v>56</v>
      </c>
    </row>
    <row r="8" spans="1:51" x14ac:dyDescent="0.25">
      <c r="A8">
        <v>4</v>
      </c>
      <c r="B8" t="s">
        <v>62</v>
      </c>
      <c r="D8" t="s">
        <v>63</v>
      </c>
      <c r="E8" t="s">
        <v>64</v>
      </c>
      <c r="F8" t="s">
        <v>54</v>
      </c>
      <c r="H8" t="s">
        <v>55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0</v>
      </c>
      <c r="AS8">
        <v>0</v>
      </c>
      <c r="AT8">
        <v>1</v>
      </c>
      <c r="AU8">
        <v>5</v>
      </c>
      <c r="AV8">
        <v>30</v>
      </c>
      <c r="AW8">
        <v>21</v>
      </c>
      <c r="AX8">
        <v>56</v>
      </c>
      <c r="AY8" t="s">
        <v>56</v>
      </c>
    </row>
    <row r="9" spans="1:51" x14ac:dyDescent="0.25">
      <c r="A9">
        <v>4</v>
      </c>
      <c r="B9" t="s">
        <v>62</v>
      </c>
      <c r="D9" t="s">
        <v>63</v>
      </c>
      <c r="E9" t="s">
        <v>64</v>
      </c>
      <c r="F9" t="s">
        <v>54</v>
      </c>
      <c r="H9" t="s">
        <v>57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6</v>
      </c>
      <c r="AV9">
        <v>33</v>
      </c>
      <c r="AW9">
        <v>33</v>
      </c>
      <c r="AX9">
        <v>72</v>
      </c>
      <c r="AY9" t="s">
        <v>56</v>
      </c>
    </row>
    <row r="10" spans="1:51" x14ac:dyDescent="0.25">
      <c r="A10">
        <v>5</v>
      </c>
      <c r="B10" t="s">
        <v>65</v>
      </c>
      <c r="D10" t="s">
        <v>63</v>
      </c>
      <c r="E10" t="s">
        <v>66</v>
      </c>
      <c r="F10" t="s">
        <v>67</v>
      </c>
      <c r="H10" t="s">
        <v>55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2</v>
      </c>
      <c r="AV10">
        <v>24</v>
      </c>
      <c r="AW10">
        <v>27</v>
      </c>
      <c r="AX10">
        <v>53</v>
      </c>
      <c r="AY10" t="s">
        <v>68</v>
      </c>
    </row>
    <row r="11" spans="1:51" x14ac:dyDescent="0.25">
      <c r="A11">
        <v>5</v>
      </c>
      <c r="B11" t="s">
        <v>65</v>
      </c>
      <c r="D11" t="s">
        <v>63</v>
      </c>
      <c r="E11" t="s">
        <v>66</v>
      </c>
      <c r="F11" t="s">
        <v>67</v>
      </c>
      <c r="H11" t="s">
        <v>57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3</v>
      </c>
      <c r="AV11">
        <v>42</v>
      </c>
      <c r="AW11">
        <v>27</v>
      </c>
      <c r="AX11">
        <v>72</v>
      </c>
      <c r="AY11" t="s">
        <v>68</v>
      </c>
    </row>
    <row r="12" spans="1:51" x14ac:dyDescent="0.25">
      <c r="A12">
        <v>6</v>
      </c>
      <c r="B12" t="s">
        <v>69</v>
      </c>
      <c r="D12" t="s">
        <v>63</v>
      </c>
      <c r="E12" t="s">
        <v>64</v>
      </c>
      <c r="F12" t="s">
        <v>54</v>
      </c>
      <c r="H12" t="s">
        <v>55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2</v>
      </c>
      <c r="AV12">
        <v>42</v>
      </c>
      <c r="AW12">
        <v>33</v>
      </c>
      <c r="AX12">
        <v>77</v>
      </c>
      <c r="AY12" t="s">
        <v>56</v>
      </c>
    </row>
    <row r="13" spans="1:51" x14ac:dyDescent="0.25">
      <c r="A13">
        <v>6</v>
      </c>
      <c r="B13" t="s">
        <v>69</v>
      </c>
      <c r="D13" t="s">
        <v>63</v>
      </c>
      <c r="E13" t="s">
        <v>64</v>
      </c>
      <c r="F13" t="s">
        <v>54</v>
      </c>
      <c r="H13" t="s">
        <v>57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10</v>
      </c>
      <c r="AV13">
        <v>42</v>
      </c>
      <c r="AW13">
        <v>45</v>
      </c>
      <c r="AX13">
        <v>97</v>
      </c>
      <c r="AY13" t="s">
        <v>56</v>
      </c>
    </row>
    <row r="14" spans="1:51" x14ac:dyDescent="0.25">
      <c r="A14">
        <v>7</v>
      </c>
      <c r="B14" t="s">
        <v>70</v>
      </c>
      <c r="D14" t="s">
        <v>71</v>
      </c>
      <c r="E14" t="s">
        <v>72</v>
      </c>
      <c r="F14" t="s">
        <v>67</v>
      </c>
      <c r="H14" t="s">
        <v>55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0</v>
      </c>
      <c r="AT14">
        <v>1</v>
      </c>
      <c r="AU14">
        <v>6</v>
      </c>
      <c r="AV14">
        <v>33</v>
      </c>
      <c r="AW14">
        <v>42</v>
      </c>
      <c r="AX14">
        <v>81</v>
      </c>
      <c r="AY14" t="s">
        <v>68</v>
      </c>
    </row>
    <row r="15" spans="1:51" x14ac:dyDescent="0.25">
      <c r="A15">
        <v>7</v>
      </c>
      <c r="B15" t="s">
        <v>70</v>
      </c>
      <c r="D15" t="s">
        <v>71</v>
      </c>
      <c r="E15" t="s">
        <v>72</v>
      </c>
      <c r="F15" t="s">
        <v>67</v>
      </c>
      <c r="H15" t="s">
        <v>57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1</v>
      </c>
      <c r="AU15">
        <v>7</v>
      </c>
      <c r="AV15">
        <v>39</v>
      </c>
      <c r="AW15">
        <v>45</v>
      </c>
      <c r="AX15">
        <v>91</v>
      </c>
      <c r="AY15" t="s">
        <v>68</v>
      </c>
    </row>
    <row r="16" spans="1:51" x14ac:dyDescent="0.25">
      <c r="A16">
        <v>8</v>
      </c>
      <c r="B16" t="s">
        <v>73</v>
      </c>
      <c r="D16" t="s">
        <v>71</v>
      </c>
      <c r="E16" t="s">
        <v>74</v>
      </c>
      <c r="F16" t="s">
        <v>54</v>
      </c>
      <c r="H16" t="s">
        <v>55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6</v>
      </c>
      <c r="AV16">
        <v>42</v>
      </c>
      <c r="AW16">
        <v>42</v>
      </c>
      <c r="AX16">
        <v>90</v>
      </c>
      <c r="AY16" t="s">
        <v>56</v>
      </c>
    </row>
    <row r="17" spans="1:51" x14ac:dyDescent="0.25">
      <c r="A17">
        <v>8</v>
      </c>
      <c r="B17" t="s">
        <v>73</v>
      </c>
      <c r="D17" t="s">
        <v>71</v>
      </c>
      <c r="E17" t="s">
        <v>74</v>
      </c>
      <c r="F17" t="s">
        <v>54</v>
      </c>
      <c r="H17" t="s">
        <v>57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10</v>
      </c>
      <c r="AV17">
        <v>39</v>
      </c>
      <c r="AW17">
        <v>45</v>
      </c>
      <c r="AX17">
        <v>94</v>
      </c>
      <c r="AY17" t="s">
        <v>56</v>
      </c>
    </row>
    <row r="18" spans="1:51" x14ac:dyDescent="0.25">
      <c r="A18">
        <v>9</v>
      </c>
      <c r="B18" t="s">
        <v>75</v>
      </c>
      <c r="D18" t="s">
        <v>71</v>
      </c>
      <c r="E18" t="s">
        <v>76</v>
      </c>
      <c r="F18" t="s">
        <v>54</v>
      </c>
      <c r="H18" t="s">
        <v>55</v>
      </c>
      <c r="I18">
        <v>1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5</v>
      </c>
      <c r="AV18">
        <v>39</v>
      </c>
      <c r="AW18">
        <v>30</v>
      </c>
      <c r="AX18">
        <v>74</v>
      </c>
      <c r="AY18" t="s">
        <v>56</v>
      </c>
    </row>
    <row r="19" spans="1:51" x14ac:dyDescent="0.25">
      <c r="A19">
        <v>9</v>
      </c>
      <c r="B19" t="s">
        <v>75</v>
      </c>
      <c r="D19" t="s">
        <v>71</v>
      </c>
      <c r="E19" t="s">
        <v>76</v>
      </c>
      <c r="F19" t="s">
        <v>54</v>
      </c>
      <c r="H19" t="s">
        <v>57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1</v>
      </c>
      <c r="AU19">
        <v>8</v>
      </c>
      <c r="AV19">
        <v>42</v>
      </c>
      <c r="AW19">
        <v>42</v>
      </c>
      <c r="AX19">
        <v>92</v>
      </c>
      <c r="AY19" t="s">
        <v>56</v>
      </c>
    </row>
    <row r="20" spans="1:51" x14ac:dyDescent="0.25">
      <c r="A20">
        <v>10</v>
      </c>
      <c r="B20" t="s">
        <v>77</v>
      </c>
      <c r="D20" t="s">
        <v>71</v>
      </c>
      <c r="E20" t="s">
        <v>78</v>
      </c>
      <c r="F20" t="s">
        <v>79</v>
      </c>
      <c r="H20" t="s">
        <v>55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7</v>
      </c>
      <c r="AV20">
        <v>39</v>
      </c>
      <c r="AW20">
        <v>36</v>
      </c>
      <c r="AX20">
        <v>82</v>
      </c>
      <c r="AY20" t="s">
        <v>80</v>
      </c>
    </row>
    <row r="21" spans="1:51" x14ac:dyDescent="0.25">
      <c r="A21">
        <v>10</v>
      </c>
      <c r="B21" t="s">
        <v>77</v>
      </c>
      <c r="D21" t="s">
        <v>71</v>
      </c>
      <c r="E21" t="s">
        <v>78</v>
      </c>
      <c r="F21" t="s">
        <v>79</v>
      </c>
      <c r="H21" t="s">
        <v>57</v>
      </c>
      <c r="I21">
        <v>1</v>
      </c>
      <c r="J21">
        <v>1</v>
      </c>
      <c r="K21">
        <v>0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10</v>
      </c>
      <c r="AV21">
        <v>39</v>
      </c>
      <c r="AW21">
        <v>42</v>
      </c>
      <c r="AX21">
        <v>91</v>
      </c>
      <c r="AY21" t="s">
        <v>80</v>
      </c>
    </row>
    <row r="22" spans="1:51" x14ac:dyDescent="0.25">
      <c r="A22">
        <v>11</v>
      </c>
      <c r="B22" t="s">
        <v>81</v>
      </c>
      <c r="D22" t="s">
        <v>82</v>
      </c>
      <c r="E22" t="s">
        <v>83</v>
      </c>
      <c r="F22" t="s">
        <v>79</v>
      </c>
      <c r="H22" t="s">
        <v>55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8</v>
      </c>
      <c r="AV22">
        <v>39</v>
      </c>
      <c r="AW22">
        <v>39</v>
      </c>
      <c r="AX22">
        <v>86</v>
      </c>
      <c r="AY22" t="s">
        <v>80</v>
      </c>
    </row>
    <row r="23" spans="1:51" x14ac:dyDescent="0.25">
      <c r="A23">
        <v>11</v>
      </c>
      <c r="B23" t="s">
        <v>81</v>
      </c>
      <c r="D23" t="s">
        <v>82</v>
      </c>
      <c r="E23" t="s">
        <v>83</v>
      </c>
      <c r="F23" t="s">
        <v>79</v>
      </c>
      <c r="H23" t="s">
        <v>57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10</v>
      </c>
      <c r="AV23">
        <v>45</v>
      </c>
      <c r="AW23">
        <v>42</v>
      </c>
      <c r="AX23">
        <v>97</v>
      </c>
      <c r="AY23" t="s">
        <v>80</v>
      </c>
    </row>
    <row r="24" spans="1:51" x14ac:dyDescent="0.25">
      <c r="A24">
        <v>12</v>
      </c>
      <c r="B24" t="s">
        <v>84</v>
      </c>
      <c r="D24" t="s">
        <v>82</v>
      </c>
      <c r="E24" t="s">
        <v>85</v>
      </c>
      <c r="F24" t="s">
        <v>54</v>
      </c>
      <c r="H24" t="s">
        <v>55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10</v>
      </c>
      <c r="AV24">
        <v>42</v>
      </c>
      <c r="AW24">
        <v>24</v>
      </c>
      <c r="AX24">
        <v>76</v>
      </c>
      <c r="AY24" t="s">
        <v>56</v>
      </c>
    </row>
    <row r="25" spans="1:51" x14ac:dyDescent="0.25">
      <c r="A25">
        <v>12</v>
      </c>
      <c r="B25" t="s">
        <v>84</v>
      </c>
      <c r="D25" t="s">
        <v>82</v>
      </c>
      <c r="E25" t="s">
        <v>85</v>
      </c>
      <c r="F25" t="s">
        <v>54</v>
      </c>
      <c r="H25" t="s">
        <v>57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10</v>
      </c>
      <c r="AV25">
        <v>45</v>
      </c>
      <c r="AW25">
        <v>39</v>
      </c>
      <c r="AX25">
        <v>94</v>
      </c>
      <c r="AY25" t="s">
        <v>56</v>
      </c>
    </row>
    <row r="26" spans="1:51" x14ac:dyDescent="0.25">
      <c r="A26">
        <v>13</v>
      </c>
      <c r="B26" t="s">
        <v>86</v>
      </c>
      <c r="D26" t="s">
        <v>82</v>
      </c>
      <c r="E26" t="s">
        <v>87</v>
      </c>
      <c r="F26" t="s">
        <v>54</v>
      </c>
      <c r="H26" t="s">
        <v>55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10</v>
      </c>
      <c r="AV26">
        <v>42</v>
      </c>
      <c r="AW26">
        <v>45</v>
      </c>
      <c r="AX26">
        <v>97</v>
      </c>
      <c r="AY26" t="s">
        <v>56</v>
      </c>
    </row>
    <row r="27" spans="1:51" x14ac:dyDescent="0.25">
      <c r="A27">
        <v>13</v>
      </c>
      <c r="B27" t="s">
        <v>86</v>
      </c>
      <c r="D27" t="s">
        <v>82</v>
      </c>
      <c r="E27" t="s">
        <v>87</v>
      </c>
      <c r="F27" t="s">
        <v>54</v>
      </c>
      <c r="H27" t="s">
        <v>57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10</v>
      </c>
      <c r="AV27">
        <v>45</v>
      </c>
      <c r="AW27">
        <v>45</v>
      </c>
      <c r="AX27">
        <v>100</v>
      </c>
      <c r="AY27" t="s">
        <v>56</v>
      </c>
    </row>
    <row r="28" spans="1:51" x14ac:dyDescent="0.25">
      <c r="A28">
        <v>14</v>
      </c>
      <c r="B28" t="s">
        <v>88</v>
      </c>
      <c r="D28" t="s">
        <v>89</v>
      </c>
      <c r="E28" t="s">
        <v>90</v>
      </c>
      <c r="F28" t="s">
        <v>54</v>
      </c>
      <c r="H28" t="s">
        <v>55</v>
      </c>
      <c r="I28">
        <v>1</v>
      </c>
      <c r="J28">
        <v>1</v>
      </c>
      <c r="K28">
        <v>1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2</v>
      </c>
      <c r="AV28">
        <v>27</v>
      </c>
      <c r="AW28">
        <v>30</v>
      </c>
      <c r="AX28">
        <v>59</v>
      </c>
      <c r="AY28" t="s">
        <v>56</v>
      </c>
    </row>
    <row r="29" spans="1:51" x14ac:dyDescent="0.25">
      <c r="A29">
        <v>14</v>
      </c>
      <c r="B29" t="s">
        <v>88</v>
      </c>
      <c r="D29" t="s">
        <v>89</v>
      </c>
      <c r="E29" t="s">
        <v>90</v>
      </c>
      <c r="F29" t="s">
        <v>54</v>
      </c>
      <c r="H29" t="s">
        <v>57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0</v>
      </c>
      <c r="AU29">
        <v>7</v>
      </c>
      <c r="AV29">
        <v>42</v>
      </c>
      <c r="AW29">
        <v>42</v>
      </c>
      <c r="AX29">
        <v>91</v>
      </c>
      <c r="AY29" t="s">
        <v>56</v>
      </c>
    </row>
    <row r="30" spans="1:51" x14ac:dyDescent="0.25">
      <c r="A30">
        <v>15</v>
      </c>
      <c r="B30" t="s">
        <v>91</v>
      </c>
      <c r="D30" t="s">
        <v>89</v>
      </c>
      <c r="E30" t="s">
        <v>92</v>
      </c>
      <c r="F30" t="s">
        <v>79</v>
      </c>
      <c r="H30" t="s">
        <v>55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12</v>
      </c>
      <c r="AW30">
        <v>15</v>
      </c>
      <c r="AX30">
        <v>28</v>
      </c>
      <c r="AY30" t="s">
        <v>80</v>
      </c>
    </row>
    <row r="31" spans="1:51" x14ac:dyDescent="0.25">
      <c r="A31">
        <v>15</v>
      </c>
      <c r="B31" t="s">
        <v>91</v>
      </c>
      <c r="D31" t="s">
        <v>89</v>
      </c>
      <c r="E31" t="s">
        <v>92</v>
      </c>
      <c r="F31" t="s">
        <v>79</v>
      </c>
      <c r="H31" t="s">
        <v>57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1</v>
      </c>
      <c r="AU31">
        <v>5</v>
      </c>
      <c r="AV31">
        <v>24</v>
      </c>
      <c r="AW31">
        <v>27</v>
      </c>
      <c r="AX31">
        <v>56</v>
      </c>
      <c r="AY31" t="s">
        <v>80</v>
      </c>
    </row>
    <row r="32" spans="1:51" x14ac:dyDescent="0.25">
      <c r="A32">
        <v>16</v>
      </c>
      <c r="B32" t="s">
        <v>93</v>
      </c>
      <c r="D32" t="s">
        <v>89</v>
      </c>
      <c r="E32" t="s">
        <v>94</v>
      </c>
      <c r="F32" t="s">
        <v>67</v>
      </c>
      <c r="H32" t="s">
        <v>55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1</v>
      </c>
      <c r="AU32">
        <v>6</v>
      </c>
      <c r="AV32">
        <v>45</v>
      </c>
      <c r="AW32">
        <v>27</v>
      </c>
      <c r="AX32">
        <v>78</v>
      </c>
      <c r="AY32" t="s">
        <v>68</v>
      </c>
    </row>
    <row r="33" spans="1:51" x14ac:dyDescent="0.25">
      <c r="A33">
        <v>16</v>
      </c>
      <c r="B33" t="s">
        <v>93</v>
      </c>
      <c r="D33" t="s">
        <v>89</v>
      </c>
      <c r="E33" t="s">
        <v>94</v>
      </c>
      <c r="F33" t="s">
        <v>67</v>
      </c>
      <c r="H33" t="s">
        <v>57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8</v>
      </c>
      <c r="AV33">
        <v>45</v>
      </c>
      <c r="AW33">
        <v>39</v>
      </c>
      <c r="AX33">
        <v>92</v>
      </c>
      <c r="AY33" t="s">
        <v>68</v>
      </c>
    </row>
    <row r="34" spans="1:51" x14ac:dyDescent="0.25">
      <c r="A34">
        <v>17</v>
      </c>
      <c r="B34" t="s">
        <v>95</v>
      </c>
      <c r="D34" t="s">
        <v>96</v>
      </c>
      <c r="E34" t="s">
        <v>97</v>
      </c>
      <c r="F34" t="s">
        <v>79</v>
      </c>
      <c r="H34" t="s">
        <v>55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1</v>
      </c>
      <c r="AU34">
        <v>6</v>
      </c>
      <c r="AV34">
        <v>42</v>
      </c>
      <c r="AW34">
        <v>27</v>
      </c>
      <c r="AX34">
        <v>75</v>
      </c>
      <c r="AY34" t="s">
        <v>80</v>
      </c>
    </row>
    <row r="35" spans="1:51" x14ac:dyDescent="0.25">
      <c r="A35">
        <v>17</v>
      </c>
      <c r="B35" t="s">
        <v>95</v>
      </c>
      <c r="D35" t="s">
        <v>96</v>
      </c>
      <c r="E35" t="s">
        <v>97</v>
      </c>
      <c r="F35" t="s">
        <v>79</v>
      </c>
      <c r="H35" t="s">
        <v>57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0</v>
      </c>
      <c r="AT35">
        <v>1</v>
      </c>
      <c r="AU35">
        <v>7</v>
      </c>
      <c r="AV35">
        <v>36</v>
      </c>
      <c r="AW35">
        <v>36</v>
      </c>
      <c r="AX35">
        <v>79</v>
      </c>
      <c r="AY35" t="s">
        <v>80</v>
      </c>
    </row>
    <row r="36" spans="1:51" x14ac:dyDescent="0.25">
      <c r="A36">
        <v>18</v>
      </c>
      <c r="B36" t="s">
        <v>98</v>
      </c>
      <c r="D36" t="s">
        <v>96</v>
      </c>
      <c r="E36" t="s">
        <v>99</v>
      </c>
      <c r="F36" t="s">
        <v>54</v>
      </c>
      <c r="H36" t="s">
        <v>55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10</v>
      </c>
      <c r="AV36">
        <v>45</v>
      </c>
      <c r="AW36">
        <v>39</v>
      </c>
      <c r="AX36">
        <v>94</v>
      </c>
      <c r="AY36" t="s">
        <v>56</v>
      </c>
    </row>
    <row r="37" spans="1:51" x14ac:dyDescent="0.25">
      <c r="A37">
        <v>18</v>
      </c>
      <c r="B37" t="s">
        <v>98</v>
      </c>
      <c r="D37" t="s">
        <v>96</v>
      </c>
      <c r="E37" t="s">
        <v>99</v>
      </c>
      <c r="F37" t="s">
        <v>54</v>
      </c>
      <c r="H37" t="s">
        <v>57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10</v>
      </c>
      <c r="AV37">
        <v>45</v>
      </c>
      <c r="AW37">
        <v>45</v>
      </c>
      <c r="AX37">
        <v>100</v>
      </c>
      <c r="AY37" t="s">
        <v>56</v>
      </c>
    </row>
    <row r="38" spans="1:51" x14ac:dyDescent="0.25">
      <c r="A38">
        <v>19</v>
      </c>
      <c r="B38" t="s">
        <v>100</v>
      </c>
      <c r="D38" t="s">
        <v>96</v>
      </c>
      <c r="E38" t="s">
        <v>101</v>
      </c>
      <c r="F38" t="s">
        <v>79</v>
      </c>
      <c r="H38" t="s">
        <v>55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1</v>
      </c>
      <c r="AU38">
        <v>8</v>
      </c>
      <c r="AV38">
        <v>45</v>
      </c>
      <c r="AW38">
        <v>42</v>
      </c>
      <c r="AX38">
        <v>95</v>
      </c>
      <c r="AY38" t="s">
        <v>80</v>
      </c>
    </row>
    <row r="39" spans="1:51" x14ac:dyDescent="0.25">
      <c r="A39">
        <v>19</v>
      </c>
      <c r="B39" t="s">
        <v>100</v>
      </c>
      <c r="D39" t="s">
        <v>96</v>
      </c>
      <c r="E39" t="s">
        <v>101</v>
      </c>
      <c r="F39" t="s">
        <v>79</v>
      </c>
      <c r="H39" t="s">
        <v>57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10</v>
      </c>
      <c r="AV39">
        <v>45</v>
      </c>
      <c r="AW39">
        <v>45</v>
      </c>
      <c r="AX39">
        <v>100</v>
      </c>
      <c r="AY39" t="s">
        <v>80</v>
      </c>
    </row>
    <row r="40" spans="1:51" x14ac:dyDescent="0.25">
      <c r="A40">
        <v>20</v>
      </c>
      <c r="B40" t="s">
        <v>102</v>
      </c>
      <c r="D40" t="s">
        <v>103</v>
      </c>
      <c r="E40" t="s">
        <v>104</v>
      </c>
      <c r="F40" t="s">
        <v>67</v>
      </c>
      <c r="H40" t="s">
        <v>55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6</v>
      </c>
      <c r="AV40">
        <v>33</v>
      </c>
      <c r="AW40">
        <v>24</v>
      </c>
      <c r="AX40">
        <v>63</v>
      </c>
      <c r="AY40" t="s">
        <v>68</v>
      </c>
    </row>
    <row r="41" spans="1:51" x14ac:dyDescent="0.25">
      <c r="A41">
        <v>20</v>
      </c>
      <c r="B41" t="s">
        <v>102</v>
      </c>
      <c r="D41" t="s">
        <v>103</v>
      </c>
      <c r="E41" t="s">
        <v>104</v>
      </c>
      <c r="F41" t="s">
        <v>67</v>
      </c>
      <c r="H41" t="s">
        <v>57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0</v>
      </c>
      <c r="AT41">
        <v>1</v>
      </c>
      <c r="AU41">
        <v>8</v>
      </c>
      <c r="AV41">
        <v>42</v>
      </c>
      <c r="AW41">
        <v>39</v>
      </c>
      <c r="AX41">
        <v>89</v>
      </c>
      <c r="AY41" t="s">
        <v>68</v>
      </c>
    </row>
    <row r="42" spans="1:51" x14ac:dyDescent="0.25">
      <c r="A42">
        <v>21</v>
      </c>
      <c r="B42" t="s">
        <v>105</v>
      </c>
      <c r="D42" t="s">
        <v>103</v>
      </c>
      <c r="E42" t="s">
        <v>104</v>
      </c>
      <c r="F42" t="s">
        <v>79</v>
      </c>
      <c r="H42" t="s">
        <v>55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1</v>
      </c>
      <c r="Z42">
        <v>1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1</v>
      </c>
      <c r="AU42">
        <v>6</v>
      </c>
      <c r="AV42">
        <v>27</v>
      </c>
      <c r="AW42">
        <v>30</v>
      </c>
      <c r="AX42">
        <v>63</v>
      </c>
      <c r="AY42" t="s">
        <v>80</v>
      </c>
    </row>
    <row r="43" spans="1:51" x14ac:dyDescent="0.25">
      <c r="A43">
        <v>21</v>
      </c>
      <c r="B43" t="s">
        <v>105</v>
      </c>
      <c r="D43" t="s">
        <v>103</v>
      </c>
      <c r="E43" t="s">
        <v>104</v>
      </c>
      <c r="F43" t="s">
        <v>79</v>
      </c>
      <c r="H43" t="s">
        <v>57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0</v>
      </c>
      <c r="AT43">
        <v>1</v>
      </c>
      <c r="AU43">
        <v>8</v>
      </c>
      <c r="AV43">
        <v>42</v>
      </c>
      <c r="AW43">
        <v>45</v>
      </c>
      <c r="AX43">
        <v>95</v>
      </c>
      <c r="AY43" t="s">
        <v>80</v>
      </c>
    </row>
    <row r="44" spans="1:51" x14ac:dyDescent="0.25">
      <c r="A44">
        <v>22</v>
      </c>
      <c r="B44" t="s">
        <v>106</v>
      </c>
      <c r="D44" t="s">
        <v>103</v>
      </c>
      <c r="E44" t="s">
        <v>107</v>
      </c>
      <c r="F44" t="s">
        <v>54</v>
      </c>
      <c r="H44" t="s">
        <v>55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0</v>
      </c>
      <c r="AT44">
        <v>1</v>
      </c>
      <c r="AU44">
        <v>8</v>
      </c>
      <c r="AV44">
        <v>45</v>
      </c>
      <c r="AW44">
        <v>39</v>
      </c>
      <c r="AX44">
        <v>92</v>
      </c>
      <c r="AY44" t="s">
        <v>56</v>
      </c>
    </row>
    <row r="45" spans="1:51" x14ac:dyDescent="0.25">
      <c r="A45">
        <v>22</v>
      </c>
      <c r="B45" t="s">
        <v>106</v>
      </c>
      <c r="D45" t="s">
        <v>103</v>
      </c>
      <c r="E45" t="s">
        <v>107</v>
      </c>
      <c r="F45" t="s">
        <v>54</v>
      </c>
      <c r="H45" t="s">
        <v>57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10</v>
      </c>
      <c r="AV45">
        <v>45</v>
      </c>
      <c r="AW45">
        <v>42</v>
      </c>
      <c r="AX45">
        <v>97</v>
      </c>
      <c r="AY45" t="s">
        <v>56</v>
      </c>
    </row>
    <row r="46" spans="1:51" x14ac:dyDescent="0.25">
      <c r="A46">
        <v>23</v>
      </c>
      <c r="B46" t="s">
        <v>108</v>
      </c>
      <c r="D46" t="s">
        <v>109</v>
      </c>
      <c r="E46" t="s">
        <v>110</v>
      </c>
      <c r="F46" t="s">
        <v>79</v>
      </c>
      <c r="H46" t="s">
        <v>55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1</v>
      </c>
      <c r="AU46">
        <v>5</v>
      </c>
      <c r="AV46">
        <v>42</v>
      </c>
      <c r="AW46">
        <v>24</v>
      </c>
      <c r="AX46">
        <v>71</v>
      </c>
      <c r="AY46" t="s">
        <v>80</v>
      </c>
    </row>
    <row r="47" spans="1:51" x14ac:dyDescent="0.25">
      <c r="A47">
        <v>23</v>
      </c>
      <c r="B47" t="s">
        <v>108</v>
      </c>
      <c r="D47" t="s">
        <v>109</v>
      </c>
      <c r="E47" t="s">
        <v>110</v>
      </c>
      <c r="F47" t="s">
        <v>79</v>
      </c>
      <c r="H47" t="s">
        <v>57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9</v>
      </c>
      <c r="AV47">
        <v>42</v>
      </c>
      <c r="AW47">
        <v>27</v>
      </c>
      <c r="AX47">
        <v>78</v>
      </c>
      <c r="AY47" t="s">
        <v>80</v>
      </c>
    </row>
    <row r="48" spans="1:51" x14ac:dyDescent="0.25">
      <c r="A48">
        <v>24</v>
      </c>
      <c r="B48" t="s">
        <v>111</v>
      </c>
      <c r="D48" t="s">
        <v>109</v>
      </c>
      <c r="E48" t="s">
        <v>112</v>
      </c>
      <c r="F48" t="s">
        <v>54</v>
      </c>
      <c r="H48" t="s">
        <v>55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10</v>
      </c>
      <c r="AV48">
        <v>45</v>
      </c>
      <c r="AW48">
        <v>45</v>
      </c>
      <c r="AX48">
        <v>100</v>
      </c>
      <c r="AY48" t="s">
        <v>56</v>
      </c>
    </row>
    <row r="49" spans="1:51" x14ac:dyDescent="0.25">
      <c r="A49">
        <v>24</v>
      </c>
      <c r="B49" t="s">
        <v>111</v>
      </c>
      <c r="D49" t="s">
        <v>109</v>
      </c>
      <c r="E49" t="s">
        <v>112</v>
      </c>
      <c r="F49" t="s">
        <v>54</v>
      </c>
      <c r="H49" t="s">
        <v>57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10</v>
      </c>
      <c r="AV49">
        <v>45</v>
      </c>
      <c r="AW49">
        <v>45</v>
      </c>
      <c r="AX49">
        <v>100</v>
      </c>
      <c r="AY49" t="s">
        <v>56</v>
      </c>
    </row>
    <row r="50" spans="1:51" x14ac:dyDescent="0.25">
      <c r="A50">
        <v>25</v>
      </c>
      <c r="B50" t="s">
        <v>113</v>
      </c>
      <c r="D50" t="s">
        <v>109</v>
      </c>
      <c r="E50" t="s">
        <v>114</v>
      </c>
      <c r="F50" t="s">
        <v>54</v>
      </c>
      <c r="H50" t="s">
        <v>55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3</v>
      </c>
      <c r="AV50">
        <v>24</v>
      </c>
      <c r="AW50">
        <v>24</v>
      </c>
      <c r="AX50">
        <v>51</v>
      </c>
      <c r="AY50" t="s">
        <v>56</v>
      </c>
    </row>
    <row r="51" spans="1:51" x14ac:dyDescent="0.25">
      <c r="A51">
        <v>25</v>
      </c>
      <c r="B51" t="s">
        <v>113</v>
      </c>
      <c r="D51" t="s">
        <v>109</v>
      </c>
      <c r="E51" t="s">
        <v>114</v>
      </c>
      <c r="F51" t="s">
        <v>54</v>
      </c>
      <c r="H51" t="s">
        <v>57</v>
      </c>
      <c r="I51">
        <v>1</v>
      </c>
      <c r="J51">
        <v>1</v>
      </c>
      <c r="K51">
        <v>0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1</v>
      </c>
      <c r="AS51">
        <v>0</v>
      </c>
      <c r="AT51">
        <v>1</v>
      </c>
      <c r="AU51">
        <v>6</v>
      </c>
      <c r="AV51">
        <v>36</v>
      </c>
      <c r="AW51">
        <v>30</v>
      </c>
      <c r="AX51">
        <v>72</v>
      </c>
      <c r="AY51" t="s">
        <v>56</v>
      </c>
    </row>
  </sheetData>
  <autoFilter ref="A1:AY51" xr:uid="{00000000-0001-0000-0000-000000000000}"/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workbookViewId="0">
      <selection activeCell="I27" sqref="I27"/>
    </sheetView>
  </sheetViews>
  <sheetFormatPr defaultColWidth="11.42578125" defaultRowHeight="15" x14ac:dyDescent="0.25"/>
  <sheetData>
    <row r="1" spans="1:3" x14ac:dyDescent="0.25">
      <c r="A1" t="s">
        <v>115</v>
      </c>
      <c r="B1" t="s">
        <v>116</v>
      </c>
      <c r="C1" t="s">
        <v>117</v>
      </c>
    </row>
    <row r="2" spans="1:3" x14ac:dyDescent="0.25">
      <c r="A2" t="s">
        <v>118</v>
      </c>
      <c r="B2">
        <v>1</v>
      </c>
      <c r="C2">
        <v>0.33</v>
      </c>
    </row>
    <row r="3" spans="1:3" x14ac:dyDescent="0.25">
      <c r="A3" t="s">
        <v>119</v>
      </c>
      <c r="B3">
        <v>1</v>
      </c>
      <c r="C3">
        <v>0.33</v>
      </c>
    </row>
    <row r="4" spans="1:3" x14ac:dyDescent="0.25">
      <c r="A4" t="s">
        <v>120</v>
      </c>
      <c r="B4">
        <v>0</v>
      </c>
      <c r="C4">
        <v>1</v>
      </c>
    </row>
    <row r="5" spans="1:3" x14ac:dyDescent="0.25">
      <c r="A5" t="s">
        <v>121</v>
      </c>
      <c r="B5">
        <v>1.81</v>
      </c>
      <c r="C5">
        <v>0.08</v>
      </c>
    </row>
    <row r="6" spans="1:3" x14ac:dyDescent="0.25">
      <c r="A6" t="s">
        <v>122</v>
      </c>
      <c r="B6">
        <v>1</v>
      </c>
      <c r="C6">
        <v>0.33</v>
      </c>
    </row>
    <row r="7" spans="1:3" x14ac:dyDescent="0.25">
      <c r="A7" t="s">
        <v>123</v>
      </c>
      <c r="B7">
        <v>0</v>
      </c>
      <c r="C7">
        <v>1</v>
      </c>
    </row>
    <row r="8" spans="1:3" x14ac:dyDescent="0.25">
      <c r="A8" t="s">
        <v>124</v>
      </c>
      <c r="B8">
        <v>0.33</v>
      </c>
      <c r="C8">
        <v>0.75</v>
      </c>
    </row>
    <row r="9" spans="1:3" x14ac:dyDescent="0.25">
      <c r="A9" t="s">
        <v>125</v>
      </c>
      <c r="B9">
        <v>1.44</v>
      </c>
      <c r="C9">
        <v>0.16</v>
      </c>
    </row>
    <row r="10" spans="1:3" x14ac:dyDescent="0.25">
      <c r="A10" t="s">
        <v>126</v>
      </c>
      <c r="B10">
        <v>0</v>
      </c>
      <c r="C10">
        <v>1</v>
      </c>
    </row>
    <row r="11" spans="1:3" x14ac:dyDescent="0.25">
      <c r="A11" t="s">
        <v>127</v>
      </c>
      <c r="B11">
        <v>2.14</v>
      </c>
      <c r="C11">
        <v>0.04</v>
      </c>
    </row>
    <row r="12" spans="1:3" x14ac:dyDescent="0.25">
      <c r="A12" t="s">
        <v>128</v>
      </c>
      <c r="B12">
        <v>2.2799999999999998</v>
      </c>
      <c r="C12">
        <v>0.03</v>
      </c>
    </row>
    <row r="13" spans="1:3" x14ac:dyDescent="0.25">
      <c r="A13" t="s">
        <v>129</v>
      </c>
      <c r="B13">
        <v>2.4500000000000002</v>
      </c>
      <c r="C13">
        <v>0.02</v>
      </c>
    </row>
    <row r="14" spans="1:3" x14ac:dyDescent="0.25">
      <c r="A14" t="s">
        <v>130</v>
      </c>
      <c r="B14">
        <v>3.36</v>
      </c>
      <c r="C14">
        <v>0</v>
      </c>
    </row>
    <row r="15" spans="1:3" x14ac:dyDescent="0.25">
      <c r="A15" t="s">
        <v>131</v>
      </c>
      <c r="B15">
        <v>3.06</v>
      </c>
      <c r="C15">
        <v>0.01</v>
      </c>
    </row>
    <row r="16" spans="1:3" x14ac:dyDescent="0.25">
      <c r="A16" t="s">
        <v>132</v>
      </c>
      <c r="B16">
        <v>1</v>
      </c>
      <c r="C16">
        <v>0.33</v>
      </c>
    </row>
    <row r="17" spans="1:3" x14ac:dyDescent="0.25">
      <c r="A17" t="s">
        <v>133</v>
      </c>
      <c r="B17">
        <v>-0.37</v>
      </c>
      <c r="C17">
        <v>0.71</v>
      </c>
    </row>
    <row r="18" spans="1:3" x14ac:dyDescent="0.25">
      <c r="A18" t="s">
        <v>121</v>
      </c>
      <c r="B18">
        <v>1.44</v>
      </c>
      <c r="C18">
        <v>0.16</v>
      </c>
    </row>
    <row r="19" spans="1:3" x14ac:dyDescent="0.25">
      <c r="A19" t="s">
        <v>118</v>
      </c>
      <c r="B19">
        <v>0</v>
      </c>
      <c r="C19">
        <v>1</v>
      </c>
    </row>
    <row r="20" spans="1:3" x14ac:dyDescent="0.25">
      <c r="A20" t="s">
        <v>124</v>
      </c>
      <c r="B20">
        <v>3.06</v>
      </c>
      <c r="C20">
        <v>0.01</v>
      </c>
    </row>
    <row r="21" spans="1:3" x14ac:dyDescent="0.25">
      <c r="A21" t="s">
        <v>134</v>
      </c>
      <c r="B21">
        <v>0</v>
      </c>
      <c r="C21">
        <v>1</v>
      </c>
    </row>
    <row r="22" spans="1:3" x14ac:dyDescent="0.25">
      <c r="A22" t="s">
        <v>127</v>
      </c>
      <c r="B22">
        <v>2.87</v>
      </c>
      <c r="C22">
        <v>0.01</v>
      </c>
    </row>
    <row r="23" spans="1:3" x14ac:dyDescent="0.25">
      <c r="A23" t="s">
        <v>135</v>
      </c>
      <c r="B23">
        <v>4</v>
      </c>
      <c r="C23">
        <v>0</v>
      </c>
    </row>
    <row r="24" spans="1:3" x14ac:dyDescent="0.25">
      <c r="A24" t="s">
        <v>120</v>
      </c>
      <c r="B24">
        <v>3.17</v>
      </c>
      <c r="C24">
        <v>0</v>
      </c>
    </row>
    <row r="25" spans="1:3" x14ac:dyDescent="0.25">
      <c r="A25" t="s">
        <v>136</v>
      </c>
      <c r="B25">
        <v>1</v>
      </c>
      <c r="C25">
        <v>0.33</v>
      </c>
    </row>
    <row r="26" spans="1:3" x14ac:dyDescent="0.25">
      <c r="A26" t="s">
        <v>125</v>
      </c>
      <c r="B26">
        <v>1.69</v>
      </c>
      <c r="C26">
        <v>0.1</v>
      </c>
    </row>
    <row r="27" spans="1:3" x14ac:dyDescent="0.25">
      <c r="A27" t="s">
        <v>130</v>
      </c>
      <c r="B27">
        <v>0</v>
      </c>
      <c r="C27">
        <v>1</v>
      </c>
    </row>
    <row r="28" spans="1:3" x14ac:dyDescent="0.25">
      <c r="A28" t="s">
        <v>119</v>
      </c>
      <c r="B28">
        <v>1.36</v>
      </c>
      <c r="C28">
        <v>0.19</v>
      </c>
    </row>
    <row r="29" spans="1:3" x14ac:dyDescent="0.25">
      <c r="A29" t="s">
        <v>129</v>
      </c>
      <c r="B29">
        <v>2.14</v>
      </c>
      <c r="C29">
        <v>0.04</v>
      </c>
    </row>
    <row r="30" spans="1:3" x14ac:dyDescent="0.25">
      <c r="A30" t="s">
        <v>126</v>
      </c>
      <c r="B30">
        <v>4</v>
      </c>
      <c r="C30">
        <v>0</v>
      </c>
    </row>
    <row r="31" spans="1:3" x14ac:dyDescent="0.25">
      <c r="A31" t="s">
        <v>137</v>
      </c>
      <c r="B31">
        <v>0.56999999999999995</v>
      </c>
      <c r="C31">
        <v>0.56999999999999995</v>
      </c>
    </row>
    <row r="32" spans="1:3" x14ac:dyDescent="0.25">
      <c r="A32" t="s">
        <v>47</v>
      </c>
      <c r="B32">
        <v>3.7</v>
      </c>
      <c r="C32">
        <v>0</v>
      </c>
    </row>
    <row r="33" spans="1:3" x14ac:dyDescent="0.25">
      <c r="A33" t="s">
        <v>48</v>
      </c>
      <c r="B33">
        <v>6.46</v>
      </c>
      <c r="C33">
        <v>0</v>
      </c>
    </row>
    <row r="34" spans="1:3" x14ac:dyDescent="0.25">
      <c r="A34" t="s">
        <v>46</v>
      </c>
      <c r="B34">
        <v>4.8600000000000003</v>
      </c>
      <c r="C34">
        <v>0</v>
      </c>
    </row>
    <row r="35" spans="1:3" x14ac:dyDescent="0.25">
      <c r="A35" t="s">
        <v>49</v>
      </c>
      <c r="B35">
        <v>7.33</v>
      </c>
      <c r="C35">
        <v>0</v>
      </c>
    </row>
  </sheetData>
  <phoneticPr fontId="1" type="noConversion"/>
  <conditionalFormatting sqref="C1:C3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9210-52A4-4283-8E7E-6A2EE4BDACF0}">
  <dimension ref="B1:AG6"/>
  <sheetViews>
    <sheetView tabSelected="1" topLeftCell="K1" zoomScale="90" zoomScaleNormal="90" workbookViewId="0">
      <selection activeCell="U60" sqref="U60"/>
    </sheetView>
  </sheetViews>
  <sheetFormatPr defaultRowHeight="15" x14ac:dyDescent="0.25"/>
  <cols>
    <col min="4" max="7" width="12.5703125" bestFit="1" customWidth="1"/>
    <col min="8" max="9" width="11.28515625" bestFit="1" customWidth="1"/>
    <col min="10" max="10" width="12.5703125" bestFit="1" customWidth="1"/>
    <col min="11" max="12" width="11.28515625" bestFit="1" customWidth="1"/>
    <col min="13" max="13" width="12.5703125" bestFit="1" customWidth="1"/>
    <col min="14" max="14" width="11.28515625" bestFit="1" customWidth="1"/>
    <col min="15" max="15" width="12.5703125" bestFit="1" customWidth="1"/>
    <col min="16" max="19" width="11.28515625" bestFit="1" customWidth="1"/>
    <col min="20" max="20" width="12.5703125" bestFit="1" customWidth="1"/>
    <col min="21" max="26" width="11.28515625" bestFit="1" customWidth="1"/>
    <col min="27" max="27" width="12.5703125" bestFit="1" customWidth="1"/>
    <col min="28" max="33" width="11.28515625" bestFit="1" customWidth="1"/>
  </cols>
  <sheetData>
    <row r="1" spans="2:33" x14ac:dyDescent="0.25">
      <c r="C1" t="s">
        <v>7</v>
      </c>
      <c r="D1" t="s">
        <v>8</v>
      </c>
      <c r="E1" t="s">
        <v>9</v>
      </c>
      <c r="F1" t="s">
        <v>15</v>
      </c>
      <c r="G1" t="s">
        <v>12</v>
      </c>
      <c r="H1" t="s">
        <v>14</v>
      </c>
      <c r="I1" t="s">
        <v>11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16</v>
      </c>
      <c r="Q1" t="s">
        <v>10</v>
      </c>
      <c r="R1" t="s">
        <v>13</v>
      </c>
      <c r="S1" t="s">
        <v>31</v>
      </c>
      <c r="T1" t="s">
        <v>24</v>
      </c>
      <c r="U1" t="s">
        <v>25</v>
      </c>
      <c r="V1" t="s">
        <v>23</v>
      </c>
      <c r="W1" t="s">
        <v>32</v>
      </c>
      <c r="X1" t="s">
        <v>35</v>
      </c>
      <c r="Y1" t="s">
        <v>34</v>
      </c>
      <c r="Z1" t="s">
        <v>26</v>
      </c>
      <c r="AA1" t="s">
        <v>28</v>
      </c>
      <c r="AB1" t="s">
        <v>29</v>
      </c>
      <c r="AC1" t="s">
        <v>30</v>
      </c>
      <c r="AD1" t="s">
        <v>36</v>
      </c>
      <c r="AE1" t="s">
        <v>27</v>
      </c>
      <c r="AF1" t="s">
        <v>33</v>
      </c>
      <c r="AG1" t="s">
        <v>37</v>
      </c>
    </row>
    <row r="2" spans="2:33" ht="18" x14ac:dyDescent="0.3">
      <c r="D2" s="1" t="s">
        <v>118</v>
      </c>
      <c r="E2" s="1" t="s">
        <v>119</v>
      </c>
      <c r="F2" s="1" t="s">
        <v>125</v>
      </c>
      <c r="G2" s="1" t="s">
        <v>122</v>
      </c>
      <c r="H2" s="1" t="s">
        <v>124</v>
      </c>
      <c r="I2" s="1" t="s">
        <v>121</v>
      </c>
      <c r="J2" s="1" t="s">
        <v>127</v>
      </c>
      <c r="K2" s="1" t="s">
        <v>128</v>
      </c>
      <c r="L2" s="1" t="s">
        <v>129</v>
      </c>
      <c r="M2" s="1" t="s">
        <v>130</v>
      </c>
      <c r="N2" s="1" t="s">
        <v>131</v>
      </c>
      <c r="O2" s="1" t="s">
        <v>140</v>
      </c>
      <c r="P2" s="1" t="s">
        <v>126</v>
      </c>
      <c r="Q2" s="1" t="s">
        <v>120</v>
      </c>
      <c r="R2" s="1" t="s">
        <v>123</v>
      </c>
      <c r="S2" s="1" t="s">
        <v>136</v>
      </c>
      <c r="T2" s="1" t="s">
        <v>121</v>
      </c>
      <c r="U2" s="1" t="s">
        <v>118</v>
      </c>
      <c r="V2" s="1" t="s">
        <v>133</v>
      </c>
      <c r="W2" s="1" t="s">
        <v>125</v>
      </c>
      <c r="X2" s="1" t="s">
        <v>129</v>
      </c>
      <c r="Y2" s="1" t="s">
        <v>119</v>
      </c>
      <c r="Z2" s="1" t="s">
        <v>124</v>
      </c>
      <c r="AA2" s="1" t="s">
        <v>127</v>
      </c>
      <c r="AB2" s="1" t="s">
        <v>135</v>
      </c>
      <c r="AC2" s="1" t="s">
        <v>120</v>
      </c>
      <c r="AD2" s="1" t="s">
        <v>126</v>
      </c>
      <c r="AE2" s="1" t="s">
        <v>134</v>
      </c>
      <c r="AF2" s="1" t="s">
        <v>130</v>
      </c>
      <c r="AG2" s="1" t="s">
        <v>139</v>
      </c>
    </row>
    <row r="3" spans="2:33" x14ac:dyDescent="0.25">
      <c r="C3" t="s">
        <v>55</v>
      </c>
      <c r="D3">
        <f>SUMIF(DT!$H:$H,各題_整體!$C3,DT!I:I)</f>
        <v>24</v>
      </c>
      <c r="E3">
        <f>SUMIF(DT!$H:$H,各題_整體!$C3,DT!J:J)</f>
        <v>24</v>
      </c>
      <c r="F3">
        <f>SUMIF(DT!$H:$H,各題_整體!$C3,DT!P:P)</f>
        <v>23</v>
      </c>
      <c r="G3">
        <f>SUMIF(DT!$H:$H,各題_整體!$C3,DT!M:M)</f>
        <v>24</v>
      </c>
      <c r="H3">
        <f>SUMIF(DT!$H:$H,各題_整體!$C3,DT!O:O)</f>
        <v>20</v>
      </c>
      <c r="I3">
        <f>SUMIF(DT!$H:$H,各題_整體!$C3,DT!L:L)</f>
        <v>21</v>
      </c>
      <c r="J3">
        <f>SUMIF(DT!$H:$H,各題_整體!$C3,DT!R:R)</f>
        <v>21</v>
      </c>
      <c r="K3">
        <f>SUMIF(DT!$H:$H,各題_整體!$C3,DT!S:S)</f>
        <v>13</v>
      </c>
      <c r="L3">
        <f>SUMIF(DT!$H:$H,各題_整體!$C3,DT!T:T)</f>
        <v>19</v>
      </c>
      <c r="M3">
        <f>SUMIF(DT!$H:$H,各題_整體!$C3,DT!U:U)</f>
        <v>17</v>
      </c>
      <c r="N3">
        <f>SUMIF(DT!$H:$H,各題_整體!$C3,DT!V:V)</f>
        <v>17</v>
      </c>
      <c r="O3">
        <f>SUMIF(DT!$H:$H,各題_整體!$C3,DT!W:W)</f>
        <v>24</v>
      </c>
      <c r="P3">
        <f>SUMIF(DT!$H:$H,各題_整體!$C3,DT!Q:Q)</f>
        <v>22</v>
      </c>
      <c r="Q3">
        <f>SUMIF(DT!$H:$H,各題_整體!$C3,DT!K:K)</f>
        <v>19</v>
      </c>
      <c r="R3">
        <f>SUMIF(DT!$H:$H,各題_整體!$C3,DT!N:N)</f>
        <v>13</v>
      </c>
      <c r="S3">
        <f>SUMIF(DT!$H:$H,各題_整體!$C3,DT!AF:AF)</f>
        <v>24</v>
      </c>
      <c r="T3">
        <f>SUMIF(DT!$H:$H,各題_整體!$C3,DT!Y:Y)</f>
        <v>23</v>
      </c>
      <c r="U3">
        <f>SUMIF(DT!$H:$H,各題_整體!$C3,DT!Z:Z)</f>
        <v>24</v>
      </c>
      <c r="V3">
        <f>SUMIF(DT!$H:$H,各題_整體!$C3,DT!X:X)</f>
        <v>22</v>
      </c>
      <c r="W3">
        <f>SUMIF(DT!$H:$H,各題_整體!$C3,DT!AG:AG)</f>
        <v>19</v>
      </c>
      <c r="X3">
        <f>SUMIF(DT!$H:$H,各題_整體!$C3,DT!AJ:AJ)</f>
        <v>20</v>
      </c>
      <c r="Y3">
        <f>SUMIF(DT!$H:$H,各題_整體!$C3,DT!AI:AI)</f>
        <v>16</v>
      </c>
      <c r="Z3">
        <f>SUMIF(DT!$H:$H,各題_整體!$C3,DT!AA:AA)</f>
        <v>15</v>
      </c>
      <c r="AA3">
        <f>SUMIF(DT!$H:$H,各題_整體!$C3,DT!AC:AC)</f>
        <v>14</v>
      </c>
      <c r="AB3">
        <f>SUMIF(DT!$H:$H,各題_整體!$C3,DT!AD:AD)</f>
        <v>14</v>
      </c>
      <c r="AC3">
        <f>SUMIF(DT!$H:$H,各題_整體!$C3,DT!AE:AE)</f>
        <v>11</v>
      </c>
      <c r="AD3">
        <f>SUMIF(DT!$H:$H,各題_整體!$C3,DT!AK:AK)</f>
        <v>11</v>
      </c>
      <c r="AE3">
        <f>SUMIF(DT!$H:$H,各題_整體!$C3,DT!AB:AB)</f>
        <v>17</v>
      </c>
      <c r="AF3">
        <f>SUMIF(DT!$H:$H,各題_整體!$C3,DT!AH:AH)</f>
        <v>17</v>
      </c>
      <c r="AG3">
        <f>SUMIF(DT!$H:$H,各題_整體!$C3,DT!AL:AL)</f>
        <v>23</v>
      </c>
    </row>
    <row r="4" spans="2:33" x14ac:dyDescent="0.25">
      <c r="C4" t="s">
        <v>57</v>
      </c>
      <c r="D4">
        <f>SUMIF(DT!$H:$H,各題_整體!$C4,DT!I:I)</f>
        <v>25</v>
      </c>
      <c r="E4">
        <f>SUMIF(DT!$H:$H,各題_整體!$C4,DT!J:J)</f>
        <v>25</v>
      </c>
      <c r="F4">
        <f>SUMIF(DT!$H:$H,各題_整體!$C4,DT!P:P)</f>
        <v>25</v>
      </c>
      <c r="G4">
        <f>SUMIF(DT!$H:$H,各題_整體!$C4,DT!M:M)</f>
        <v>25</v>
      </c>
      <c r="H4">
        <f>SUMIF(DT!$H:$H,各題_整體!$C4,DT!O:O)</f>
        <v>21</v>
      </c>
      <c r="I4">
        <f>SUMIF(DT!$H:$H,各題_整體!$C4,DT!L:L)</f>
        <v>24</v>
      </c>
      <c r="J4">
        <f>SUMIF(DT!$H:$H,各題_整體!$C4,DT!R:R)</f>
        <v>25</v>
      </c>
      <c r="K4">
        <f>SUMIF(DT!$H:$H,各題_整體!$C4,DT!S:S)</f>
        <v>20</v>
      </c>
      <c r="L4">
        <f>SUMIF(DT!$H:$H,各題_整體!$C4,DT!T:T)</f>
        <v>24</v>
      </c>
      <c r="M4">
        <f>SUMIF(DT!$H:$H,各題_整體!$C4,DT!U:U)</f>
        <v>25</v>
      </c>
      <c r="N4">
        <f>SUMIF(DT!$H:$H,各題_整體!$C4,DT!V:V)</f>
        <v>24</v>
      </c>
      <c r="O4">
        <f>SUMIF(DT!$H:$H,各題_整體!$C4,DT!W:W)</f>
        <v>25</v>
      </c>
      <c r="P4">
        <f>SUMIF(DT!$H:$H,各題_整體!$C4,DT!Q:Q)</f>
        <v>22</v>
      </c>
      <c r="Q4">
        <f>SUMIF(DT!$H:$H,各題_整體!$C4,DT!K:K)</f>
        <v>19</v>
      </c>
      <c r="R4">
        <f>SUMIF(DT!$H:$H,各題_整體!$C4,DT!N:N)</f>
        <v>13</v>
      </c>
      <c r="S4">
        <f>SUMIF(DT!$H:$H,各題_整體!$C4,DT!AF:AF)</f>
        <v>25</v>
      </c>
      <c r="T4">
        <f>SUMIF(DT!$H:$H,各題_整體!$C4,DT!Y:Y)</f>
        <v>25</v>
      </c>
      <c r="U4">
        <f>SUMIF(DT!$H:$H,各題_整體!$C4,DT!Z:Z)</f>
        <v>24</v>
      </c>
      <c r="V4">
        <f>SUMIF(DT!$H:$H,各題_整體!$C4,DT!X:X)</f>
        <v>21</v>
      </c>
      <c r="W4">
        <f>SUMIF(DT!$H:$H,各題_整體!$C4,DT!AG:AG)</f>
        <v>23</v>
      </c>
      <c r="X4">
        <f>SUMIF(DT!$H:$H,各題_整體!$C4,DT!AJ:AJ)</f>
        <v>24</v>
      </c>
      <c r="Y4">
        <f>SUMIF(DT!$H:$H,各題_整體!$C4,DT!AI:AI)</f>
        <v>19</v>
      </c>
      <c r="Z4">
        <f>SUMIF(DT!$H:$H,各題_整體!$C4,DT!AA:AA)</f>
        <v>22</v>
      </c>
      <c r="AA4">
        <f>SUMIF(DT!$H:$H,各題_整體!$C4,DT!AC:AC)</f>
        <v>22</v>
      </c>
      <c r="AB4">
        <f>SUMIF(DT!$H:$H,各題_整體!$C4,DT!AD:AD)</f>
        <v>24</v>
      </c>
      <c r="AC4">
        <f>SUMIF(DT!$H:$H,各題_整體!$C4,DT!AE:AE)</f>
        <v>20</v>
      </c>
      <c r="AD4">
        <f>SUMIF(DT!$H:$H,各題_整體!$C4,DT!AK:AK)</f>
        <v>21</v>
      </c>
      <c r="AE4">
        <f>SUMIF(DT!$H:$H,各題_整體!$C4,DT!AB:AB)</f>
        <v>17</v>
      </c>
      <c r="AF4">
        <f>SUMIF(DT!$H:$H,各題_整體!$C4,DT!AH:AH)</f>
        <v>17</v>
      </c>
      <c r="AG4">
        <f>SUMIF(DT!$H:$H,各題_整體!$C4,DT!AL:AL)</f>
        <v>24</v>
      </c>
    </row>
    <row r="5" spans="2:33" x14ac:dyDescent="0.25">
      <c r="B5" s="5" t="s">
        <v>138</v>
      </c>
      <c r="C5" t="s">
        <v>55</v>
      </c>
      <c r="D5" s="6">
        <f>D3/COUNTIF(DT!$H:$H,各題_整體!$C5)*100</f>
        <v>96</v>
      </c>
      <c r="E5" s="6">
        <f>E3/COUNTIF(DT!$H:$H,各題_整體!$C5)*100</f>
        <v>96</v>
      </c>
      <c r="F5" s="6">
        <f>F3/COUNTIF(DT!$H:$H,各題_整體!$C5)*100</f>
        <v>92</v>
      </c>
      <c r="G5" s="6">
        <f>G3/COUNTIF(DT!$H:$H,各題_整體!$C5)*100</f>
        <v>96</v>
      </c>
      <c r="H5" s="6">
        <f>H3/COUNTIF(DT!$H:$H,各題_整體!$C5)*100</f>
        <v>80</v>
      </c>
      <c r="I5" s="6">
        <f>I3/COUNTIF(DT!$H:$H,各題_整體!$C5)*100</f>
        <v>84</v>
      </c>
      <c r="J5" s="6">
        <f>J3/COUNTIF(DT!$H:$H,各題_整體!$C5)*100</f>
        <v>84</v>
      </c>
      <c r="K5" s="6">
        <f>K3/COUNTIF(DT!$H:$H,各題_整體!$C5)*100</f>
        <v>52</v>
      </c>
      <c r="L5" s="6">
        <f>L3/COUNTIF(DT!$H:$H,各題_整體!$C5)*100</f>
        <v>76</v>
      </c>
      <c r="M5" s="6">
        <f>M3/COUNTIF(DT!$H:$H,各題_整體!$C5)*100</f>
        <v>68</v>
      </c>
      <c r="N5" s="6">
        <f>N3/COUNTIF(DT!$H:$H,各題_整體!$C5)*100</f>
        <v>68</v>
      </c>
      <c r="O5" s="6">
        <f>O3/COUNTIF(DT!$H:$H,各題_整體!$C5)*100</f>
        <v>96</v>
      </c>
      <c r="P5" s="6">
        <f>P3/COUNTIF(DT!$H:$H,各題_整體!$C5)*100</f>
        <v>88</v>
      </c>
      <c r="Q5" s="6">
        <f>Q3/COUNTIF(DT!$H:$H,各題_整體!$C5)*100</f>
        <v>76</v>
      </c>
      <c r="R5" s="6">
        <f>R3/COUNTIF(DT!$H:$H,各題_整體!$C5)*100</f>
        <v>52</v>
      </c>
      <c r="S5" s="6">
        <f>S3/COUNTIF(DT!$H:$H,各題_整體!$C5)*100</f>
        <v>96</v>
      </c>
      <c r="T5" s="6">
        <f>T3/COUNTIF(DT!$H:$H,各題_整體!$C5)*100</f>
        <v>92</v>
      </c>
      <c r="U5" s="6">
        <f>U3/COUNTIF(DT!$H:$H,各題_整體!$C5)*100</f>
        <v>96</v>
      </c>
      <c r="V5" s="6">
        <f>V3/COUNTIF(DT!$H:$H,各題_整體!$C5)*100</f>
        <v>88</v>
      </c>
      <c r="W5" s="6">
        <f>W3/COUNTIF(DT!$H:$H,各題_整體!$C5)*100</f>
        <v>76</v>
      </c>
      <c r="X5" s="6">
        <f>X3/COUNTIF(DT!$H:$H,各題_整體!$C5)*100</f>
        <v>80</v>
      </c>
      <c r="Y5" s="6">
        <f>Y3/COUNTIF(DT!$H:$H,各題_整體!$C5)*100</f>
        <v>64</v>
      </c>
      <c r="Z5" s="6">
        <f>Z3/COUNTIF(DT!$H:$H,各題_整體!$C5)*100</f>
        <v>60</v>
      </c>
      <c r="AA5" s="6">
        <f>AA3/COUNTIF(DT!$H:$H,各題_整體!$C5)*100</f>
        <v>56.000000000000007</v>
      </c>
      <c r="AB5" s="6">
        <f>AB3/COUNTIF(DT!$H:$H,各題_整體!$C5)*100</f>
        <v>56.000000000000007</v>
      </c>
      <c r="AC5" s="6">
        <f>AC3/COUNTIF(DT!$H:$H,各題_整體!$C5)*100</f>
        <v>44</v>
      </c>
      <c r="AD5" s="6">
        <f>AD3/COUNTIF(DT!$H:$H,各題_整體!$C5)*100</f>
        <v>44</v>
      </c>
      <c r="AE5" s="6">
        <f>AE3/COUNTIF(DT!$H:$H,各題_整體!$C5)*100</f>
        <v>68</v>
      </c>
      <c r="AF5" s="6">
        <f>AF3/COUNTIF(DT!$H:$H,各題_整體!$C5)*100</f>
        <v>68</v>
      </c>
      <c r="AG5" s="6">
        <f>AG3/COUNTIF(DT!$H:$H,各題_整體!$C5)*100</f>
        <v>92</v>
      </c>
    </row>
    <row r="6" spans="2:33" x14ac:dyDescent="0.25">
      <c r="B6" s="5"/>
      <c r="C6" t="s">
        <v>57</v>
      </c>
      <c r="D6" s="6">
        <f>D4/COUNTIF(DT!$H:$H,各題_整體!$C6)*100</f>
        <v>100</v>
      </c>
      <c r="E6" s="6">
        <f>E4/COUNTIF(DT!$H:$H,各題_整體!$C6)*100</f>
        <v>100</v>
      </c>
      <c r="F6" s="6">
        <f>F4/COUNTIF(DT!$H:$H,各題_整體!$C6)*100</f>
        <v>100</v>
      </c>
      <c r="G6" s="6">
        <f>G4/COUNTIF(DT!$H:$H,各題_整體!$C6)*100</f>
        <v>100</v>
      </c>
      <c r="H6" s="6">
        <f>H4/COUNTIF(DT!$H:$H,各題_整體!$C6)*100</f>
        <v>84</v>
      </c>
      <c r="I6" s="6">
        <f>I4/COUNTIF(DT!$H:$H,各題_整體!$C6)*100</f>
        <v>96</v>
      </c>
      <c r="J6" s="6">
        <f>J4/COUNTIF(DT!$H:$H,各題_整體!$C6)*100</f>
        <v>100</v>
      </c>
      <c r="K6" s="6">
        <f>K4/COUNTIF(DT!$H:$H,各題_整體!$C6)*100</f>
        <v>80</v>
      </c>
      <c r="L6" s="6">
        <f>L4/COUNTIF(DT!$H:$H,各題_整體!$C6)*100</f>
        <v>96</v>
      </c>
      <c r="M6" s="6">
        <f>M4/COUNTIF(DT!$H:$H,各題_整體!$C6)*100</f>
        <v>100</v>
      </c>
      <c r="N6" s="6">
        <f>N4/COUNTIF(DT!$H:$H,各題_整體!$C6)*100</f>
        <v>96</v>
      </c>
      <c r="O6" s="6">
        <f>O4/COUNTIF(DT!$H:$H,各題_整體!$C6)*100</f>
        <v>100</v>
      </c>
      <c r="P6" s="6">
        <f>P4/COUNTIF(DT!$H:$H,各題_整體!$C6)*100</f>
        <v>88</v>
      </c>
      <c r="Q6" s="6">
        <f>Q4/COUNTIF(DT!$H:$H,各題_整體!$C6)*100</f>
        <v>76</v>
      </c>
      <c r="R6" s="6">
        <f>R4/COUNTIF(DT!$H:$H,各題_整體!$C6)*100</f>
        <v>52</v>
      </c>
      <c r="S6" s="6">
        <f>S4/COUNTIF(DT!$H:$H,各題_整體!$C6)*100</f>
        <v>100</v>
      </c>
      <c r="T6" s="6">
        <f>T4/COUNTIF(DT!$H:$H,各題_整體!$C6)*100</f>
        <v>100</v>
      </c>
      <c r="U6" s="6">
        <f>U4/COUNTIF(DT!$H:$H,各題_整體!$C6)*100</f>
        <v>96</v>
      </c>
      <c r="V6" s="6">
        <f>V4/COUNTIF(DT!$H:$H,各題_整體!$C6)*100</f>
        <v>84</v>
      </c>
      <c r="W6" s="6">
        <f>W4/COUNTIF(DT!$H:$H,各題_整體!$C6)*100</f>
        <v>92</v>
      </c>
      <c r="X6" s="6">
        <f>X4/COUNTIF(DT!$H:$H,各題_整體!$C6)*100</f>
        <v>96</v>
      </c>
      <c r="Y6" s="6">
        <f>Y4/COUNTIF(DT!$H:$H,各題_整體!$C6)*100</f>
        <v>76</v>
      </c>
      <c r="Z6" s="6">
        <f>Z4/COUNTIF(DT!$H:$H,各題_整體!$C6)*100</f>
        <v>88</v>
      </c>
      <c r="AA6" s="6">
        <f>AA4/COUNTIF(DT!$H:$H,各題_整體!$C6)*100</f>
        <v>88</v>
      </c>
      <c r="AB6" s="6">
        <f>AB4/COUNTIF(DT!$H:$H,各題_整體!$C6)*100</f>
        <v>96</v>
      </c>
      <c r="AC6" s="6">
        <f>AC4/COUNTIF(DT!$H:$H,各題_整體!$C6)*100</f>
        <v>80</v>
      </c>
      <c r="AD6" s="6">
        <f>AD4/COUNTIF(DT!$H:$H,各題_整體!$C6)*100</f>
        <v>84</v>
      </c>
      <c r="AE6" s="6">
        <f>AE4/COUNTIF(DT!$H:$H,各題_整體!$C6)*100</f>
        <v>68</v>
      </c>
      <c r="AF6" s="6">
        <f>AF4/COUNTIF(DT!$H:$H,各題_整體!$C6)*100</f>
        <v>68</v>
      </c>
      <c r="AG6" s="6">
        <f>AG4/COUNTIF(DT!$H:$H,各題_整體!$C6)*100</f>
        <v>96</v>
      </c>
    </row>
  </sheetData>
  <mergeCells count="1">
    <mergeCell ref="B5:B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D96A-04BD-4422-8BAE-0863DF47B6C1}">
  <dimension ref="A1:S51"/>
  <sheetViews>
    <sheetView workbookViewId="0">
      <selection activeCell="X6" sqref="X6"/>
    </sheetView>
  </sheetViews>
  <sheetFormatPr defaultRowHeight="15" x14ac:dyDescent="0.25"/>
  <sheetData>
    <row r="1" spans="1:19" x14ac:dyDescent="0.25">
      <c r="A1" t="s">
        <v>55</v>
      </c>
      <c r="B1" t="s">
        <v>57</v>
      </c>
      <c r="E1" t="s">
        <v>7</v>
      </c>
      <c r="F1" t="s">
        <v>49</v>
      </c>
    </row>
    <row r="2" spans="1:19" ht="15.75" thickBot="1" x14ac:dyDescent="0.3">
      <c r="A2">
        <v>85</v>
      </c>
      <c r="B2">
        <v>91</v>
      </c>
      <c r="E2" t="s">
        <v>55</v>
      </c>
      <c r="F2">
        <v>85</v>
      </c>
    </row>
    <row r="3" spans="1:19" x14ac:dyDescent="0.25">
      <c r="A3">
        <v>73</v>
      </c>
      <c r="B3">
        <v>83</v>
      </c>
      <c r="E3" t="s">
        <v>57</v>
      </c>
      <c r="F3">
        <v>91</v>
      </c>
      <c r="I3" s="3" t="s">
        <v>141</v>
      </c>
      <c r="J3" s="3"/>
      <c r="K3" s="3" t="s">
        <v>142</v>
      </c>
      <c r="L3" s="3"/>
    </row>
    <row r="4" spans="1:19" x14ac:dyDescent="0.25">
      <c r="A4">
        <v>67</v>
      </c>
      <c r="B4">
        <v>92</v>
      </c>
      <c r="E4" t="s">
        <v>55</v>
      </c>
      <c r="F4">
        <v>73</v>
      </c>
      <c r="O4" t="s">
        <v>156</v>
      </c>
    </row>
    <row r="5" spans="1:19" x14ac:dyDescent="0.25">
      <c r="A5">
        <v>56</v>
      </c>
      <c r="B5">
        <v>72</v>
      </c>
      <c r="E5" t="s">
        <v>57</v>
      </c>
      <c r="F5">
        <v>83</v>
      </c>
      <c r="I5" t="s">
        <v>143</v>
      </c>
      <c r="J5">
        <v>74.64</v>
      </c>
      <c r="K5" t="s">
        <v>143</v>
      </c>
      <c r="L5">
        <v>88.6</v>
      </c>
    </row>
    <row r="6" spans="1:19" x14ac:dyDescent="0.25">
      <c r="A6">
        <v>53</v>
      </c>
      <c r="B6">
        <v>72</v>
      </c>
      <c r="E6" t="s">
        <v>55</v>
      </c>
      <c r="F6">
        <v>67</v>
      </c>
      <c r="I6" t="s">
        <v>144</v>
      </c>
      <c r="J6">
        <v>3.4058185506570977</v>
      </c>
      <c r="K6" t="s">
        <v>144</v>
      </c>
      <c r="L6">
        <v>2.2412793965352318</v>
      </c>
      <c r="O6" t="s">
        <v>157</v>
      </c>
    </row>
    <row r="7" spans="1:19" x14ac:dyDescent="0.25">
      <c r="A7">
        <v>77</v>
      </c>
      <c r="B7">
        <v>97</v>
      </c>
      <c r="E7" t="s">
        <v>57</v>
      </c>
      <c r="F7">
        <v>92</v>
      </c>
      <c r="I7" t="s">
        <v>145</v>
      </c>
      <c r="J7">
        <v>76</v>
      </c>
      <c r="K7" t="s">
        <v>145</v>
      </c>
      <c r="L7">
        <v>92</v>
      </c>
      <c r="P7" t="s">
        <v>160</v>
      </c>
      <c r="Q7" t="s">
        <v>161</v>
      </c>
      <c r="R7" t="s">
        <v>162</v>
      </c>
    </row>
    <row r="8" spans="1:19" x14ac:dyDescent="0.25">
      <c r="A8">
        <v>81</v>
      </c>
      <c r="B8">
        <v>91</v>
      </c>
      <c r="E8" t="s">
        <v>55</v>
      </c>
      <c r="F8">
        <v>56</v>
      </c>
      <c r="I8" t="s">
        <v>146</v>
      </c>
      <c r="J8">
        <v>63</v>
      </c>
      <c r="K8" t="s">
        <v>146</v>
      </c>
      <c r="L8">
        <v>91</v>
      </c>
      <c r="O8" t="s">
        <v>7</v>
      </c>
      <c r="P8">
        <v>55.95</v>
      </c>
      <c r="Q8">
        <v>1</v>
      </c>
      <c r="R8" s="4">
        <v>7.4340000000000002E-14</v>
      </c>
      <c r="S8" t="s">
        <v>163</v>
      </c>
    </row>
    <row r="9" spans="1:19" x14ac:dyDescent="0.25">
      <c r="A9">
        <v>90</v>
      </c>
      <c r="B9">
        <v>94</v>
      </c>
      <c r="E9" t="s">
        <v>57</v>
      </c>
      <c r="F9">
        <v>72</v>
      </c>
      <c r="I9" t="s">
        <v>147</v>
      </c>
      <c r="J9">
        <v>17.029092753285489</v>
      </c>
      <c r="K9" t="s">
        <v>147</v>
      </c>
      <c r="L9">
        <v>11.206396982676159</v>
      </c>
      <c r="O9" t="s">
        <v>50</v>
      </c>
      <c r="P9">
        <v>1.5923</v>
      </c>
      <c r="Q9">
        <v>2</v>
      </c>
      <c r="R9">
        <v>0.4511</v>
      </c>
    </row>
    <row r="10" spans="1:19" x14ac:dyDescent="0.25">
      <c r="A10">
        <v>74</v>
      </c>
      <c r="B10">
        <v>92</v>
      </c>
      <c r="E10" t="s">
        <v>55</v>
      </c>
      <c r="F10">
        <v>53</v>
      </c>
      <c r="I10" t="s">
        <v>148</v>
      </c>
      <c r="J10">
        <v>289.99000000000041</v>
      </c>
      <c r="K10" t="s">
        <v>148</v>
      </c>
      <c r="L10">
        <v>125.58333333333333</v>
      </c>
      <c r="O10" t="s">
        <v>158</v>
      </c>
    </row>
    <row r="11" spans="1:19" x14ac:dyDescent="0.25">
      <c r="A11">
        <v>82</v>
      </c>
      <c r="B11">
        <v>91</v>
      </c>
      <c r="E11" t="s">
        <v>57</v>
      </c>
      <c r="F11">
        <v>72</v>
      </c>
      <c r="I11" t="s">
        <v>149</v>
      </c>
      <c r="J11">
        <v>0.81099070827817865</v>
      </c>
      <c r="K11" t="s">
        <v>149</v>
      </c>
      <c r="L11">
        <v>1.5595154973194898</v>
      </c>
      <c r="O11" t="s">
        <v>159</v>
      </c>
    </row>
    <row r="12" spans="1:19" x14ac:dyDescent="0.25">
      <c r="A12">
        <v>86</v>
      </c>
      <c r="B12">
        <v>97</v>
      </c>
      <c r="E12" t="s">
        <v>55</v>
      </c>
      <c r="F12">
        <v>77</v>
      </c>
      <c r="I12" t="s">
        <v>150</v>
      </c>
      <c r="J12">
        <v>-0.76512879929208544</v>
      </c>
      <c r="K12" t="s">
        <v>150</v>
      </c>
      <c r="L12">
        <v>-1.3569417536529214</v>
      </c>
    </row>
    <row r="13" spans="1:19" x14ac:dyDescent="0.25">
      <c r="A13">
        <v>76</v>
      </c>
      <c r="B13">
        <v>94</v>
      </c>
      <c r="E13" t="s">
        <v>57</v>
      </c>
      <c r="F13">
        <v>97</v>
      </c>
      <c r="I13" t="s">
        <v>151</v>
      </c>
      <c r="J13">
        <v>72</v>
      </c>
      <c r="K13" t="s">
        <v>151</v>
      </c>
      <c r="L13">
        <v>44</v>
      </c>
    </row>
    <row r="14" spans="1:19" x14ac:dyDescent="0.25">
      <c r="A14">
        <v>97</v>
      </c>
      <c r="B14">
        <v>100</v>
      </c>
      <c r="E14" t="s">
        <v>55</v>
      </c>
      <c r="F14">
        <v>81</v>
      </c>
      <c r="I14" t="s">
        <v>152</v>
      </c>
      <c r="J14">
        <v>28</v>
      </c>
      <c r="K14" t="s">
        <v>152</v>
      </c>
      <c r="L14">
        <v>56</v>
      </c>
    </row>
    <row r="15" spans="1:19" x14ac:dyDescent="0.25">
      <c r="A15">
        <v>59</v>
      </c>
      <c r="B15">
        <v>91</v>
      </c>
      <c r="E15" t="s">
        <v>57</v>
      </c>
      <c r="F15">
        <v>91</v>
      </c>
      <c r="I15" t="s">
        <v>153</v>
      </c>
      <c r="J15">
        <v>100</v>
      </c>
      <c r="K15" t="s">
        <v>153</v>
      </c>
      <c r="L15">
        <v>100</v>
      </c>
    </row>
    <row r="16" spans="1:19" x14ac:dyDescent="0.25">
      <c r="A16">
        <v>28</v>
      </c>
      <c r="B16">
        <v>56</v>
      </c>
      <c r="E16" t="s">
        <v>55</v>
      </c>
      <c r="F16">
        <v>90</v>
      </c>
      <c r="I16" t="s">
        <v>154</v>
      </c>
      <c r="J16">
        <v>1866</v>
      </c>
      <c r="K16" t="s">
        <v>154</v>
      </c>
      <c r="L16">
        <v>2215</v>
      </c>
    </row>
    <row r="17" spans="1:12" ht="15.75" thickBot="1" x14ac:dyDescent="0.3">
      <c r="A17">
        <v>78</v>
      </c>
      <c r="B17">
        <v>92</v>
      </c>
      <c r="E17" t="s">
        <v>57</v>
      </c>
      <c r="F17">
        <v>94</v>
      </c>
      <c r="I17" s="2" t="s">
        <v>155</v>
      </c>
      <c r="J17" s="2">
        <v>25</v>
      </c>
      <c r="K17" s="2" t="s">
        <v>155</v>
      </c>
      <c r="L17" s="2">
        <v>25</v>
      </c>
    </row>
    <row r="18" spans="1:12" x14ac:dyDescent="0.25">
      <c r="A18">
        <v>75</v>
      </c>
      <c r="B18">
        <v>79</v>
      </c>
      <c r="E18" t="s">
        <v>55</v>
      </c>
      <c r="F18">
        <v>74</v>
      </c>
    </row>
    <row r="19" spans="1:12" x14ac:dyDescent="0.25">
      <c r="A19">
        <v>94</v>
      </c>
      <c r="B19">
        <v>100</v>
      </c>
      <c r="E19" t="s">
        <v>57</v>
      </c>
      <c r="F19">
        <v>92</v>
      </c>
    </row>
    <row r="20" spans="1:12" x14ac:dyDescent="0.25">
      <c r="A20">
        <v>95</v>
      </c>
      <c r="B20">
        <v>100</v>
      </c>
      <c r="E20" t="s">
        <v>55</v>
      </c>
      <c r="F20">
        <v>82</v>
      </c>
    </row>
    <row r="21" spans="1:12" x14ac:dyDescent="0.25">
      <c r="A21">
        <v>63</v>
      </c>
      <c r="B21">
        <v>89</v>
      </c>
      <c r="E21" t="s">
        <v>57</v>
      </c>
      <c r="F21">
        <v>91</v>
      </c>
    </row>
    <row r="22" spans="1:12" x14ac:dyDescent="0.25">
      <c r="A22">
        <v>63</v>
      </c>
      <c r="B22">
        <v>95</v>
      </c>
      <c r="E22" t="s">
        <v>55</v>
      </c>
      <c r="F22">
        <v>86</v>
      </c>
    </row>
    <row r="23" spans="1:12" x14ac:dyDescent="0.25">
      <c r="A23">
        <v>92</v>
      </c>
      <c r="B23">
        <v>97</v>
      </c>
      <c r="E23" t="s">
        <v>57</v>
      </c>
      <c r="F23">
        <v>97</v>
      </c>
    </row>
    <row r="24" spans="1:12" x14ac:dyDescent="0.25">
      <c r="A24">
        <v>71</v>
      </c>
      <c r="B24">
        <v>78</v>
      </c>
      <c r="E24" t="s">
        <v>55</v>
      </c>
      <c r="F24">
        <v>76</v>
      </c>
    </row>
    <row r="25" spans="1:12" x14ac:dyDescent="0.25">
      <c r="A25">
        <v>100</v>
      </c>
      <c r="B25">
        <v>100</v>
      </c>
      <c r="E25" t="s">
        <v>57</v>
      </c>
      <c r="F25">
        <v>94</v>
      </c>
    </row>
    <row r="26" spans="1:12" x14ac:dyDescent="0.25">
      <c r="A26">
        <v>51</v>
      </c>
      <c r="B26">
        <v>72</v>
      </c>
      <c r="E26" t="s">
        <v>55</v>
      </c>
      <c r="F26">
        <v>97</v>
      </c>
    </row>
    <row r="27" spans="1:12" x14ac:dyDescent="0.25">
      <c r="E27" t="s">
        <v>57</v>
      </c>
      <c r="F27">
        <v>100</v>
      </c>
    </row>
    <row r="28" spans="1:12" x14ac:dyDescent="0.25">
      <c r="E28" t="s">
        <v>55</v>
      </c>
      <c r="F28">
        <v>59</v>
      </c>
    </row>
    <row r="29" spans="1:12" x14ac:dyDescent="0.25">
      <c r="E29" t="s">
        <v>57</v>
      </c>
      <c r="F29">
        <v>91</v>
      </c>
    </row>
    <row r="30" spans="1:12" x14ac:dyDescent="0.25">
      <c r="E30" t="s">
        <v>55</v>
      </c>
      <c r="F30">
        <v>28</v>
      </c>
    </row>
    <row r="31" spans="1:12" x14ac:dyDescent="0.25">
      <c r="E31" t="s">
        <v>57</v>
      </c>
      <c r="F31">
        <v>56</v>
      </c>
    </row>
    <row r="32" spans="1:12" x14ac:dyDescent="0.25">
      <c r="E32" t="s">
        <v>55</v>
      </c>
      <c r="F32">
        <v>78</v>
      </c>
    </row>
    <row r="33" spans="5:6" x14ac:dyDescent="0.25">
      <c r="E33" t="s">
        <v>57</v>
      </c>
      <c r="F33">
        <v>92</v>
      </c>
    </row>
    <row r="34" spans="5:6" x14ac:dyDescent="0.25">
      <c r="E34" t="s">
        <v>55</v>
      </c>
      <c r="F34">
        <v>75</v>
      </c>
    </row>
    <row r="35" spans="5:6" x14ac:dyDescent="0.25">
      <c r="E35" t="s">
        <v>57</v>
      </c>
      <c r="F35">
        <v>79</v>
      </c>
    </row>
    <row r="36" spans="5:6" x14ac:dyDescent="0.25">
      <c r="E36" t="s">
        <v>55</v>
      </c>
      <c r="F36">
        <v>94</v>
      </c>
    </row>
    <row r="37" spans="5:6" x14ac:dyDescent="0.25">
      <c r="E37" t="s">
        <v>57</v>
      </c>
      <c r="F37">
        <v>100</v>
      </c>
    </row>
    <row r="38" spans="5:6" x14ac:dyDescent="0.25">
      <c r="E38" t="s">
        <v>55</v>
      </c>
      <c r="F38">
        <v>95</v>
      </c>
    </row>
    <row r="39" spans="5:6" x14ac:dyDescent="0.25">
      <c r="E39" t="s">
        <v>57</v>
      </c>
      <c r="F39">
        <v>100</v>
      </c>
    </row>
    <row r="40" spans="5:6" x14ac:dyDescent="0.25">
      <c r="E40" t="s">
        <v>55</v>
      </c>
      <c r="F40">
        <v>63</v>
      </c>
    </row>
    <row r="41" spans="5:6" x14ac:dyDescent="0.25">
      <c r="E41" t="s">
        <v>57</v>
      </c>
      <c r="F41">
        <v>89</v>
      </c>
    </row>
    <row r="42" spans="5:6" x14ac:dyDescent="0.25">
      <c r="E42" t="s">
        <v>55</v>
      </c>
      <c r="F42">
        <v>63</v>
      </c>
    </row>
    <row r="43" spans="5:6" x14ac:dyDescent="0.25">
      <c r="E43" t="s">
        <v>57</v>
      </c>
      <c r="F43">
        <v>95</v>
      </c>
    </row>
    <row r="44" spans="5:6" x14ac:dyDescent="0.25">
      <c r="E44" t="s">
        <v>55</v>
      </c>
      <c r="F44">
        <v>92</v>
      </c>
    </row>
    <row r="45" spans="5:6" x14ac:dyDescent="0.25">
      <c r="E45" t="s">
        <v>57</v>
      </c>
      <c r="F45">
        <v>97</v>
      </c>
    </row>
    <row r="46" spans="5:6" x14ac:dyDescent="0.25">
      <c r="E46" t="s">
        <v>55</v>
      </c>
      <c r="F46">
        <v>71</v>
      </c>
    </row>
    <row r="47" spans="5:6" x14ac:dyDescent="0.25">
      <c r="E47" t="s">
        <v>57</v>
      </c>
      <c r="F47">
        <v>78</v>
      </c>
    </row>
    <row r="48" spans="5:6" x14ac:dyDescent="0.25">
      <c r="E48" t="s">
        <v>55</v>
      </c>
      <c r="F48">
        <v>100</v>
      </c>
    </row>
    <row r="49" spans="5:6" x14ac:dyDescent="0.25">
      <c r="E49" t="s">
        <v>57</v>
      </c>
      <c r="F49">
        <v>100</v>
      </c>
    </row>
    <row r="50" spans="5:6" x14ac:dyDescent="0.25">
      <c r="E50" t="s">
        <v>55</v>
      </c>
      <c r="F50">
        <v>51</v>
      </c>
    </row>
    <row r="51" spans="5:6" x14ac:dyDescent="0.25">
      <c r="E51" t="s">
        <v>57</v>
      </c>
      <c r="F51">
        <v>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DT</vt:lpstr>
      <vt:lpstr>all_T.test</vt:lpstr>
      <vt:lpstr>各題_整體</vt:lpstr>
      <vt:lpstr>總分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2025-05-08T06:56:55Z</dcterms:created>
  <dcterms:modified xsi:type="dcterms:W3CDTF">2025-05-15T06:36:43Z</dcterms:modified>
</cp:coreProperties>
</file>