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\test\Macaca-population-trend\result\"/>
    </mc:Choice>
  </mc:AlternateContent>
  <bookViews>
    <workbookView xWindow="240" yWindow="12" windowWidth="16092" windowHeight="9660"/>
  </bookViews>
  <sheets>
    <sheet name="TypeName_point" sheetId="1" r:id="rId1"/>
    <sheet name="County_point" sheetId="2" r:id="rId2"/>
    <sheet name="Region2" sheetId="3" r:id="rId3"/>
    <sheet name="group_County" sheetId="4" r:id="rId4"/>
    <sheet name="single_County" sheetId="5" r:id="rId5"/>
    <sheet name="Forest_Macaca" sheetId="6" r:id="rId6"/>
    <sheet name="Macaca_dist" sheetId="7" r:id="rId7"/>
  </sheets>
  <calcPr calcId="162913"/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2" i="6"/>
  <c r="N3" i="6"/>
  <c r="N4" i="6"/>
  <c r="N5" i="6"/>
  <c r="N6" i="6"/>
  <c r="N7" i="6"/>
  <c r="N8" i="6"/>
  <c r="N9" i="6"/>
  <c r="N10" i="6"/>
  <c r="N11" i="6"/>
  <c r="N2" i="6"/>
  <c r="H3" i="6"/>
  <c r="H4" i="6"/>
  <c r="H5" i="6"/>
  <c r="H6" i="6"/>
  <c r="H7" i="6"/>
  <c r="H8" i="6"/>
  <c r="H9" i="6"/>
  <c r="H10" i="6"/>
  <c r="H11" i="6"/>
  <c r="H2" i="6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B14" i="5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B15" i="4"/>
  <c r="O20" i="2"/>
  <c r="O19" i="2"/>
  <c r="O17" i="2"/>
  <c r="O13" i="2"/>
  <c r="O10" i="2"/>
  <c r="O2" i="2"/>
  <c r="I20" i="2"/>
  <c r="I19" i="2"/>
  <c r="I17" i="2"/>
  <c r="I13" i="2"/>
  <c r="I10" i="2"/>
  <c r="I2" i="2"/>
</calcChain>
</file>

<file path=xl/sharedStrings.xml><?xml version="1.0" encoding="utf-8"?>
<sst xmlns="http://schemas.openxmlformats.org/spreadsheetml/2006/main" count="155" uniqueCount="82">
  <si>
    <t>TypeName.1</t>
  </si>
  <si>
    <t>TypeName</t>
  </si>
  <si>
    <t>N</t>
  </si>
  <si>
    <t>m</t>
  </si>
  <si>
    <t>闊葉林</t>
  </si>
  <si>
    <t>闊葉樹林型</t>
  </si>
  <si>
    <t>竹林</t>
  </si>
  <si>
    <t>針葉林</t>
  </si>
  <si>
    <t>針葉樹林型</t>
  </si>
  <si>
    <t>混淆林</t>
  </si>
  <si>
    <t>竹闊混淆林</t>
  </si>
  <si>
    <t>針闊葉樹混淆</t>
  </si>
  <si>
    <t>竹針混淆林</t>
  </si>
  <si>
    <t>針闊葉樹混</t>
  </si>
  <si>
    <t>Region2</t>
  </si>
  <si>
    <t>County</t>
  </si>
  <si>
    <t>Area</t>
  </si>
  <si>
    <t>N_2015</t>
  </si>
  <si>
    <t>N_2016</t>
  </si>
  <si>
    <t>N_2017</t>
  </si>
  <si>
    <t>N_2018</t>
  </si>
  <si>
    <t>N_2019</t>
  </si>
  <si>
    <t>m_2015</t>
  </si>
  <si>
    <t>m_2016</t>
  </si>
  <si>
    <t>m_2017</t>
  </si>
  <si>
    <t>m_2018</t>
  </si>
  <si>
    <t>m_2019</t>
  </si>
  <si>
    <t>Center1</t>
  </si>
  <si>
    <t>南投縣</t>
  </si>
  <si>
    <t>台中市</t>
  </si>
  <si>
    <t>彰化縣</t>
  </si>
  <si>
    <t>Center2</t>
  </si>
  <si>
    <t>台南市</t>
  </si>
  <si>
    <t>嘉義市</t>
  </si>
  <si>
    <t>嘉義縣</t>
  </si>
  <si>
    <t>雲林縣</t>
  </si>
  <si>
    <t>East1</t>
  </si>
  <si>
    <t>花蓮縣</t>
  </si>
  <si>
    <t>East2</t>
  </si>
  <si>
    <t>台東縣</t>
  </si>
  <si>
    <t>North</t>
  </si>
  <si>
    <t>台北市</t>
  </si>
  <si>
    <t>基隆市</t>
  </si>
  <si>
    <t>宜蘭縣</t>
  </si>
  <si>
    <t>新北市</t>
  </si>
  <si>
    <t>新竹市</t>
  </si>
  <si>
    <t>新竹縣</t>
  </si>
  <si>
    <t>桃園市</t>
  </si>
  <si>
    <t>苗栗縣</t>
  </si>
  <si>
    <t>South</t>
  </si>
  <si>
    <t>屏東縣</t>
  </si>
  <si>
    <t>高雄市</t>
  </si>
  <si>
    <t>ll_2015</t>
  </si>
  <si>
    <t>ll_2016</t>
  </si>
  <si>
    <t>ll_2017</t>
  </si>
  <si>
    <t>ll_2018</t>
  </si>
  <si>
    <t>ll_2019</t>
  </si>
  <si>
    <t>mm_2015</t>
  </si>
  <si>
    <t>mm_2016</t>
  </si>
  <si>
    <t>mm_2017</t>
  </si>
  <si>
    <t>mm_2018</t>
  </si>
  <si>
    <t>mm_2019</t>
  </si>
  <si>
    <t>kk_2015</t>
  </si>
  <si>
    <t>kk_2016</t>
  </si>
  <si>
    <t>kk_2017</t>
  </si>
  <si>
    <t>kk_2018</t>
  </si>
  <si>
    <t>kk_2019</t>
  </si>
  <si>
    <t>Year</t>
  </si>
  <si>
    <t>Survey</t>
  </si>
  <si>
    <t>ll_闊葉林</t>
  </si>
  <si>
    <t>ll_針葉林</t>
  </si>
  <si>
    <t>ll_混淆林</t>
  </si>
  <si>
    <t>ll_竹林</t>
  </si>
  <si>
    <t>ll_非森林</t>
  </si>
  <si>
    <t>M_闊葉林</t>
  </si>
  <si>
    <t>M_針葉林</t>
  </si>
  <si>
    <t>M_混淆林</t>
  </si>
  <si>
    <t>M_竹林</t>
  </si>
  <si>
    <t>M_非森林</t>
  </si>
  <si>
    <t>A</t>
  </si>
  <si>
    <t>B</t>
  </si>
  <si>
    <t>非森林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</si>
</sst>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/>
  </sheetViews>
  <sheetFormatPr defaultRowHeight="15" x14ac:dyDescent="0.3"/>
  <sheetData>
    <row r="1" spans="1: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5</v>
      </c>
      <c r="C2">
        <v>10847</v>
      </c>
      <c r="D2">
        <v>154</v>
      </c>
    </row>
    <row r="3" spans="1:4" x14ac:dyDescent="0.3">
      <c r="A3" t="s">
        <v>6</v>
      </c>
      <c r="B3" t="s">
        <v>6</v>
      </c>
      <c r="C3">
        <v>1819</v>
      </c>
      <c r="D3">
        <v>31</v>
      </c>
    </row>
    <row r="4" spans="1:4" x14ac:dyDescent="0.3">
      <c r="A4" t="s">
        <v>7</v>
      </c>
      <c r="B4" t="s">
        <v>8</v>
      </c>
      <c r="C4">
        <v>1356</v>
      </c>
      <c r="D4">
        <v>10</v>
      </c>
    </row>
    <row r="5" spans="1:4" x14ac:dyDescent="0.3">
      <c r="A5" t="s">
        <v>9</v>
      </c>
      <c r="B5" t="s">
        <v>10</v>
      </c>
      <c r="C5">
        <v>969</v>
      </c>
      <c r="D5">
        <v>23</v>
      </c>
    </row>
    <row r="6" spans="1:4" x14ac:dyDescent="0.3">
      <c r="A6" t="s">
        <v>9</v>
      </c>
      <c r="B6" t="s">
        <v>11</v>
      </c>
      <c r="C6">
        <v>636</v>
      </c>
      <c r="D6">
        <v>6</v>
      </c>
    </row>
    <row r="7" spans="1:4" x14ac:dyDescent="0.3">
      <c r="A7" t="s">
        <v>9</v>
      </c>
      <c r="B7" t="s">
        <v>12</v>
      </c>
      <c r="C7">
        <v>10</v>
      </c>
      <c r="D7">
        <v>0</v>
      </c>
    </row>
    <row r="8" spans="1:4" x14ac:dyDescent="0.3">
      <c r="A8" t="s">
        <v>9</v>
      </c>
      <c r="B8" t="s">
        <v>13</v>
      </c>
      <c r="C8">
        <v>10</v>
      </c>
      <c r="D8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opLeftCell="H1" workbookViewId="0">
      <selection activeCell="O20" sqref="O20"/>
    </sheetView>
  </sheetViews>
  <sheetFormatPr defaultRowHeight="15" x14ac:dyDescent="0.3"/>
  <cols>
    <col min="1" max="1" width="9.625" bestFit="1" customWidth="1"/>
    <col min="2" max="2" width="8.5" bestFit="1" customWidth="1"/>
    <col min="3" max="3" width="12.75" bestFit="1" customWidth="1"/>
    <col min="10" max="14" width="9.125" bestFit="1" customWidth="1"/>
  </cols>
  <sheetData>
    <row r="1" spans="1:15" s="1" customFormat="1" x14ac:dyDescent="0.3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5" x14ac:dyDescent="0.3">
      <c r="A2" t="s">
        <v>40</v>
      </c>
      <c r="B2" t="s">
        <v>43</v>
      </c>
      <c r="C2">
        <v>2201426270</v>
      </c>
      <c r="D2">
        <v>174</v>
      </c>
      <c r="E2">
        <v>145</v>
      </c>
      <c r="F2">
        <v>93</v>
      </c>
      <c r="G2">
        <v>73</v>
      </c>
      <c r="H2">
        <v>83</v>
      </c>
      <c r="I2">
        <f>SUM(D2:H9)</f>
        <v>5554</v>
      </c>
      <c r="J2">
        <v>4</v>
      </c>
      <c r="K2">
        <v>1</v>
      </c>
      <c r="L2">
        <v>0</v>
      </c>
      <c r="M2">
        <v>2</v>
      </c>
      <c r="N2">
        <v>1</v>
      </c>
      <c r="O2">
        <f>SUM(J2:N9)</f>
        <v>15</v>
      </c>
    </row>
    <row r="3" spans="1:15" x14ac:dyDescent="0.3">
      <c r="A3" t="s">
        <v>40</v>
      </c>
      <c r="B3" t="s">
        <v>42</v>
      </c>
      <c r="C3">
        <v>137570231.69999999</v>
      </c>
      <c r="D3">
        <v>20</v>
      </c>
      <c r="E3">
        <v>20</v>
      </c>
      <c r="F3">
        <v>12</v>
      </c>
      <c r="G3">
        <v>12</v>
      </c>
      <c r="H3">
        <v>20</v>
      </c>
      <c r="J3">
        <v>0</v>
      </c>
      <c r="K3">
        <v>0</v>
      </c>
      <c r="L3">
        <v>0</v>
      </c>
      <c r="M3">
        <v>0</v>
      </c>
      <c r="N3">
        <v>0</v>
      </c>
    </row>
    <row r="4" spans="1:15" x14ac:dyDescent="0.3">
      <c r="A4" t="s">
        <v>40</v>
      </c>
      <c r="B4" t="s">
        <v>41</v>
      </c>
      <c r="C4">
        <v>269847320</v>
      </c>
      <c r="D4">
        <v>284</v>
      </c>
      <c r="E4">
        <v>270</v>
      </c>
      <c r="F4">
        <v>262</v>
      </c>
      <c r="G4">
        <v>196</v>
      </c>
      <c r="H4">
        <v>193</v>
      </c>
      <c r="J4">
        <v>0</v>
      </c>
      <c r="K4">
        <v>0</v>
      </c>
      <c r="L4">
        <v>0</v>
      </c>
      <c r="M4">
        <v>0</v>
      </c>
      <c r="N4">
        <v>0</v>
      </c>
    </row>
    <row r="5" spans="1:15" x14ac:dyDescent="0.3">
      <c r="A5" t="s">
        <v>40</v>
      </c>
      <c r="B5" t="s">
        <v>44</v>
      </c>
      <c r="C5">
        <v>2066260746</v>
      </c>
      <c r="D5">
        <v>435</v>
      </c>
      <c r="E5">
        <v>306</v>
      </c>
      <c r="F5">
        <v>276</v>
      </c>
      <c r="G5">
        <v>347</v>
      </c>
      <c r="H5">
        <v>252</v>
      </c>
      <c r="J5">
        <v>1</v>
      </c>
      <c r="K5">
        <v>0</v>
      </c>
      <c r="L5">
        <v>0</v>
      </c>
      <c r="M5">
        <v>2</v>
      </c>
      <c r="N5">
        <v>0</v>
      </c>
    </row>
    <row r="6" spans="1:15" x14ac:dyDescent="0.3">
      <c r="A6" t="s">
        <v>40</v>
      </c>
      <c r="B6" t="s">
        <v>47</v>
      </c>
      <c r="C6">
        <v>1217223220</v>
      </c>
      <c r="D6">
        <v>154</v>
      </c>
      <c r="E6">
        <v>190</v>
      </c>
      <c r="F6">
        <v>164</v>
      </c>
      <c r="G6">
        <v>132</v>
      </c>
      <c r="H6">
        <v>146</v>
      </c>
      <c r="J6">
        <v>0</v>
      </c>
      <c r="K6">
        <v>0</v>
      </c>
      <c r="L6">
        <v>0</v>
      </c>
      <c r="M6">
        <v>0</v>
      </c>
      <c r="N6">
        <v>1</v>
      </c>
    </row>
    <row r="7" spans="1:15" x14ac:dyDescent="0.3">
      <c r="A7" t="s">
        <v>40</v>
      </c>
      <c r="B7" t="s">
        <v>45</v>
      </c>
      <c r="C7">
        <v>124389957.40000001</v>
      </c>
      <c r="D7">
        <v>12</v>
      </c>
      <c r="E7">
        <v>12</v>
      </c>
      <c r="F7">
        <v>12</v>
      </c>
      <c r="G7">
        <v>18</v>
      </c>
      <c r="H7">
        <v>24</v>
      </c>
      <c r="J7">
        <v>0</v>
      </c>
      <c r="K7">
        <v>0</v>
      </c>
      <c r="L7">
        <v>0</v>
      </c>
      <c r="M7">
        <v>0</v>
      </c>
      <c r="N7">
        <v>0</v>
      </c>
    </row>
    <row r="8" spans="1:15" x14ac:dyDescent="0.3">
      <c r="A8" t="s">
        <v>40</v>
      </c>
      <c r="B8" t="s">
        <v>46</v>
      </c>
      <c r="C8">
        <v>1411565351</v>
      </c>
      <c r="D8">
        <v>75</v>
      </c>
      <c r="E8">
        <v>82</v>
      </c>
      <c r="F8">
        <v>75</v>
      </c>
      <c r="G8">
        <v>141</v>
      </c>
      <c r="H8">
        <v>54</v>
      </c>
      <c r="J8">
        <v>0</v>
      </c>
      <c r="K8">
        <v>0</v>
      </c>
      <c r="L8">
        <v>0</v>
      </c>
      <c r="M8">
        <v>0</v>
      </c>
      <c r="N8">
        <v>0</v>
      </c>
    </row>
    <row r="9" spans="1:15" x14ac:dyDescent="0.3">
      <c r="A9" t="s">
        <v>40</v>
      </c>
      <c r="B9" t="s">
        <v>48</v>
      </c>
      <c r="C9">
        <v>1826676428</v>
      </c>
      <c r="D9">
        <v>156</v>
      </c>
      <c r="E9">
        <v>203</v>
      </c>
      <c r="F9">
        <v>110</v>
      </c>
      <c r="G9">
        <v>174</v>
      </c>
      <c r="H9">
        <v>147</v>
      </c>
      <c r="J9">
        <v>1</v>
      </c>
      <c r="K9">
        <v>0</v>
      </c>
      <c r="L9">
        <v>0</v>
      </c>
      <c r="M9">
        <v>1</v>
      </c>
      <c r="N9">
        <v>1</v>
      </c>
    </row>
    <row r="10" spans="1:15" x14ac:dyDescent="0.3">
      <c r="A10" t="s">
        <v>27</v>
      </c>
      <c r="B10" t="s">
        <v>29</v>
      </c>
      <c r="C10">
        <v>2239785609</v>
      </c>
      <c r="D10">
        <v>246</v>
      </c>
      <c r="E10">
        <v>260</v>
      </c>
      <c r="F10">
        <v>224</v>
      </c>
      <c r="G10">
        <v>274</v>
      </c>
      <c r="H10">
        <v>229</v>
      </c>
      <c r="I10">
        <f>SUM(D10:H12)</f>
        <v>4623</v>
      </c>
      <c r="J10">
        <v>6</v>
      </c>
      <c r="K10">
        <v>2</v>
      </c>
      <c r="L10">
        <v>0</v>
      </c>
      <c r="M10">
        <v>2</v>
      </c>
      <c r="N10">
        <v>3</v>
      </c>
      <c r="O10">
        <f>SUM(J10:N12)</f>
        <v>40</v>
      </c>
    </row>
    <row r="11" spans="1:15" x14ac:dyDescent="0.3">
      <c r="A11" t="s">
        <v>27</v>
      </c>
      <c r="B11" t="s">
        <v>30</v>
      </c>
      <c r="C11">
        <v>1244548944</v>
      </c>
      <c r="D11">
        <v>68</v>
      </c>
      <c r="E11">
        <v>68</v>
      </c>
      <c r="F11">
        <v>68</v>
      </c>
      <c r="G11">
        <v>66</v>
      </c>
      <c r="H11">
        <v>68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5" x14ac:dyDescent="0.3">
      <c r="A12" t="s">
        <v>27</v>
      </c>
      <c r="B12" t="s">
        <v>28</v>
      </c>
      <c r="C12">
        <v>4097754662</v>
      </c>
      <c r="D12">
        <v>511</v>
      </c>
      <c r="E12">
        <v>583</v>
      </c>
      <c r="F12">
        <v>605</v>
      </c>
      <c r="G12">
        <v>674</v>
      </c>
      <c r="H12">
        <v>679</v>
      </c>
      <c r="J12">
        <v>2</v>
      </c>
      <c r="K12">
        <v>5</v>
      </c>
      <c r="L12">
        <v>3</v>
      </c>
      <c r="M12">
        <v>7</v>
      </c>
      <c r="N12">
        <v>10</v>
      </c>
    </row>
    <row r="13" spans="1:15" x14ac:dyDescent="0.3">
      <c r="A13" t="s">
        <v>31</v>
      </c>
      <c r="B13" t="s">
        <v>35</v>
      </c>
      <c r="C13">
        <v>1399574918</v>
      </c>
      <c r="D13">
        <v>90</v>
      </c>
      <c r="E13">
        <v>100</v>
      </c>
      <c r="F13">
        <v>104</v>
      </c>
      <c r="G13">
        <v>87</v>
      </c>
      <c r="H13">
        <v>84</v>
      </c>
      <c r="I13">
        <f>SUM(D13:H16)</f>
        <v>1728</v>
      </c>
      <c r="J13">
        <v>8</v>
      </c>
      <c r="K13">
        <v>5</v>
      </c>
      <c r="L13">
        <v>7</v>
      </c>
      <c r="M13">
        <v>9</v>
      </c>
      <c r="N13">
        <v>7</v>
      </c>
      <c r="O13">
        <f>SUM(J13:N16)</f>
        <v>46</v>
      </c>
    </row>
    <row r="14" spans="1:15" x14ac:dyDescent="0.3">
      <c r="A14" t="s">
        <v>31</v>
      </c>
      <c r="B14" t="s">
        <v>33</v>
      </c>
      <c r="C14">
        <v>59722166.130000003</v>
      </c>
      <c r="D14">
        <v>34</v>
      </c>
      <c r="E14">
        <v>22</v>
      </c>
      <c r="F14">
        <v>26</v>
      </c>
      <c r="G14">
        <v>26</v>
      </c>
      <c r="H14">
        <v>26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5" x14ac:dyDescent="0.3">
      <c r="A15" t="s">
        <v>31</v>
      </c>
      <c r="B15" t="s">
        <v>34</v>
      </c>
      <c r="C15">
        <v>1952767659</v>
      </c>
      <c r="D15">
        <v>129</v>
      </c>
      <c r="E15">
        <v>104</v>
      </c>
      <c r="F15">
        <v>88</v>
      </c>
      <c r="G15">
        <v>67</v>
      </c>
      <c r="H15">
        <v>68</v>
      </c>
      <c r="J15">
        <v>0</v>
      </c>
      <c r="K15">
        <v>1</v>
      </c>
      <c r="L15">
        <v>0</v>
      </c>
      <c r="M15">
        <v>2</v>
      </c>
      <c r="N15">
        <v>1</v>
      </c>
    </row>
    <row r="16" spans="1:15" x14ac:dyDescent="0.3">
      <c r="A16" t="s">
        <v>31</v>
      </c>
      <c r="B16" t="s">
        <v>32</v>
      </c>
      <c r="C16">
        <v>2258815738</v>
      </c>
      <c r="D16">
        <v>135</v>
      </c>
      <c r="E16">
        <v>143</v>
      </c>
      <c r="F16">
        <v>143</v>
      </c>
      <c r="G16">
        <v>126</v>
      </c>
      <c r="H16">
        <v>126</v>
      </c>
      <c r="J16">
        <v>0</v>
      </c>
      <c r="K16">
        <v>0</v>
      </c>
      <c r="L16">
        <v>2</v>
      </c>
      <c r="M16">
        <v>3</v>
      </c>
      <c r="N16">
        <v>1</v>
      </c>
    </row>
    <row r="17" spans="1:15" x14ac:dyDescent="0.3">
      <c r="A17" t="s">
        <v>49</v>
      </c>
      <c r="B17" t="s">
        <v>51</v>
      </c>
      <c r="C17">
        <v>2998498836</v>
      </c>
      <c r="D17">
        <v>182</v>
      </c>
      <c r="E17">
        <v>216</v>
      </c>
      <c r="F17">
        <v>170</v>
      </c>
      <c r="G17">
        <v>201</v>
      </c>
      <c r="H17">
        <v>245</v>
      </c>
      <c r="I17">
        <f>SUM(D17:H18)</f>
        <v>1517</v>
      </c>
      <c r="J17">
        <v>2</v>
      </c>
      <c r="K17">
        <v>3</v>
      </c>
      <c r="L17">
        <v>4</v>
      </c>
      <c r="M17">
        <v>5</v>
      </c>
      <c r="N17">
        <v>2</v>
      </c>
      <c r="O17">
        <f>SUM(J17:N18)</f>
        <v>31</v>
      </c>
    </row>
    <row r="18" spans="1:15" x14ac:dyDescent="0.3">
      <c r="A18" t="s">
        <v>49</v>
      </c>
      <c r="B18" t="s">
        <v>50</v>
      </c>
      <c r="C18">
        <v>2805016554</v>
      </c>
      <c r="D18">
        <v>102</v>
      </c>
      <c r="E18">
        <v>96</v>
      </c>
      <c r="F18">
        <v>88</v>
      </c>
      <c r="G18">
        <v>120</v>
      </c>
      <c r="H18">
        <v>97</v>
      </c>
      <c r="J18">
        <v>3</v>
      </c>
      <c r="K18">
        <v>3</v>
      </c>
      <c r="L18">
        <v>6</v>
      </c>
      <c r="M18">
        <v>2</v>
      </c>
      <c r="N18">
        <v>1</v>
      </c>
    </row>
    <row r="19" spans="1:15" x14ac:dyDescent="0.3">
      <c r="A19" t="s">
        <v>36</v>
      </c>
      <c r="B19" t="s">
        <v>37</v>
      </c>
      <c r="C19">
        <v>4605321116</v>
      </c>
      <c r="D19">
        <v>340</v>
      </c>
      <c r="E19">
        <v>302</v>
      </c>
      <c r="F19">
        <v>325</v>
      </c>
      <c r="G19">
        <v>307</v>
      </c>
      <c r="H19">
        <v>323</v>
      </c>
      <c r="I19">
        <f>SUM(D19:H19)</f>
        <v>1597</v>
      </c>
      <c r="J19">
        <v>14</v>
      </c>
      <c r="K19">
        <v>16</v>
      </c>
      <c r="L19">
        <v>10</v>
      </c>
      <c r="M19">
        <v>11</v>
      </c>
      <c r="N19">
        <v>11</v>
      </c>
      <c r="O19">
        <f>SUM(J19:N19)</f>
        <v>62</v>
      </c>
    </row>
    <row r="20" spans="1:15" x14ac:dyDescent="0.3">
      <c r="A20" t="s">
        <v>38</v>
      </c>
      <c r="B20" t="s">
        <v>39</v>
      </c>
      <c r="C20">
        <v>3582207089</v>
      </c>
      <c r="D20">
        <v>118</v>
      </c>
      <c r="E20">
        <v>118</v>
      </c>
      <c r="F20">
        <v>100</v>
      </c>
      <c r="G20">
        <v>143</v>
      </c>
      <c r="H20">
        <v>149</v>
      </c>
      <c r="I20">
        <f>SUM(D20:H20)</f>
        <v>628</v>
      </c>
      <c r="J20">
        <v>2</v>
      </c>
      <c r="K20">
        <v>1</v>
      </c>
      <c r="L20">
        <v>1</v>
      </c>
      <c r="M20">
        <v>12</v>
      </c>
      <c r="N20">
        <v>14</v>
      </c>
      <c r="O20">
        <f>SUM(J20:N20)</f>
        <v>30</v>
      </c>
    </row>
  </sheetData>
  <sortState ref="A2:M20">
    <sortCondition ref="B2:B20" customList="宜蘭縣,基隆市,台北市,新北市,桃園市,新竹市,新竹縣,苗栗縣,台中市,彰化縣,南投縣,雲林縣,嘉義市,嘉義縣,台南市,高雄市,屏東縣,花蓮縣,台東縣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5" x14ac:dyDescent="0.3"/>
  <sheetData>
    <row r="1" spans="1:3" s="1" customFormat="1" x14ac:dyDescent="0.3">
      <c r="A1" s="1" t="s">
        <v>14</v>
      </c>
      <c r="B1" s="1" t="s">
        <v>2</v>
      </c>
      <c r="C1" s="1" t="s">
        <v>3</v>
      </c>
    </row>
    <row r="2" spans="1:3" x14ac:dyDescent="0.3">
      <c r="A2" t="s">
        <v>40</v>
      </c>
      <c r="B2">
        <v>5554</v>
      </c>
      <c r="C2">
        <v>15</v>
      </c>
    </row>
    <row r="3" spans="1:3" x14ac:dyDescent="0.3">
      <c r="A3" t="s">
        <v>36</v>
      </c>
      <c r="B3">
        <v>1597</v>
      </c>
      <c r="C3">
        <v>62</v>
      </c>
    </row>
    <row r="4" spans="1:3" x14ac:dyDescent="0.3">
      <c r="A4" t="s">
        <v>38</v>
      </c>
      <c r="B4">
        <v>628</v>
      </c>
      <c r="C4">
        <v>30</v>
      </c>
    </row>
    <row r="5" spans="1:3" x14ac:dyDescent="0.3">
      <c r="A5" t="s">
        <v>49</v>
      </c>
      <c r="B5">
        <v>1517</v>
      </c>
      <c r="C5">
        <v>31</v>
      </c>
    </row>
    <row r="6" spans="1:3" x14ac:dyDescent="0.3">
      <c r="A6" t="s">
        <v>27</v>
      </c>
      <c r="B6">
        <v>4623</v>
      </c>
      <c r="C6">
        <v>40</v>
      </c>
    </row>
    <row r="7" spans="1:3" x14ac:dyDescent="0.3">
      <c r="A7" t="s">
        <v>31</v>
      </c>
      <c r="B7">
        <v>1728</v>
      </c>
      <c r="C7">
        <v>46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sqref="A1:P15"/>
    </sheetView>
  </sheetViews>
  <sheetFormatPr defaultRowHeight="15" x14ac:dyDescent="0.3"/>
  <sheetData>
    <row r="1" spans="1:16" s="1" customFormat="1" x14ac:dyDescent="0.3">
      <c r="A1" s="1" t="s">
        <v>15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62</v>
      </c>
      <c r="M1" s="1" t="s">
        <v>63</v>
      </c>
      <c r="N1" s="1" t="s">
        <v>64</v>
      </c>
      <c r="O1" s="1" t="s">
        <v>65</v>
      </c>
      <c r="P1" s="1" t="s">
        <v>66</v>
      </c>
    </row>
    <row r="2" spans="1:16" x14ac:dyDescent="0.3">
      <c r="A2" t="s">
        <v>43</v>
      </c>
      <c r="B2">
        <v>4</v>
      </c>
      <c r="C2">
        <v>1</v>
      </c>
      <c r="E2">
        <v>2</v>
      </c>
      <c r="F2">
        <v>1</v>
      </c>
      <c r="G2">
        <v>2</v>
      </c>
      <c r="H2">
        <v>1</v>
      </c>
      <c r="J2">
        <v>2</v>
      </c>
      <c r="K2">
        <v>1</v>
      </c>
      <c r="L2">
        <v>3</v>
      </c>
      <c r="M2">
        <v>1</v>
      </c>
      <c r="O2">
        <v>2</v>
      </c>
      <c r="P2">
        <v>1</v>
      </c>
    </row>
    <row r="3" spans="1:16" x14ac:dyDescent="0.3">
      <c r="A3" t="s">
        <v>44</v>
      </c>
      <c r="B3">
        <v>1</v>
      </c>
      <c r="E3">
        <v>2</v>
      </c>
      <c r="G3">
        <v>1</v>
      </c>
      <c r="J3">
        <v>2</v>
      </c>
      <c r="L3">
        <v>1</v>
      </c>
      <c r="O3">
        <v>2</v>
      </c>
    </row>
    <row r="4" spans="1:16" x14ac:dyDescent="0.3">
      <c r="A4" t="s">
        <v>47</v>
      </c>
      <c r="F4">
        <v>1</v>
      </c>
      <c r="K4">
        <v>1</v>
      </c>
      <c r="P4">
        <v>1</v>
      </c>
    </row>
    <row r="5" spans="1:16" x14ac:dyDescent="0.3">
      <c r="A5" t="s">
        <v>48</v>
      </c>
      <c r="B5">
        <v>1</v>
      </c>
      <c r="E5">
        <v>1</v>
      </c>
      <c r="F5">
        <v>1</v>
      </c>
      <c r="G5">
        <v>1</v>
      </c>
      <c r="J5">
        <v>1</v>
      </c>
      <c r="K5">
        <v>1</v>
      </c>
      <c r="L5">
        <v>1</v>
      </c>
      <c r="O5">
        <v>1</v>
      </c>
      <c r="P5">
        <v>1</v>
      </c>
    </row>
    <row r="6" spans="1:16" x14ac:dyDescent="0.3">
      <c r="A6" t="s">
        <v>29</v>
      </c>
      <c r="B6">
        <v>6</v>
      </c>
      <c r="C6">
        <v>2</v>
      </c>
      <c r="E6">
        <v>3</v>
      </c>
      <c r="F6">
        <v>3</v>
      </c>
      <c r="G6">
        <v>4</v>
      </c>
      <c r="H6">
        <v>2</v>
      </c>
      <c r="J6">
        <v>3</v>
      </c>
      <c r="K6">
        <v>2</v>
      </c>
      <c r="L6">
        <v>6</v>
      </c>
      <c r="M6">
        <v>2</v>
      </c>
      <c r="O6">
        <v>3</v>
      </c>
      <c r="P6">
        <v>2</v>
      </c>
    </row>
    <row r="7" spans="1:16" x14ac:dyDescent="0.3">
      <c r="A7" t="s">
        <v>28</v>
      </c>
      <c r="B7">
        <v>2</v>
      </c>
      <c r="C7">
        <v>5</v>
      </c>
      <c r="D7">
        <v>3</v>
      </c>
      <c r="E7">
        <v>7</v>
      </c>
      <c r="F7">
        <v>10</v>
      </c>
      <c r="G7">
        <v>2</v>
      </c>
      <c r="H7">
        <v>5</v>
      </c>
      <c r="I7">
        <v>2</v>
      </c>
      <c r="J7">
        <v>7</v>
      </c>
      <c r="K7">
        <v>6</v>
      </c>
      <c r="L7">
        <v>2</v>
      </c>
      <c r="M7">
        <v>5</v>
      </c>
      <c r="N7">
        <v>2</v>
      </c>
      <c r="O7">
        <v>7</v>
      </c>
      <c r="P7">
        <v>10</v>
      </c>
    </row>
    <row r="8" spans="1:16" x14ac:dyDescent="0.3">
      <c r="A8" t="s">
        <v>35</v>
      </c>
      <c r="B8">
        <v>8</v>
      </c>
      <c r="C8">
        <v>5</v>
      </c>
      <c r="D8">
        <v>7</v>
      </c>
      <c r="E8">
        <v>9</v>
      </c>
      <c r="F8">
        <v>7</v>
      </c>
      <c r="G8">
        <v>3</v>
      </c>
      <c r="H8">
        <v>1</v>
      </c>
      <c r="I8">
        <v>4</v>
      </c>
      <c r="J8">
        <v>2</v>
      </c>
      <c r="K8">
        <v>2</v>
      </c>
      <c r="L8">
        <v>7</v>
      </c>
      <c r="M8">
        <v>5</v>
      </c>
      <c r="N8">
        <v>7</v>
      </c>
      <c r="O8">
        <v>7</v>
      </c>
      <c r="P8">
        <v>5</v>
      </c>
    </row>
    <row r="9" spans="1:16" x14ac:dyDescent="0.3">
      <c r="A9" t="s">
        <v>34</v>
      </c>
      <c r="C9">
        <v>1</v>
      </c>
      <c r="E9">
        <v>2</v>
      </c>
      <c r="F9">
        <v>1</v>
      </c>
      <c r="H9">
        <v>1</v>
      </c>
      <c r="J9">
        <v>1</v>
      </c>
      <c r="K9">
        <v>1</v>
      </c>
      <c r="M9">
        <v>1</v>
      </c>
      <c r="O9">
        <v>2</v>
      </c>
      <c r="P9">
        <v>1</v>
      </c>
    </row>
    <row r="10" spans="1:16" x14ac:dyDescent="0.3">
      <c r="A10" t="s">
        <v>32</v>
      </c>
      <c r="D10">
        <v>2</v>
      </c>
      <c r="E10">
        <v>3</v>
      </c>
      <c r="F10">
        <v>1</v>
      </c>
      <c r="I10">
        <v>1</v>
      </c>
      <c r="J10">
        <v>1</v>
      </c>
      <c r="K10">
        <v>1</v>
      </c>
      <c r="N10">
        <v>2</v>
      </c>
      <c r="O10">
        <v>2</v>
      </c>
      <c r="P10">
        <v>1</v>
      </c>
    </row>
    <row r="11" spans="1:16" x14ac:dyDescent="0.3">
      <c r="A11" t="s">
        <v>51</v>
      </c>
      <c r="B11">
        <v>2</v>
      </c>
      <c r="C11">
        <v>3</v>
      </c>
      <c r="D11">
        <v>5</v>
      </c>
      <c r="E11">
        <v>5</v>
      </c>
      <c r="F11">
        <v>2</v>
      </c>
      <c r="G11">
        <v>2</v>
      </c>
      <c r="H11">
        <v>3</v>
      </c>
      <c r="I11">
        <v>2</v>
      </c>
      <c r="J11">
        <v>2</v>
      </c>
      <c r="K11">
        <v>1</v>
      </c>
      <c r="L11">
        <v>2</v>
      </c>
      <c r="M11">
        <v>3</v>
      </c>
      <c r="N11">
        <v>5</v>
      </c>
      <c r="O11">
        <v>5</v>
      </c>
      <c r="P11">
        <v>2</v>
      </c>
    </row>
    <row r="12" spans="1:16" x14ac:dyDescent="0.3">
      <c r="A12" t="s">
        <v>50</v>
      </c>
      <c r="B12">
        <v>3</v>
      </c>
      <c r="C12">
        <v>3</v>
      </c>
      <c r="D12">
        <v>6</v>
      </c>
      <c r="E12">
        <v>2</v>
      </c>
      <c r="F12">
        <v>1</v>
      </c>
      <c r="G12">
        <v>2</v>
      </c>
      <c r="H12">
        <v>2</v>
      </c>
      <c r="I12">
        <v>3</v>
      </c>
      <c r="J12">
        <v>2</v>
      </c>
      <c r="K12">
        <v>1</v>
      </c>
      <c r="L12">
        <v>3</v>
      </c>
      <c r="M12">
        <v>2</v>
      </c>
      <c r="N12">
        <v>5</v>
      </c>
      <c r="O12">
        <v>2</v>
      </c>
      <c r="P12">
        <v>1</v>
      </c>
    </row>
    <row r="13" spans="1:16" x14ac:dyDescent="0.3">
      <c r="A13" t="s">
        <v>37</v>
      </c>
      <c r="B13">
        <v>15</v>
      </c>
      <c r="C13">
        <v>16</v>
      </c>
      <c r="D13">
        <v>10</v>
      </c>
      <c r="E13">
        <v>12</v>
      </c>
      <c r="F13">
        <v>11</v>
      </c>
      <c r="G13">
        <v>9</v>
      </c>
      <c r="H13">
        <v>9</v>
      </c>
      <c r="I13">
        <v>4</v>
      </c>
      <c r="J13">
        <v>7</v>
      </c>
      <c r="K13">
        <v>7</v>
      </c>
      <c r="L13">
        <v>14</v>
      </c>
      <c r="M13">
        <v>15</v>
      </c>
      <c r="N13">
        <v>9</v>
      </c>
      <c r="O13">
        <v>11</v>
      </c>
      <c r="P13">
        <v>10</v>
      </c>
    </row>
    <row r="14" spans="1:16" x14ac:dyDescent="0.3">
      <c r="A14" t="s">
        <v>39</v>
      </c>
      <c r="B14">
        <v>2</v>
      </c>
      <c r="C14">
        <v>1</v>
      </c>
      <c r="D14">
        <v>1</v>
      </c>
      <c r="E14">
        <v>13</v>
      </c>
      <c r="F14">
        <v>16</v>
      </c>
      <c r="G14">
        <v>2</v>
      </c>
      <c r="H14">
        <v>1</v>
      </c>
      <c r="I14">
        <v>1</v>
      </c>
      <c r="J14">
        <v>6</v>
      </c>
      <c r="K14">
        <v>9</v>
      </c>
      <c r="L14">
        <v>2</v>
      </c>
      <c r="M14">
        <v>1</v>
      </c>
      <c r="N14">
        <v>1</v>
      </c>
      <c r="O14">
        <v>12</v>
      </c>
      <c r="P14">
        <v>13</v>
      </c>
    </row>
    <row r="15" spans="1:16" x14ac:dyDescent="0.3">
      <c r="B15">
        <f>SUM(B2:B14)</f>
        <v>44</v>
      </c>
      <c r="C15">
        <f t="shared" ref="C15:P15" si="0">SUM(C2:C14)</f>
        <v>37</v>
      </c>
      <c r="D15">
        <f t="shared" si="0"/>
        <v>34</v>
      </c>
      <c r="E15">
        <f t="shared" si="0"/>
        <v>61</v>
      </c>
      <c r="F15">
        <f t="shared" si="0"/>
        <v>55</v>
      </c>
      <c r="G15">
        <f t="shared" si="0"/>
        <v>28</v>
      </c>
      <c r="H15">
        <f t="shared" si="0"/>
        <v>25</v>
      </c>
      <c r="I15">
        <f t="shared" si="0"/>
        <v>17</v>
      </c>
      <c r="J15">
        <f t="shared" si="0"/>
        <v>36</v>
      </c>
      <c r="K15">
        <f t="shared" si="0"/>
        <v>33</v>
      </c>
      <c r="L15">
        <f t="shared" si="0"/>
        <v>41</v>
      </c>
      <c r="M15">
        <f t="shared" si="0"/>
        <v>35</v>
      </c>
      <c r="N15">
        <f t="shared" si="0"/>
        <v>31</v>
      </c>
      <c r="O15">
        <f t="shared" si="0"/>
        <v>56</v>
      </c>
      <c r="P15">
        <f t="shared" si="0"/>
        <v>48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opLeftCell="E1" workbookViewId="0">
      <selection activeCell="B14" sqref="B14:P14"/>
    </sheetView>
  </sheetViews>
  <sheetFormatPr defaultRowHeight="15" x14ac:dyDescent="0.3"/>
  <sheetData>
    <row r="1" spans="1:16" s="1" customFormat="1" x14ac:dyDescent="0.3">
      <c r="A1" s="1" t="s">
        <v>15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62</v>
      </c>
      <c r="M1" s="1" t="s">
        <v>63</v>
      </c>
      <c r="N1" s="1" t="s">
        <v>64</v>
      </c>
      <c r="O1" s="1" t="s">
        <v>65</v>
      </c>
      <c r="P1" s="1" t="s">
        <v>66</v>
      </c>
    </row>
    <row r="2" spans="1:16" x14ac:dyDescent="0.3">
      <c r="A2" t="s">
        <v>43</v>
      </c>
      <c r="C2">
        <v>1</v>
      </c>
      <c r="H2">
        <v>1</v>
      </c>
      <c r="M2">
        <v>1</v>
      </c>
    </row>
    <row r="3" spans="1:16" x14ac:dyDescent="0.3">
      <c r="A3" t="s">
        <v>44</v>
      </c>
      <c r="F3">
        <v>1</v>
      </c>
      <c r="K3">
        <v>1</v>
      </c>
      <c r="P3">
        <v>1</v>
      </c>
    </row>
    <row r="4" spans="1:16" x14ac:dyDescent="0.3">
      <c r="A4" t="s">
        <v>48</v>
      </c>
      <c r="B4">
        <v>1</v>
      </c>
      <c r="G4">
        <v>1</v>
      </c>
      <c r="L4">
        <v>1</v>
      </c>
    </row>
    <row r="5" spans="1:16" x14ac:dyDescent="0.3">
      <c r="A5" t="s">
        <v>29</v>
      </c>
      <c r="B5">
        <v>2</v>
      </c>
      <c r="C5">
        <v>1</v>
      </c>
      <c r="D5">
        <v>1</v>
      </c>
      <c r="E5">
        <v>4</v>
      </c>
      <c r="G5">
        <v>2</v>
      </c>
      <c r="H5">
        <v>1</v>
      </c>
      <c r="I5">
        <v>1</v>
      </c>
      <c r="J5">
        <v>4</v>
      </c>
      <c r="L5">
        <v>2</v>
      </c>
      <c r="M5">
        <v>1</v>
      </c>
      <c r="N5">
        <v>1</v>
      </c>
      <c r="O5">
        <v>4</v>
      </c>
    </row>
    <row r="6" spans="1:16" x14ac:dyDescent="0.3">
      <c r="A6" t="s">
        <v>28</v>
      </c>
      <c r="B6">
        <v>1</v>
      </c>
      <c r="C6">
        <v>1</v>
      </c>
      <c r="D6">
        <v>1</v>
      </c>
      <c r="E6">
        <v>3</v>
      </c>
      <c r="F6">
        <v>3</v>
      </c>
      <c r="G6">
        <v>1</v>
      </c>
      <c r="H6">
        <v>1</v>
      </c>
      <c r="I6">
        <v>1</v>
      </c>
      <c r="J6">
        <v>3</v>
      </c>
      <c r="K6">
        <v>2</v>
      </c>
      <c r="L6">
        <v>1</v>
      </c>
      <c r="M6">
        <v>1</v>
      </c>
      <c r="N6">
        <v>1</v>
      </c>
      <c r="O6">
        <v>3</v>
      </c>
      <c r="P6">
        <v>2</v>
      </c>
    </row>
    <row r="7" spans="1:16" x14ac:dyDescent="0.3">
      <c r="A7" t="s">
        <v>35</v>
      </c>
      <c r="B7">
        <v>4</v>
      </c>
      <c r="D7">
        <v>5</v>
      </c>
      <c r="F7">
        <v>1</v>
      </c>
      <c r="G7">
        <v>2</v>
      </c>
      <c r="I7">
        <v>2</v>
      </c>
      <c r="K7">
        <v>1</v>
      </c>
      <c r="L7">
        <v>4</v>
      </c>
      <c r="N7">
        <v>5</v>
      </c>
      <c r="P7">
        <v>1</v>
      </c>
    </row>
    <row r="8" spans="1:16" x14ac:dyDescent="0.3">
      <c r="A8" t="s">
        <v>34</v>
      </c>
      <c r="B8">
        <v>1</v>
      </c>
      <c r="E8">
        <v>2</v>
      </c>
      <c r="G8">
        <v>1</v>
      </c>
      <c r="J8">
        <v>1</v>
      </c>
      <c r="L8">
        <v>1</v>
      </c>
      <c r="O8">
        <v>2</v>
      </c>
    </row>
    <row r="9" spans="1:16" x14ac:dyDescent="0.3">
      <c r="A9" t="s">
        <v>32</v>
      </c>
      <c r="F9">
        <v>2</v>
      </c>
      <c r="K9">
        <v>1</v>
      </c>
      <c r="P9">
        <v>1</v>
      </c>
    </row>
    <row r="10" spans="1:16" x14ac:dyDescent="0.3">
      <c r="A10" t="s">
        <v>51</v>
      </c>
      <c r="B10">
        <v>4</v>
      </c>
      <c r="C10">
        <v>3</v>
      </c>
      <c r="D10">
        <v>1</v>
      </c>
      <c r="E10">
        <v>1</v>
      </c>
      <c r="F10">
        <v>2</v>
      </c>
      <c r="G10">
        <v>1</v>
      </c>
      <c r="H10">
        <v>2</v>
      </c>
      <c r="I10">
        <v>1</v>
      </c>
      <c r="J10">
        <v>1</v>
      </c>
      <c r="K10">
        <v>2</v>
      </c>
      <c r="L10">
        <v>4</v>
      </c>
      <c r="M10">
        <v>3</v>
      </c>
      <c r="N10">
        <v>1</v>
      </c>
      <c r="O10">
        <v>1</v>
      </c>
      <c r="P10">
        <v>2</v>
      </c>
    </row>
    <row r="11" spans="1:16" x14ac:dyDescent="0.3">
      <c r="A11" t="s">
        <v>50</v>
      </c>
      <c r="C11">
        <v>3</v>
      </c>
      <c r="D11">
        <v>2</v>
      </c>
      <c r="E11">
        <v>1</v>
      </c>
      <c r="F11">
        <v>1</v>
      </c>
      <c r="H11">
        <v>2</v>
      </c>
      <c r="I11">
        <v>1</v>
      </c>
      <c r="J11">
        <v>1</v>
      </c>
      <c r="K11">
        <v>1</v>
      </c>
      <c r="M11">
        <v>3</v>
      </c>
      <c r="N11">
        <v>2</v>
      </c>
      <c r="O11">
        <v>1</v>
      </c>
      <c r="P11">
        <v>1</v>
      </c>
    </row>
    <row r="12" spans="1:16" x14ac:dyDescent="0.3">
      <c r="A12" t="s">
        <v>37</v>
      </c>
      <c r="B12">
        <v>8</v>
      </c>
      <c r="C12">
        <v>3</v>
      </c>
      <c r="D12">
        <v>2</v>
      </c>
      <c r="E12">
        <v>11</v>
      </c>
      <c r="F12">
        <v>3</v>
      </c>
      <c r="G12">
        <v>4</v>
      </c>
      <c r="H12">
        <v>3</v>
      </c>
      <c r="I12">
        <v>2</v>
      </c>
      <c r="J12">
        <v>7</v>
      </c>
      <c r="K12">
        <v>2</v>
      </c>
      <c r="L12">
        <v>6</v>
      </c>
      <c r="M12">
        <v>3</v>
      </c>
      <c r="N12">
        <v>2</v>
      </c>
      <c r="O12">
        <v>11</v>
      </c>
      <c r="P12">
        <v>3</v>
      </c>
    </row>
    <row r="13" spans="1:16" x14ac:dyDescent="0.3">
      <c r="A13" t="s">
        <v>39</v>
      </c>
      <c r="C13">
        <v>1</v>
      </c>
      <c r="E13">
        <v>3</v>
      </c>
      <c r="F13">
        <v>1</v>
      </c>
      <c r="H13">
        <v>1</v>
      </c>
      <c r="J13">
        <v>3</v>
      </c>
      <c r="K13">
        <v>1</v>
      </c>
      <c r="M13">
        <v>1</v>
      </c>
      <c r="O13">
        <v>3</v>
      </c>
      <c r="P13">
        <v>1</v>
      </c>
    </row>
    <row r="14" spans="1:16" x14ac:dyDescent="0.3">
      <c r="B14">
        <f>SUM(B2:B13)</f>
        <v>21</v>
      </c>
      <c r="C14">
        <f t="shared" ref="C14:P14" si="0">SUM(C2:C13)</f>
        <v>13</v>
      </c>
      <c r="D14">
        <f t="shared" si="0"/>
        <v>12</v>
      </c>
      <c r="E14">
        <f t="shared" si="0"/>
        <v>25</v>
      </c>
      <c r="F14">
        <f t="shared" si="0"/>
        <v>14</v>
      </c>
      <c r="G14">
        <f t="shared" si="0"/>
        <v>12</v>
      </c>
      <c r="H14">
        <f t="shared" si="0"/>
        <v>11</v>
      </c>
      <c r="I14">
        <f t="shared" si="0"/>
        <v>8</v>
      </c>
      <c r="J14">
        <f t="shared" si="0"/>
        <v>20</v>
      </c>
      <c r="K14">
        <f t="shared" si="0"/>
        <v>11</v>
      </c>
      <c r="L14">
        <f t="shared" si="0"/>
        <v>19</v>
      </c>
      <c r="M14">
        <f t="shared" si="0"/>
        <v>13</v>
      </c>
      <c r="N14">
        <f t="shared" si="0"/>
        <v>12</v>
      </c>
      <c r="O14">
        <f t="shared" si="0"/>
        <v>25</v>
      </c>
      <c r="P14">
        <f t="shared" si="0"/>
        <v>12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C4" sqref="C4:I5"/>
    </sheetView>
  </sheetViews>
  <sheetFormatPr defaultRowHeight="15" x14ac:dyDescent="0.3"/>
  <sheetData>
    <row r="1" spans="1:15" s="1" customFormat="1" x14ac:dyDescent="0.3">
      <c r="A1" s="1" t="s">
        <v>67</v>
      </c>
      <c r="B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I1" s="1" t="s">
        <v>73</v>
      </c>
      <c r="J1" s="1" t="s">
        <v>74</v>
      </c>
      <c r="K1" s="1" t="s">
        <v>75</v>
      </c>
      <c r="L1" s="1" t="s">
        <v>76</v>
      </c>
      <c r="M1" s="1" t="s">
        <v>77</v>
      </c>
      <c r="O1" s="1" t="s">
        <v>78</v>
      </c>
    </row>
    <row r="2" spans="1:15" x14ac:dyDescent="0.3">
      <c r="A2">
        <v>2015</v>
      </c>
      <c r="B2">
        <v>1</v>
      </c>
      <c r="C2">
        <f>H2+I2</f>
        <v>2789</v>
      </c>
      <c r="D2">
        <v>1152</v>
      </c>
      <c r="E2">
        <v>164</v>
      </c>
      <c r="F2">
        <v>180</v>
      </c>
      <c r="G2">
        <v>175</v>
      </c>
      <c r="H2">
        <f>SUM(D2:G2)</f>
        <v>1671</v>
      </c>
      <c r="I2">
        <v>1118</v>
      </c>
      <c r="J2">
        <v>15</v>
      </c>
      <c r="K2">
        <v>2</v>
      </c>
      <c r="L2">
        <v>2</v>
      </c>
      <c r="M2">
        <v>2</v>
      </c>
      <c r="N2">
        <f>SUM(J2:M2)</f>
        <v>21</v>
      </c>
      <c r="O2">
        <v>0</v>
      </c>
    </row>
    <row r="3" spans="1:15" x14ac:dyDescent="0.3">
      <c r="A3">
        <v>2015</v>
      </c>
      <c r="B3">
        <v>2</v>
      </c>
      <c r="C3">
        <f t="shared" ref="C3:C11" si="0">H3+I3</f>
        <v>2696</v>
      </c>
      <c r="D3">
        <v>1110</v>
      </c>
      <c r="E3">
        <v>140</v>
      </c>
      <c r="F3">
        <v>176</v>
      </c>
      <c r="G3">
        <v>168</v>
      </c>
      <c r="H3">
        <f t="shared" ref="H3:H11" si="1">SUM(D3:G3)</f>
        <v>1594</v>
      </c>
      <c r="I3">
        <v>1102</v>
      </c>
      <c r="J3">
        <v>17</v>
      </c>
      <c r="K3">
        <v>0</v>
      </c>
      <c r="L3">
        <v>4</v>
      </c>
      <c r="M3">
        <v>1</v>
      </c>
      <c r="N3">
        <f t="shared" ref="N3:N11" si="2">SUM(J3:M3)</f>
        <v>22</v>
      </c>
      <c r="O3">
        <v>1</v>
      </c>
    </row>
    <row r="4" spans="1:15" x14ac:dyDescent="0.3">
      <c r="A4">
        <v>2016</v>
      </c>
      <c r="B4">
        <v>1</v>
      </c>
      <c r="C4">
        <f t="shared" si="0"/>
        <v>2913</v>
      </c>
      <c r="D4">
        <v>1195</v>
      </c>
      <c r="E4">
        <v>144</v>
      </c>
      <c r="F4">
        <v>163</v>
      </c>
      <c r="G4">
        <v>201</v>
      </c>
      <c r="H4">
        <f t="shared" si="1"/>
        <v>1703</v>
      </c>
      <c r="I4">
        <v>1210</v>
      </c>
      <c r="J4">
        <v>12</v>
      </c>
      <c r="K4">
        <v>1</v>
      </c>
      <c r="L4">
        <v>1</v>
      </c>
      <c r="M4">
        <v>0</v>
      </c>
      <c r="N4">
        <f t="shared" si="2"/>
        <v>14</v>
      </c>
      <c r="O4">
        <v>0</v>
      </c>
    </row>
    <row r="5" spans="1:15" x14ac:dyDescent="0.3">
      <c r="A5">
        <v>2016</v>
      </c>
      <c r="B5">
        <v>2</v>
      </c>
      <c r="C5">
        <f t="shared" si="0"/>
        <v>2694</v>
      </c>
      <c r="D5">
        <v>1060</v>
      </c>
      <c r="E5">
        <v>142</v>
      </c>
      <c r="F5">
        <v>156</v>
      </c>
      <c r="G5">
        <v>179</v>
      </c>
      <c r="H5">
        <f t="shared" si="1"/>
        <v>1537</v>
      </c>
      <c r="I5">
        <v>1157</v>
      </c>
      <c r="J5">
        <v>15</v>
      </c>
      <c r="K5">
        <v>2</v>
      </c>
      <c r="L5">
        <v>3</v>
      </c>
      <c r="M5">
        <v>3</v>
      </c>
      <c r="N5">
        <f t="shared" si="2"/>
        <v>23</v>
      </c>
      <c r="O5">
        <v>0</v>
      </c>
    </row>
    <row r="6" spans="1:15" x14ac:dyDescent="0.3">
      <c r="A6">
        <v>2017</v>
      </c>
      <c r="B6">
        <v>1</v>
      </c>
      <c r="C6">
        <f t="shared" si="0"/>
        <v>2637</v>
      </c>
      <c r="D6">
        <v>1029</v>
      </c>
      <c r="E6">
        <v>140</v>
      </c>
      <c r="F6">
        <v>154</v>
      </c>
      <c r="G6">
        <v>185</v>
      </c>
      <c r="H6">
        <f t="shared" si="1"/>
        <v>1508</v>
      </c>
      <c r="I6">
        <v>1129</v>
      </c>
      <c r="J6">
        <v>11</v>
      </c>
      <c r="K6">
        <v>1</v>
      </c>
      <c r="L6">
        <v>2</v>
      </c>
      <c r="M6">
        <v>1</v>
      </c>
      <c r="N6">
        <f t="shared" si="2"/>
        <v>15</v>
      </c>
      <c r="O6">
        <v>0</v>
      </c>
    </row>
    <row r="7" spans="1:15" x14ac:dyDescent="0.3">
      <c r="A7">
        <v>2017</v>
      </c>
      <c r="B7">
        <v>2</v>
      </c>
      <c r="C7">
        <f t="shared" si="0"/>
        <v>2526</v>
      </c>
      <c r="D7">
        <v>989</v>
      </c>
      <c r="E7">
        <v>115</v>
      </c>
      <c r="F7">
        <v>153</v>
      </c>
      <c r="G7">
        <v>180</v>
      </c>
      <c r="H7">
        <f t="shared" si="1"/>
        <v>1437</v>
      </c>
      <c r="I7">
        <v>1089</v>
      </c>
      <c r="J7">
        <v>11</v>
      </c>
      <c r="K7">
        <v>1</v>
      </c>
      <c r="L7">
        <v>2</v>
      </c>
      <c r="M7">
        <v>4</v>
      </c>
      <c r="N7">
        <f t="shared" si="2"/>
        <v>18</v>
      </c>
      <c r="O7">
        <v>1</v>
      </c>
    </row>
    <row r="8" spans="1:15" x14ac:dyDescent="0.3">
      <c r="A8">
        <v>2018</v>
      </c>
      <c r="B8">
        <v>1</v>
      </c>
      <c r="C8">
        <f t="shared" si="0"/>
        <v>2800</v>
      </c>
      <c r="D8">
        <v>1141</v>
      </c>
      <c r="E8">
        <v>130</v>
      </c>
      <c r="F8">
        <v>169</v>
      </c>
      <c r="G8">
        <v>204</v>
      </c>
      <c r="H8">
        <f t="shared" si="1"/>
        <v>1644</v>
      </c>
      <c r="I8">
        <v>1156</v>
      </c>
      <c r="J8">
        <v>18</v>
      </c>
      <c r="K8">
        <v>1</v>
      </c>
      <c r="L8">
        <v>6</v>
      </c>
      <c r="M8">
        <v>2</v>
      </c>
      <c r="N8">
        <f t="shared" si="2"/>
        <v>27</v>
      </c>
      <c r="O8">
        <v>2</v>
      </c>
    </row>
    <row r="9" spans="1:15" x14ac:dyDescent="0.3">
      <c r="A9">
        <v>2018</v>
      </c>
      <c r="B9">
        <v>2</v>
      </c>
      <c r="C9">
        <f t="shared" si="0"/>
        <v>2631</v>
      </c>
      <c r="D9">
        <v>1067</v>
      </c>
      <c r="E9">
        <v>125</v>
      </c>
      <c r="F9">
        <v>163</v>
      </c>
      <c r="G9">
        <v>185</v>
      </c>
      <c r="H9">
        <f t="shared" si="1"/>
        <v>1540</v>
      </c>
      <c r="I9">
        <v>1091</v>
      </c>
      <c r="J9">
        <v>21</v>
      </c>
      <c r="K9">
        <v>0</v>
      </c>
      <c r="L9">
        <v>6</v>
      </c>
      <c r="M9">
        <v>4</v>
      </c>
      <c r="N9">
        <f t="shared" si="2"/>
        <v>31</v>
      </c>
      <c r="O9">
        <v>1</v>
      </c>
    </row>
    <row r="10" spans="1:15" x14ac:dyDescent="0.3">
      <c r="A10">
        <v>2019</v>
      </c>
      <c r="B10">
        <v>1</v>
      </c>
      <c r="C10">
        <f t="shared" si="0"/>
        <v>2671</v>
      </c>
      <c r="D10">
        <v>1050</v>
      </c>
      <c r="E10">
        <v>136</v>
      </c>
      <c r="F10">
        <v>158</v>
      </c>
      <c r="G10">
        <v>171</v>
      </c>
      <c r="H10">
        <f t="shared" si="1"/>
        <v>1515</v>
      </c>
      <c r="I10">
        <v>1156</v>
      </c>
      <c r="J10">
        <v>22</v>
      </c>
      <c r="K10">
        <v>1</v>
      </c>
      <c r="L10">
        <v>2</v>
      </c>
      <c r="M10">
        <v>4</v>
      </c>
      <c r="N10">
        <f t="shared" si="2"/>
        <v>29</v>
      </c>
      <c r="O10">
        <v>1</v>
      </c>
    </row>
    <row r="11" spans="1:15" x14ac:dyDescent="0.3">
      <c r="A11">
        <v>2019</v>
      </c>
      <c r="B11">
        <v>2</v>
      </c>
      <c r="C11">
        <f t="shared" si="0"/>
        <v>2663</v>
      </c>
      <c r="D11">
        <v>1054</v>
      </c>
      <c r="E11">
        <v>120</v>
      </c>
      <c r="F11">
        <v>153</v>
      </c>
      <c r="G11">
        <v>171</v>
      </c>
      <c r="H11">
        <f t="shared" si="1"/>
        <v>1498</v>
      </c>
      <c r="I11">
        <v>1165</v>
      </c>
      <c r="J11">
        <v>12</v>
      </c>
      <c r="K11">
        <v>1</v>
      </c>
      <c r="L11">
        <v>1</v>
      </c>
      <c r="M11">
        <v>10</v>
      </c>
      <c r="N11">
        <f t="shared" si="2"/>
        <v>24</v>
      </c>
      <c r="O11">
        <v>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F14" sqref="F14"/>
    </sheetView>
  </sheetViews>
  <sheetFormatPr defaultRowHeight="15" x14ac:dyDescent="0.3"/>
  <sheetData>
    <row r="1" spans="1:3" s="1" customFormat="1" x14ac:dyDescent="0.3">
      <c r="A1" s="1" t="s">
        <v>0</v>
      </c>
      <c r="B1" s="1" t="s">
        <v>79</v>
      </c>
      <c r="C1" s="1" t="s">
        <v>80</v>
      </c>
    </row>
    <row r="2" spans="1:3" x14ac:dyDescent="0.3">
      <c r="A2" t="s">
        <v>4</v>
      </c>
      <c r="B2">
        <v>87</v>
      </c>
      <c r="C2">
        <v>67</v>
      </c>
    </row>
    <row r="3" spans="1:3" x14ac:dyDescent="0.3">
      <c r="A3" t="s">
        <v>7</v>
      </c>
      <c r="B3">
        <v>4</v>
      </c>
      <c r="C3">
        <v>6</v>
      </c>
    </row>
    <row r="4" spans="1:3" x14ac:dyDescent="0.3">
      <c r="A4" t="s">
        <v>9</v>
      </c>
      <c r="B4">
        <v>12</v>
      </c>
      <c r="C4">
        <v>17</v>
      </c>
    </row>
    <row r="5" spans="1:3" x14ac:dyDescent="0.3">
      <c r="A5" t="s">
        <v>6</v>
      </c>
      <c r="B5">
        <v>14</v>
      </c>
      <c r="C5">
        <v>17</v>
      </c>
    </row>
    <row r="6" spans="1:3" x14ac:dyDescent="0.3">
      <c r="A6" t="s">
        <v>81</v>
      </c>
      <c r="B6">
        <v>4</v>
      </c>
      <c r="C6">
        <v>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TypeName_point</vt:lpstr>
      <vt:lpstr>County_point</vt:lpstr>
      <vt:lpstr>Region2</vt:lpstr>
      <vt:lpstr>group_County</vt:lpstr>
      <vt:lpstr>single_County</vt:lpstr>
      <vt:lpstr>Forest_Macaca</vt:lpstr>
      <vt:lpstr>Macaca_dist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2020-02-12T06:52:19Z</dcterms:created>
  <dcterms:modified xsi:type="dcterms:W3CDTF">2020-02-12T07:53:40Z</dcterms:modified>
</cp:coreProperties>
</file>