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\\10.40.1.138\Bird Research\BBSTW (20170612)\15_計畫\臺灣獼猴族群監測計畫\與林務局合作\2023\林業署前後測結果\進階班\"/>
    </mc:Choice>
  </mc:AlternateContent>
  <xr:revisionPtr revIDLastSave="0" documentId="13_ncr:1_{E9215A46-D235-4C23-B7CC-0E9FBA8400FC}" xr6:coauthVersionLast="47" xr6:coauthVersionMax="47" xr10:uidLastSave="{00000000-0000-0000-0000-000000000000}"/>
  <bookViews>
    <workbookView xWindow="28680" yWindow="-12840" windowWidth="16440" windowHeight="28320" activeTab="4" xr2:uid="{00000000-000D-0000-FFFF-FFFF00000000}"/>
  </bookViews>
  <sheets>
    <sheet name="Sheet 1" sheetId="1" r:id="rId1"/>
    <sheet name="總分" sheetId="5" r:id="rId2"/>
    <sheet name="pair-T" sheetId="2" r:id="rId3"/>
    <sheet name="工作表2" sheetId="3" r:id="rId4"/>
    <sheet name="各題_整體" sheetId="4" r:id="rId5"/>
    <sheet name="綜合" sheetId="6" r:id="rId6"/>
  </sheets>
  <definedNames>
    <definedName name="_xlnm._FilterDatabase" localSheetId="0" hidden="1">'Sheet 1'!$A$1:$AQ$65</definedName>
    <definedName name="_xlchart.v1.0" hidden="1">總分!$B$2:$B$65</definedName>
    <definedName name="_xlchart.v1.1" hidden="1">總分!$F$1</definedName>
    <definedName name="_xlchart.v1.2" hidden="1">總分!$F$2:$F$65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3" i="6" l="1"/>
  <c r="AO4" i="6"/>
  <c r="AG3" i="6"/>
  <c r="AH3" i="6"/>
  <c r="AI3" i="6"/>
  <c r="AJ3" i="6"/>
  <c r="AK3" i="6"/>
  <c r="AL3" i="6"/>
  <c r="AM3" i="6"/>
  <c r="AN3" i="6"/>
  <c r="AG4" i="6"/>
  <c r="AH4" i="6"/>
  <c r="AI4" i="6"/>
  <c r="AJ4" i="6"/>
  <c r="AK4" i="6"/>
  <c r="AL4" i="6"/>
  <c r="AM4" i="6"/>
  <c r="AN4" i="6"/>
  <c r="AF4" i="6"/>
  <c r="AF3" i="6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B13" i="4"/>
  <c r="AB14" i="4"/>
  <c r="AB15" i="4"/>
  <c r="AB12" i="4"/>
  <c r="AB6" i="4"/>
  <c r="AB7" i="4"/>
  <c r="AB8" i="4"/>
  <c r="AB5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G4" i="4"/>
  <c r="F4" i="4"/>
</calcChain>
</file>

<file path=xl/sharedStrings.xml><?xml version="1.0" encoding="utf-8"?>
<sst xmlns="http://schemas.openxmlformats.org/spreadsheetml/2006/main" count="1283" uniqueCount="190">
  <si>
    <t>序號</t>
  </si>
  <si>
    <t>姓名</t>
  </si>
  <si>
    <t>身分</t>
  </si>
  <si>
    <t>所屬分署</t>
  </si>
  <si>
    <t>所屬單位</t>
  </si>
  <si>
    <t>是否執行過臺灣獼猴和繁殖鳥類調查</t>
  </si>
  <si>
    <t>備註</t>
  </si>
  <si>
    <t>Test</t>
  </si>
  <si>
    <t>照片1</t>
  </si>
  <si>
    <t>照片2</t>
  </si>
  <si>
    <t>照片3</t>
  </si>
  <si>
    <t>照片4</t>
  </si>
  <si>
    <t>照片5</t>
  </si>
  <si>
    <t>照片6</t>
  </si>
  <si>
    <t>照片7</t>
  </si>
  <si>
    <t>照片8</t>
  </si>
  <si>
    <t>照片9</t>
  </si>
  <si>
    <t>照片10</t>
  </si>
  <si>
    <t>聲音1</t>
  </si>
  <si>
    <t>聲音2</t>
  </si>
  <si>
    <t>聲音3</t>
  </si>
  <si>
    <t>聲音4</t>
  </si>
  <si>
    <t>聲音5</t>
  </si>
  <si>
    <t>聲音6</t>
  </si>
  <si>
    <t>聲音7</t>
  </si>
  <si>
    <t>聲音8</t>
  </si>
  <si>
    <t>聲音9</t>
  </si>
  <si>
    <t>聲音10</t>
  </si>
  <si>
    <t>綜合1_星鴉</t>
  </si>
  <si>
    <t>綜合1_巨嘴鴉</t>
  </si>
  <si>
    <t>綜合1_青背山雀</t>
  </si>
  <si>
    <t>綜合1_棕面鶯</t>
  </si>
  <si>
    <t>綜合1_黑長尾雉</t>
  </si>
  <si>
    <t>綜合2_1</t>
  </si>
  <si>
    <t>綜合2_2</t>
  </si>
  <si>
    <t>綜合2_7</t>
  </si>
  <si>
    <t>綜合2_16</t>
  </si>
  <si>
    <t>綜合2_18</t>
  </si>
  <si>
    <t>score_照片</t>
  </si>
  <si>
    <t>score_聲音</t>
  </si>
  <si>
    <t>score_綜合</t>
  </si>
  <si>
    <t>總分</t>
  </si>
  <si>
    <t>調查</t>
  </si>
  <si>
    <t>王佳琪</t>
  </si>
  <si>
    <t>森林護管員</t>
  </si>
  <si>
    <t>本署</t>
  </si>
  <si>
    <t>保育管理組</t>
  </si>
  <si>
    <t>都未曾執行過</t>
  </si>
  <si>
    <t>前測</t>
  </si>
  <si>
    <t>None</t>
  </si>
  <si>
    <t>後測</t>
  </si>
  <si>
    <t>許家芸</t>
  </si>
  <si>
    <t>宜蘭</t>
  </si>
  <si>
    <t>太平山</t>
  </si>
  <si>
    <t>栗森林</t>
  </si>
  <si>
    <t>冬山</t>
  </si>
  <si>
    <t>臺灣獼猴和繁殖鳥類調查都有執行過</t>
  </si>
  <si>
    <t>Both</t>
  </si>
  <si>
    <t>李明政</t>
  </si>
  <si>
    <t>南澳</t>
  </si>
  <si>
    <t>只有執行過獼猴調查</t>
  </si>
  <si>
    <t>Monkey</t>
  </si>
  <si>
    <t>戴渝榛</t>
  </si>
  <si>
    <t>礁溪</t>
  </si>
  <si>
    <t>祁克勤</t>
  </si>
  <si>
    <t>花蓮</t>
  </si>
  <si>
    <t>玉里</t>
  </si>
  <si>
    <t>楊惟珽</t>
  </si>
  <si>
    <t>南華</t>
  </si>
  <si>
    <t>陳怡妡</t>
  </si>
  <si>
    <t>新城</t>
  </si>
  <si>
    <t>汪明學</t>
  </si>
  <si>
    <t>南投</t>
  </si>
  <si>
    <t>水里</t>
  </si>
  <si>
    <t>周辰蒼</t>
  </si>
  <si>
    <t>竹山</t>
  </si>
  <si>
    <t>黃敏華</t>
  </si>
  <si>
    <t>埔里</t>
  </si>
  <si>
    <t>韋樹德</t>
  </si>
  <si>
    <t>屏東</t>
  </si>
  <si>
    <t>恆春</t>
  </si>
  <si>
    <t>只有執行過繁殖鳥類調查</t>
  </si>
  <si>
    <t>Bird</t>
  </si>
  <si>
    <t>葉建緯</t>
  </si>
  <si>
    <t>旗山</t>
  </si>
  <si>
    <t>劉育宗</t>
  </si>
  <si>
    <t>潮州</t>
  </si>
  <si>
    <t>陸信中</t>
  </si>
  <si>
    <t>新竹</t>
  </si>
  <si>
    <t>三峽</t>
  </si>
  <si>
    <t>劉景能</t>
  </si>
  <si>
    <t>大湖</t>
  </si>
  <si>
    <t>羅時凡</t>
  </si>
  <si>
    <t>竹東</t>
  </si>
  <si>
    <t>宋曉菁</t>
  </si>
  <si>
    <t>烏來</t>
  </si>
  <si>
    <t>賴秉圻</t>
  </si>
  <si>
    <t>嘉義</t>
  </si>
  <si>
    <t>自然保育科</t>
  </si>
  <si>
    <t>蕭吉男</t>
  </si>
  <si>
    <t>阿里山</t>
  </si>
  <si>
    <t>陳開明</t>
  </si>
  <si>
    <t>江獻睿</t>
  </si>
  <si>
    <t>關子嶺</t>
  </si>
  <si>
    <t>蕭明正</t>
  </si>
  <si>
    <t>觸口</t>
  </si>
  <si>
    <t>余宏斌</t>
  </si>
  <si>
    <t>臺中</t>
  </si>
  <si>
    <t>梨山</t>
  </si>
  <si>
    <t>葉珈良</t>
  </si>
  <si>
    <t>鞍馬山</t>
  </si>
  <si>
    <t>楊景文</t>
  </si>
  <si>
    <t>林俊佑</t>
  </si>
  <si>
    <t>麗陽</t>
  </si>
  <si>
    <t>王育誠</t>
  </si>
  <si>
    <t>臺東</t>
  </si>
  <si>
    <t>大武</t>
  </si>
  <si>
    <t>張世華</t>
  </si>
  <si>
    <t>成功</t>
  </si>
  <si>
    <t>陳俊宏</t>
  </si>
  <si>
    <t>知本</t>
  </si>
  <si>
    <t>吳致儀</t>
  </si>
  <si>
    <t>關山</t>
  </si>
  <si>
    <t>程宗德</t>
  </si>
  <si>
    <t>大溪</t>
  </si>
  <si>
    <t>Chisq</t>
  </si>
  <si>
    <t>Df</t>
  </si>
  <si>
    <t>Pr(&gt;Chisq)</t>
  </si>
  <si>
    <t>***</t>
  </si>
  <si>
    <t>t</t>
  </si>
  <si>
    <t>p.value</t>
  </si>
  <si>
    <r>
      <rPr>
        <sz val="11"/>
        <color rgb="FF000000"/>
        <rFont val="細明體"/>
        <family val="3"/>
        <charset val="136"/>
        <scheme val="minor"/>
      </rPr>
      <t>各項目的前後測比較</t>
    </r>
    <r>
      <rPr>
        <sz val="11"/>
        <color rgb="FF000000"/>
        <rFont val="Calibri"/>
        <family val="2"/>
        <scheme val="minor"/>
      </rPr>
      <t>(paired-T)</t>
    </r>
    <phoneticPr fontId="1" type="noConversion"/>
  </si>
  <si>
    <t>紅頭山雀</t>
  </si>
  <si>
    <t>紅頭山雀</t>
    <phoneticPr fontId="1" type="noConversion"/>
  </si>
  <si>
    <t>大赤啄木</t>
  </si>
  <si>
    <t>大赤啄木</t>
    <phoneticPr fontId="1" type="noConversion"/>
  </si>
  <si>
    <t>栗背林鴝</t>
  </si>
  <si>
    <t>栗背林鴝</t>
    <phoneticPr fontId="1" type="noConversion"/>
  </si>
  <si>
    <t>松鴉</t>
  </si>
  <si>
    <t>松鴉</t>
    <phoneticPr fontId="1" type="noConversion"/>
  </si>
  <si>
    <t>煤山雀</t>
  </si>
  <si>
    <t>煤山雀</t>
    <phoneticPr fontId="1" type="noConversion"/>
  </si>
  <si>
    <t>茶腹鳾</t>
  </si>
  <si>
    <t>茶腹鳾</t>
    <phoneticPr fontId="1" type="noConversion"/>
  </si>
  <si>
    <t>白耳畫眉</t>
  </si>
  <si>
    <t>白耳畫眉</t>
    <phoneticPr fontId="1" type="noConversion"/>
  </si>
  <si>
    <t>白尾鴝</t>
  </si>
  <si>
    <t>白尾鴝</t>
    <phoneticPr fontId="1" type="noConversion"/>
  </si>
  <si>
    <t>紋翼畫眉</t>
  </si>
  <si>
    <t>紋翼畫眉</t>
    <phoneticPr fontId="1" type="noConversion"/>
  </si>
  <si>
    <t>火冠戴菊鳥</t>
  </si>
  <si>
    <t>火冠戴菊鳥</t>
    <phoneticPr fontId="1" type="noConversion"/>
  </si>
  <si>
    <t>青背山雀</t>
  </si>
  <si>
    <t>青背山雀</t>
    <phoneticPr fontId="1" type="noConversion"/>
  </si>
  <si>
    <t>黃胸藪眉</t>
  </si>
  <si>
    <t>黃胸藪眉</t>
    <phoneticPr fontId="1" type="noConversion"/>
  </si>
  <si>
    <t>黃腹琉璃</t>
  </si>
  <si>
    <t>黃腹琉璃</t>
    <phoneticPr fontId="1" type="noConversion"/>
  </si>
  <si>
    <t>繡眼畫眉</t>
  </si>
  <si>
    <t>繡眼畫眉</t>
    <phoneticPr fontId="1" type="noConversion"/>
  </si>
  <si>
    <t>灰喉山椒鳥</t>
  </si>
  <si>
    <t>灰喉山椒鳥</t>
    <phoneticPr fontId="1" type="noConversion"/>
  </si>
  <si>
    <t>棕面鶯</t>
  </si>
  <si>
    <t>棕面鶯</t>
    <phoneticPr fontId="1" type="noConversion"/>
  </si>
  <si>
    <t>黃山雀</t>
  </si>
  <si>
    <t>黃山雀</t>
    <phoneticPr fontId="1" type="noConversion"/>
  </si>
  <si>
    <t>臺灣鷦眉</t>
  </si>
  <si>
    <t>臺灣鷦眉</t>
    <phoneticPr fontId="1" type="noConversion"/>
  </si>
  <si>
    <t>小翼鶇</t>
  </si>
  <si>
    <t>小翼鶇</t>
    <phoneticPr fontId="1" type="noConversion"/>
  </si>
  <si>
    <t>variable</t>
  </si>
  <si>
    <t xml:space="preserve">考題 </t>
  </si>
  <si>
    <t xml:space="preserve"> 後測</t>
  </si>
  <si>
    <t>正確人數比例</t>
    <phoneticPr fontId="1" type="noConversion"/>
  </si>
  <si>
    <r>
      <t>score_</t>
    </r>
    <r>
      <rPr>
        <sz val="11"/>
        <color rgb="FF000000"/>
        <rFont val="微軟正黑體"/>
        <family val="2"/>
        <charset val="136"/>
        <scheme val="minor"/>
      </rPr>
      <t>照片</t>
    </r>
    <phoneticPr fontId="1" type="noConversion"/>
  </si>
  <si>
    <r>
      <t>score_</t>
    </r>
    <r>
      <rPr>
        <sz val="11"/>
        <color rgb="FF000000"/>
        <rFont val="微軟正黑體"/>
        <family val="2"/>
        <charset val="136"/>
        <scheme val="minor"/>
      </rPr>
      <t>聲音</t>
    </r>
    <phoneticPr fontId="1" type="noConversion"/>
  </si>
  <si>
    <t>冠羽畫眉</t>
    <phoneticPr fontId="1" type="noConversion"/>
  </si>
  <si>
    <t>山紅頭</t>
    <phoneticPr fontId="1" type="noConversion"/>
  </si>
  <si>
    <r>
      <rPr>
        <sz val="11"/>
        <color rgb="FF000000"/>
        <rFont val="微軟正黑體"/>
        <family val="2"/>
        <charset val="136"/>
        <scheme val="minor"/>
      </rPr>
      <t>綜合</t>
    </r>
    <r>
      <rPr>
        <sz val="11"/>
        <color rgb="FF000000"/>
        <rFont val="Calibri"/>
        <family val="2"/>
        <scheme val="minor"/>
      </rPr>
      <t>1_</t>
    </r>
    <r>
      <rPr>
        <sz val="11"/>
        <color rgb="FF000000"/>
        <rFont val="微軟正黑體"/>
        <family val="2"/>
        <charset val="136"/>
        <scheme val="minor"/>
      </rPr>
      <t>星鴉</t>
    </r>
    <phoneticPr fontId="1" type="noConversion"/>
  </si>
  <si>
    <t>星鴉</t>
  </si>
  <si>
    <r>
      <rPr>
        <sz val="11"/>
        <color rgb="FF000000"/>
        <rFont val="微軟正黑體"/>
        <family val="2"/>
        <charset val="136"/>
        <scheme val="minor"/>
      </rPr>
      <t>綜合</t>
    </r>
    <r>
      <rPr>
        <sz val="11"/>
        <color rgb="FF000000"/>
        <rFont val="Calibri"/>
        <family val="2"/>
        <scheme val="minor"/>
      </rPr>
      <t>1_</t>
    </r>
    <r>
      <rPr>
        <sz val="11"/>
        <color rgb="FF000000"/>
        <rFont val="微軟正黑體"/>
        <family val="2"/>
        <charset val="136"/>
        <scheme val="minor"/>
      </rPr>
      <t>巨嘴鴉</t>
    </r>
    <phoneticPr fontId="1" type="noConversion"/>
  </si>
  <si>
    <t>巨嘴鴉</t>
  </si>
  <si>
    <r>
      <rPr>
        <sz val="11"/>
        <color rgb="FF000000"/>
        <rFont val="微軟正黑體"/>
        <family val="2"/>
        <charset val="136"/>
        <scheme val="minor"/>
      </rPr>
      <t>綜合</t>
    </r>
    <r>
      <rPr>
        <sz val="11"/>
        <color rgb="FF000000"/>
        <rFont val="Calibri"/>
        <family val="2"/>
        <scheme val="minor"/>
      </rPr>
      <t>1_</t>
    </r>
    <r>
      <rPr>
        <sz val="11"/>
        <color rgb="FF000000"/>
        <rFont val="微軟正黑體"/>
        <family val="2"/>
        <charset val="136"/>
        <scheme val="minor"/>
      </rPr>
      <t>青背山雀</t>
    </r>
    <phoneticPr fontId="1" type="noConversion"/>
  </si>
  <si>
    <r>
      <rPr>
        <sz val="11"/>
        <color rgb="FF000000"/>
        <rFont val="微軟正黑體"/>
        <family val="2"/>
        <charset val="136"/>
        <scheme val="minor"/>
      </rPr>
      <t>綜合</t>
    </r>
    <r>
      <rPr>
        <sz val="11"/>
        <color rgb="FF000000"/>
        <rFont val="Calibri"/>
        <family val="2"/>
        <scheme val="minor"/>
      </rPr>
      <t>1_</t>
    </r>
    <r>
      <rPr>
        <sz val="11"/>
        <color rgb="FF000000"/>
        <rFont val="微軟正黑體"/>
        <family val="2"/>
        <charset val="136"/>
        <scheme val="minor"/>
      </rPr>
      <t>棕面鶯</t>
    </r>
    <phoneticPr fontId="1" type="noConversion"/>
  </si>
  <si>
    <r>
      <rPr>
        <sz val="11"/>
        <color rgb="FF000000"/>
        <rFont val="微軟正黑體"/>
        <family val="2"/>
        <charset val="136"/>
        <scheme val="minor"/>
      </rPr>
      <t>綜合</t>
    </r>
    <r>
      <rPr>
        <sz val="11"/>
        <color rgb="FF000000"/>
        <rFont val="Calibri"/>
        <family val="2"/>
        <scheme val="minor"/>
      </rPr>
      <t>1_</t>
    </r>
    <r>
      <rPr>
        <sz val="11"/>
        <color rgb="FF000000"/>
        <rFont val="微軟正黑體"/>
        <family val="2"/>
        <charset val="136"/>
        <scheme val="minor"/>
      </rPr>
      <t>黑長尾雉</t>
    </r>
    <phoneticPr fontId="1" type="noConversion"/>
  </si>
  <si>
    <t>黑長尾雉</t>
  </si>
  <si>
    <t>Total</t>
    <phoneticPr fontId="1" type="noConversion"/>
  </si>
  <si>
    <t>人數</t>
    <phoneticPr fontId="1" type="noConversion"/>
  </si>
  <si>
    <t>&lt;2e-16</t>
  </si>
  <si>
    <t>tracect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</si>
</sst>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"/>
  </numFmts>
  <fonts count="11">
    <font>
      <sz val="11"/>
      <color rgb="FF000000"/>
      <name val="Calibri"/>
      <family val="2"/>
      <scheme val="minor"/>
    </font>
    <font>
      <sz val="9"/>
      <name val="細明體"/>
      <family val="3"/>
      <charset val="136"/>
      <scheme val="minor"/>
    </font>
    <font>
      <sz val="11"/>
      <color rgb="FF000000"/>
      <name val="細明體"/>
      <family val="3"/>
      <charset val="136"/>
      <scheme val="minor"/>
    </font>
    <font>
      <sz val="11"/>
      <color rgb="FF000000"/>
      <name val="Microsoft JhengHei"/>
      <family val="2"/>
    </font>
    <font>
      <sz val="11"/>
      <color rgb="FF000000"/>
      <name val="微軟正黑體"/>
      <family val="2"/>
      <charset val="136"/>
      <scheme val="minor"/>
    </font>
    <font>
      <sz val="11"/>
      <color rgb="FF000000"/>
      <name val="細明體"/>
      <family val="2"/>
      <charset val="136"/>
    </font>
    <font>
      <sz val="11"/>
      <color rgb="FF000000"/>
      <name val="Calibri"/>
      <family val="2"/>
      <charset val="136"/>
      <scheme val="minor"/>
    </font>
    <font>
      <sz val="20"/>
      <color rgb="FF000000"/>
      <name val="Calibri"/>
      <family val="2"/>
      <scheme val="minor"/>
    </font>
    <font>
      <sz val="12"/>
      <color rgb="FF000000"/>
      <name val="Calibri"/>
      <family val="2"/>
    </font>
    <font>
      <sz val="20"/>
      <color rgb="FF000000"/>
      <name val="Microsoft JhengHei"/>
      <family val="2"/>
    </font>
    <font>
      <sz val="11"/>
      <color rgb="FF000000"/>
      <name val="Calibri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0" fontId="3" fillId="0" borderId="0" xfId="0" applyFont="1"/>
    <xf numFmtId="176" fontId="0" fillId="0" borderId="0" xfId="0" applyNumberFormat="1" applyAlignment="1">
      <alignment horizontal="center"/>
    </xf>
    <xf numFmtId="177" fontId="0" fillId="0" borderId="0" xfId="0" applyNumberFormat="1"/>
    <xf numFmtId="0" fontId="5" fillId="0" borderId="0" xfId="0" applyFont="1"/>
    <xf numFmtId="0" fontId="6" fillId="0" borderId="0" xfId="0" applyFont="1"/>
    <xf numFmtId="0" fontId="2" fillId="0" borderId="0" xfId="0" applyFont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77" fontId="0" fillId="0" borderId="0" xfId="0" applyNumberFormat="1" applyAlignment="1">
      <alignment horizontal="center"/>
    </xf>
    <xf numFmtId="0" fontId="2" fillId="0" borderId="0" xfId="0" applyFont="1" applyAlignment="1">
      <alignment horizontal="center" wrapText="1"/>
    </xf>
    <xf numFmtId="0" fontId="10" fillId="0" borderId="0" xfId="0" applyFont="1"/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(a)</a:t>
            </a:r>
            <a:r>
              <a:rPr lang="zh-TW" altLang="en-US" sz="1600"/>
              <a:t>外型測驗</a:t>
            </a:r>
          </a:p>
        </c:rich>
      </c:tx>
      <c:layout>
        <c:manualLayout>
          <c:xMode val="edge"/>
          <c:yMode val="edge"/>
          <c:x val="6.7204301075269777E-4"/>
          <c:y val="0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各題_整體!$F$3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各題_整體!$C$4:$C$13</c:f>
              <c:strCache>
                <c:ptCount val="10"/>
                <c:pt idx="0">
                  <c:v>紅頭山雀</c:v>
                </c:pt>
                <c:pt idx="1">
                  <c:v>大赤啄木</c:v>
                </c:pt>
                <c:pt idx="2">
                  <c:v>栗背林鴝</c:v>
                </c:pt>
                <c:pt idx="3">
                  <c:v>松鴉</c:v>
                </c:pt>
                <c:pt idx="4">
                  <c:v>煤山雀</c:v>
                </c:pt>
                <c:pt idx="5">
                  <c:v>茶腹鳾</c:v>
                </c:pt>
                <c:pt idx="6">
                  <c:v>白耳畫眉</c:v>
                </c:pt>
                <c:pt idx="7">
                  <c:v>白尾鴝</c:v>
                </c:pt>
                <c:pt idx="8">
                  <c:v>紋翼畫眉</c:v>
                </c:pt>
                <c:pt idx="9">
                  <c:v>火冠戴菊鳥</c:v>
                </c:pt>
              </c:strCache>
            </c:strRef>
          </c:cat>
          <c:val>
            <c:numRef>
              <c:f>各題_整體!$F$4:$F$13</c:f>
              <c:numCache>
                <c:formatCode>General</c:formatCode>
                <c:ptCount val="10"/>
                <c:pt idx="0">
                  <c:v>81.25</c:v>
                </c:pt>
                <c:pt idx="1">
                  <c:v>68.75</c:v>
                </c:pt>
                <c:pt idx="2">
                  <c:v>50</c:v>
                </c:pt>
                <c:pt idx="3">
                  <c:v>75</c:v>
                </c:pt>
                <c:pt idx="4">
                  <c:v>50</c:v>
                </c:pt>
                <c:pt idx="5">
                  <c:v>71.875</c:v>
                </c:pt>
                <c:pt idx="6">
                  <c:v>84.375</c:v>
                </c:pt>
                <c:pt idx="7">
                  <c:v>56.25</c:v>
                </c:pt>
                <c:pt idx="8">
                  <c:v>34.375</c:v>
                </c:pt>
                <c:pt idx="9">
                  <c:v>43.75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90-4E11-A087-3E06A58D836A}"/>
            </c:ext>
          </c:extLst>
        </c:ser>
        <c:ser>
          <c:idx val="1"/>
          <c:order val="1"/>
          <c:tx>
            <c:strRef>
              <c:f>各題_整體!$G$3</c:f>
              <c:strCache>
                <c:ptCount val="1"/>
                <c:pt idx="0">
                  <c:v> 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各題_整體!$C$4:$C$13</c:f>
              <c:strCache>
                <c:ptCount val="10"/>
                <c:pt idx="0">
                  <c:v>紅頭山雀</c:v>
                </c:pt>
                <c:pt idx="1">
                  <c:v>大赤啄木</c:v>
                </c:pt>
                <c:pt idx="2">
                  <c:v>栗背林鴝</c:v>
                </c:pt>
                <c:pt idx="3">
                  <c:v>松鴉</c:v>
                </c:pt>
                <c:pt idx="4">
                  <c:v>煤山雀</c:v>
                </c:pt>
                <c:pt idx="5">
                  <c:v>茶腹鳾</c:v>
                </c:pt>
                <c:pt idx="6">
                  <c:v>白耳畫眉</c:v>
                </c:pt>
                <c:pt idx="7">
                  <c:v>白尾鴝</c:v>
                </c:pt>
                <c:pt idx="8">
                  <c:v>紋翼畫眉</c:v>
                </c:pt>
                <c:pt idx="9">
                  <c:v>火冠戴菊鳥</c:v>
                </c:pt>
              </c:strCache>
            </c:strRef>
          </c:cat>
          <c:val>
            <c:numRef>
              <c:f>各題_整體!$G$4:$G$13</c:f>
              <c:numCache>
                <c:formatCode>General</c:formatCode>
                <c:ptCount val="10"/>
                <c:pt idx="0">
                  <c:v>100</c:v>
                </c:pt>
                <c:pt idx="1">
                  <c:v>81.25</c:v>
                </c:pt>
                <c:pt idx="2">
                  <c:v>87.5</c:v>
                </c:pt>
                <c:pt idx="3">
                  <c:v>93.75</c:v>
                </c:pt>
                <c:pt idx="4">
                  <c:v>75</c:v>
                </c:pt>
                <c:pt idx="5">
                  <c:v>87.5</c:v>
                </c:pt>
                <c:pt idx="6">
                  <c:v>96.875</c:v>
                </c:pt>
                <c:pt idx="7">
                  <c:v>93.75</c:v>
                </c:pt>
                <c:pt idx="8">
                  <c:v>84.375</c:v>
                </c:pt>
                <c:pt idx="9">
                  <c:v>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90-4E11-A087-3E06A58D8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b="0"/>
                  <a:t>正確</a:t>
                </a:r>
                <a:r>
                  <a:rPr lang="zh-TW" b="0"/>
                  <a:t>人數比例</a:t>
                </a:r>
                <a:r>
                  <a:rPr lang="zh-TW" altLang="en-US" b="0"/>
                  <a:t>  </a:t>
                </a:r>
                <a:r>
                  <a:rPr lang="en-US" altLang="zh-TW" b="0"/>
                  <a:t>(%)</a:t>
                </a:r>
                <a:endParaRPr lang="zh-TW" b="0"/>
              </a:p>
            </c:rich>
          </c:tx>
          <c:layout>
            <c:manualLayout>
              <c:xMode val="edge"/>
              <c:yMode val="edge"/>
              <c:x val="9.0481360839667034E-3"/>
              <c:y val="0.222263309819461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1072"/>
        <c:crosses val="autoZero"/>
        <c:crossBetween val="between"/>
        <c:majorUnit val="20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rot="0" vert="eaVert"/>
    <a:lstStyle/>
    <a:p>
      <a:pPr>
        <a:defRPr sz="18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(b)</a:t>
            </a:r>
            <a:r>
              <a:rPr lang="zh-TW" altLang="en-US" sz="1600"/>
              <a:t>鳥音測驗</a:t>
            </a:r>
          </a:p>
        </c:rich>
      </c:tx>
      <c:layout>
        <c:manualLayout>
          <c:xMode val="edge"/>
          <c:yMode val="edge"/>
          <c:x val="6.7204301075269777E-4"/>
          <c:y val="0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各題_整體!$F$3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各題_整體!$C$15:$C$24</c:f>
              <c:strCache>
                <c:ptCount val="10"/>
                <c:pt idx="0">
                  <c:v>青背山雀</c:v>
                </c:pt>
                <c:pt idx="1">
                  <c:v>黃胸藪眉</c:v>
                </c:pt>
                <c:pt idx="2">
                  <c:v>黃腹琉璃</c:v>
                </c:pt>
                <c:pt idx="3">
                  <c:v>白耳畫眉</c:v>
                </c:pt>
                <c:pt idx="4">
                  <c:v>繡眼畫眉</c:v>
                </c:pt>
                <c:pt idx="5">
                  <c:v>灰喉山椒鳥</c:v>
                </c:pt>
                <c:pt idx="6">
                  <c:v>棕面鶯</c:v>
                </c:pt>
                <c:pt idx="7">
                  <c:v>黃山雀</c:v>
                </c:pt>
                <c:pt idx="8">
                  <c:v>臺灣鷦眉</c:v>
                </c:pt>
                <c:pt idx="9">
                  <c:v>小翼鶇</c:v>
                </c:pt>
              </c:strCache>
            </c:strRef>
          </c:cat>
          <c:val>
            <c:numRef>
              <c:f>各題_整體!$F$15:$F$24</c:f>
              <c:numCache>
                <c:formatCode>General</c:formatCode>
                <c:ptCount val="10"/>
                <c:pt idx="0">
                  <c:v>59.375</c:v>
                </c:pt>
                <c:pt idx="1">
                  <c:v>50</c:v>
                </c:pt>
                <c:pt idx="2">
                  <c:v>18.75</c:v>
                </c:pt>
                <c:pt idx="3">
                  <c:v>84.375</c:v>
                </c:pt>
                <c:pt idx="4">
                  <c:v>50</c:v>
                </c:pt>
                <c:pt idx="5">
                  <c:v>56.25</c:v>
                </c:pt>
                <c:pt idx="6">
                  <c:v>43.75</c:v>
                </c:pt>
                <c:pt idx="7">
                  <c:v>25</c:v>
                </c:pt>
                <c:pt idx="8">
                  <c:v>31.25</c:v>
                </c:pt>
                <c:pt idx="9">
                  <c:v>34.375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2E-489A-A7EE-79EE2D613EB1}"/>
            </c:ext>
          </c:extLst>
        </c:ser>
        <c:ser>
          <c:idx val="1"/>
          <c:order val="1"/>
          <c:tx>
            <c:strRef>
              <c:f>各題_整體!$G$3</c:f>
              <c:strCache>
                <c:ptCount val="1"/>
                <c:pt idx="0">
                  <c:v> 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各題_整體!$C$15:$C$24</c:f>
              <c:strCache>
                <c:ptCount val="10"/>
                <c:pt idx="0">
                  <c:v>青背山雀</c:v>
                </c:pt>
                <c:pt idx="1">
                  <c:v>黃胸藪眉</c:v>
                </c:pt>
                <c:pt idx="2">
                  <c:v>黃腹琉璃</c:v>
                </c:pt>
                <c:pt idx="3">
                  <c:v>白耳畫眉</c:v>
                </c:pt>
                <c:pt idx="4">
                  <c:v>繡眼畫眉</c:v>
                </c:pt>
                <c:pt idx="5">
                  <c:v>灰喉山椒鳥</c:v>
                </c:pt>
                <c:pt idx="6">
                  <c:v>棕面鶯</c:v>
                </c:pt>
                <c:pt idx="7">
                  <c:v>黃山雀</c:v>
                </c:pt>
                <c:pt idx="8">
                  <c:v>臺灣鷦眉</c:v>
                </c:pt>
                <c:pt idx="9">
                  <c:v>小翼鶇</c:v>
                </c:pt>
              </c:strCache>
            </c:strRef>
          </c:cat>
          <c:val>
            <c:numRef>
              <c:f>各題_整體!$G$15:$G$24</c:f>
              <c:numCache>
                <c:formatCode>General</c:formatCode>
                <c:ptCount val="10"/>
                <c:pt idx="0">
                  <c:v>81.25</c:v>
                </c:pt>
                <c:pt idx="1">
                  <c:v>68.75</c:v>
                </c:pt>
                <c:pt idx="2">
                  <c:v>31.25</c:v>
                </c:pt>
                <c:pt idx="3">
                  <c:v>84.375</c:v>
                </c:pt>
                <c:pt idx="4">
                  <c:v>84.375</c:v>
                </c:pt>
                <c:pt idx="5">
                  <c:v>68.75</c:v>
                </c:pt>
                <c:pt idx="6">
                  <c:v>71.875</c:v>
                </c:pt>
                <c:pt idx="7">
                  <c:v>46.875</c:v>
                </c:pt>
                <c:pt idx="8">
                  <c:v>75</c:v>
                </c:pt>
                <c:pt idx="9">
                  <c:v>43.75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2E-489A-A7EE-79EE2D613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b="0"/>
                  <a:t>正確</a:t>
                </a:r>
                <a:r>
                  <a:rPr lang="zh-TW" b="0"/>
                  <a:t>人數比例</a:t>
                </a:r>
                <a:r>
                  <a:rPr lang="zh-TW" altLang="en-US" b="0"/>
                  <a:t>  </a:t>
                </a:r>
                <a:r>
                  <a:rPr lang="en-US" altLang="zh-TW" b="0"/>
                  <a:t>(%)</a:t>
                </a:r>
                <a:endParaRPr lang="zh-TW" b="0"/>
              </a:p>
            </c:rich>
          </c:tx>
          <c:layout>
            <c:manualLayout>
              <c:xMode val="edge"/>
              <c:yMode val="edge"/>
              <c:x val="9.0481360839667034E-3"/>
              <c:y val="0.222263309819461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1072"/>
        <c:crosses val="autoZero"/>
        <c:crossBetween val="between"/>
        <c:majorUnit val="20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rot="0" vert="eaVert"/>
    <a:lstStyle/>
    <a:p>
      <a:pPr>
        <a:defRPr sz="18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各題_整體!$AC$5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各題_整體!$C$4:$C$13</c:f>
              <c:strCache>
                <c:ptCount val="10"/>
                <c:pt idx="0">
                  <c:v>紅頭山雀</c:v>
                </c:pt>
                <c:pt idx="1">
                  <c:v>大赤啄木</c:v>
                </c:pt>
                <c:pt idx="2">
                  <c:v>栗背林鴝</c:v>
                </c:pt>
                <c:pt idx="3">
                  <c:v>松鴉</c:v>
                </c:pt>
                <c:pt idx="4">
                  <c:v>煤山雀</c:v>
                </c:pt>
                <c:pt idx="5">
                  <c:v>茶腹鳾</c:v>
                </c:pt>
                <c:pt idx="6">
                  <c:v>白耳畫眉</c:v>
                </c:pt>
                <c:pt idx="7">
                  <c:v>白尾鴝</c:v>
                </c:pt>
                <c:pt idx="8">
                  <c:v>紋翼畫眉</c:v>
                </c:pt>
                <c:pt idx="9">
                  <c:v>火冠戴菊鳥</c:v>
                </c:pt>
              </c:strCache>
            </c:strRef>
          </c:cat>
          <c:val>
            <c:numRef>
              <c:f>各題_整體!$AD$5:$AM$5</c:f>
              <c:numCache>
                <c:formatCode>0.0</c:formatCode>
                <c:ptCount val="10"/>
                <c:pt idx="0">
                  <c:v>80</c:v>
                </c:pt>
                <c:pt idx="1">
                  <c:v>80</c:v>
                </c:pt>
                <c:pt idx="2">
                  <c:v>40</c:v>
                </c:pt>
                <c:pt idx="3">
                  <c:v>80</c:v>
                </c:pt>
                <c:pt idx="4">
                  <c:v>40</c:v>
                </c:pt>
                <c:pt idx="5">
                  <c:v>80</c:v>
                </c:pt>
                <c:pt idx="6">
                  <c:v>80</c:v>
                </c:pt>
                <c:pt idx="7">
                  <c:v>60</c:v>
                </c:pt>
                <c:pt idx="8">
                  <c:v>40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59-4BD6-B2FE-4D684E804972}"/>
            </c:ext>
          </c:extLst>
        </c:ser>
        <c:ser>
          <c:idx val="1"/>
          <c:order val="1"/>
          <c:tx>
            <c:strRef>
              <c:f>各題_整體!$AC$6</c:f>
              <c:strCache>
                <c:ptCount val="1"/>
                <c:pt idx="0">
                  <c:v>Both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各題_整體!$C$4:$C$13</c:f>
              <c:strCache>
                <c:ptCount val="10"/>
                <c:pt idx="0">
                  <c:v>紅頭山雀</c:v>
                </c:pt>
                <c:pt idx="1">
                  <c:v>大赤啄木</c:v>
                </c:pt>
                <c:pt idx="2">
                  <c:v>栗背林鴝</c:v>
                </c:pt>
                <c:pt idx="3">
                  <c:v>松鴉</c:v>
                </c:pt>
                <c:pt idx="4">
                  <c:v>煤山雀</c:v>
                </c:pt>
                <c:pt idx="5">
                  <c:v>茶腹鳾</c:v>
                </c:pt>
                <c:pt idx="6">
                  <c:v>白耳畫眉</c:v>
                </c:pt>
                <c:pt idx="7">
                  <c:v>白尾鴝</c:v>
                </c:pt>
                <c:pt idx="8">
                  <c:v>紋翼畫眉</c:v>
                </c:pt>
                <c:pt idx="9">
                  <c:v>火冠戴菊鳥</c:v>
                </c:pt>
              </c:strCache>
            </c:strRef>
          </c:cat>
          <c:val>
            <c:numRef>
              <c:f>各題_整體!$AD$6:$AM$6</c:f>
              <c:numCache>
                <c:formatCode>0.0</c:formatCode>
                <c:ptCount val="10"/>
                <c:pt idx="0">
                  <c:v>85</c:v>
                </c:pt>
                <c:pt idx="1">
                  <c:v>75</c:v>
                </c:pt>
                <c:pt idx="2">
                  <c:v>60</c:v>
                </c:pt>
                <c:pt idx="3">
                  <c:v>75</c:v>
                </c:pt>
                <c:pt idx="4">
                  <c:v>55.000000000000007</c:v>
                </c:pt>
                <c:pt idx="5">
                  <c:v>75</c:v>
                </c:pt>
                <c:pt idx="6">
                  <c:v>85</c:v>
                </c:pt>
                <c:pt idx="7">
                  <c:v>55.000000000000007</c:v>
                </c:pt>
                <c:pt idx="8">
                  <c:v>35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59-4BD6-B2FE-4D684E804972}"/>
            </c:ext>
          </c:extLst>
        </c:ser>
        <c:ser>
          <c:idx val="2"/>
          <c:order val="2"/>
          <c:tx>
            <c:strRef>
              <c:f>各題_整體!$AC$7</c:f>
              <c:strCache>
                <c:ptCount val="1"/>
                <c:pt idx="0">
                  <c:v>Monkey</c:v>
                </c:pt>
              </c:strCache>
            </c:strRef>
          </c:tx>
          <c:invertIfNegative val="0"/>
          <c:cat>
            <c:strRef>
              <c:f>各題_整體!$C$4:$C$13</c:f>
              <c:strCache>
                <c:ptCount val="10"/>
                <c:pt idx="0">
                  <c:v>紅頭山雀</c:v>
                </c:pt>
                <c:pt idx="1">
                  <c:v>大赤啄木</c:v>
                </c:pt>
                <c:pt idx="2">
                  <c:v>栗背林鴝</c:v>
                </c:pt>
                <c:pt idx="3">
                  <c:v>松鴉</c:v>
                </c:pt>
                <c:pt idx="4">
                  <c:v>煤山雀</c:v>
                </c:pt>
                <c:pt idx="5">
                  <c:v>茶腹鳾</c:v>
                </c:pt>
                <c:pt idx="6">
                  <c:v>白耳畫眉</c:v>
                </c:pt>
                <c:pt idx="7">
                  <c:v>白尾鴝</c:v>
                </c:pt>
                <c:pt idx="8">
                  <c:v>紋翼畫眉</c:v>
                </c:pt>
                <c:pt idx="9">
                  <c:v>火冠戴菊鳥</c:v>
                </c:pt>
              </c:strCache>
            </c:strRef>
          </c:cat>
          <c:val>
            <c:numRef>
              <c:f>各題_整體!$AD$7:$AM$7</c:f>
              <c:numCache>
                <c:formatCode>0.0</c:formatCode>
                <c:ptCount val="10"/>
                <c:pt idx="0">
                  <c:v>75</c:v>
                </c:pt>
                <c:pt idx="1">
                  <c:v>0</c:v>
                </c:pt>
                <c:pt idx="2">
                  <c:v>25</c:v>
                </c:pt>
                <c:pt idx="3">
                  <c:v>50</c:v>
                </c:pt>
                <c:pt idx="4">
                  <c:v>50</c:v>
                </c:pt>
                <c:pt idx="5">
                  <c:v>25</c:v>
                </c:pt>
                <c:pt idx="6">
                  <c:v>75</c:v>
                </c:pt>
                <c:pt idx="7">
                  <c:v>75</c:v>
                </c:pt>
                <c:pt idx="8">
                  <c:v>0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59-4BD6-B2FE-4D684E804972}"/>
            </c:ext>
          </c:extLst>
        </c:ser>
        <c:ser>
          <c:idx val="3"/>
          <c:order val="3"/>
          <c:tx>
            <c:strRef>
              <c:f>各題_整體!$AC$8</c:f>
              <c:strCache>
                <c:ptCount val="1"/>
                <c:pt idx="0">
                  <c:v>Bird</c:v>
                </c:pt>
              </c:strCache>
            </c:strRef>
          </c:tx>
          <c:invertIfNegative val="0"/>
          <c:cat>
            <c:strRef>
              <c:f>各題_整體!$C$4:$C$13</c:f>
              <c:strCache>
                <c:ptCount val="10"/>
                <c:pt idx="0">
                  <c:v>紅頭山雀</c:v>
                </c:pt>
                <c:pt idx="1">
                  <c:v>大赤啄木</c:v>
                </c:pt>
                <c:pt idx="2">
                  <c:v>栗背林鴝</c:v>
                </c:pt>
                <c:pt idx="3">
                  <c:v>松鴉</c:v>
                </c:pt>
                <c:pt idx="4">
                  <c:v>煤山雀</c:v>
                </c:pt>
                <c:pt idx="5">
                  <c:v>茶腹鳾</c:v>
                </c:pt>
                <c:pt idx="6">
                  <c:v>白耳畫眉</c:v>
                </c:pt>
                <c:pt idx="7">
                  <c:v>白尾鴝</c:v>
                </c:pt>
                <c:pt idx="8">
                  <c:v>紋翼畫眉</c:v>
                </c:pt>
                <c:pt idx="9">
                  <c:v>火冠戴菊鳥</c:v>
                </c:pt>
              </c:strCache>
            </c:strRef>
          </c:cat>
          <c:val>
            <c:numRef>
              <c:f>各題_整體!$AD$8:$AM$8</c:f>
              <c:numCache>
                <c:formatCode>0.0</c:formatCode>
                <c:ptCount val="10"/>
                <c:pt idx="0">
                  <c:v>66.666666666666657</c:v>
                </c:pt>
                <c:pt idx="1">
                  <c:v>100</c:v>
                </c:pt>
                <c:pt idx="2">
                  <c:v>33.333333333333329</c:v>
                </c:pt>
                <c:pt idx="3">
                  <c:v>100</c:v>
                </c:pt>
                <c:pt idx="4">
                  <c:v>33.333333333333329</c:v>
                </c:pt>
                <c:pt idx="5">
                  <c:v>100</c:v>
                </c:pt>
                <c:pt idx="6">
                  <c:v>100</c:v>
                </c:pt>
                <c:pt idx="7">
                  <c:v>33.333333333333329</c:v>
                </c:pt>
                <c:pt idx="8">
                  <c:v>66.666666666666657</c:v>
                </c:pt>
                <c:pt idx="9">
                  <c:v>66.666666666666657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159-4BD6-B2FE-4D684E804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正確人數比例  </a:t>
                </a:r>
                <a:r>
                  <a:rPr lang="en-US"/>
                  <a:t>(%)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9.0481360839667034E-3"/>
              <c:y val="0.222263309819461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1690541072"/>
        <c:crosses val="autoZero"/>
        <c:crossBetween val="between"/>
        <c:majorUnit val="20"/>
      </c:valAx>
    </c:plotArea>
    <c:legend>
      <c:legendPos val="t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>
          <a:lumMod val="60000"/>
          <a:lumOff val="40000"/>
        </a:schemeClr>
      </a:solidFill>
      <a:prstDash val="solid"/>
      <a:round/>
    </a:ln>
    <a:effectLst/>
  </c:spPr>
  <c:txPr>
    <a:bodyPr rot="0" vert="eaVert"/>
    <a:lstStyle/>
    <a:p>
      <a:pPr>
        <a:defRPr sz="20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各題_整體!$AC$5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各題_整體!$C$15:$C$24</c:f>
              <c:strCache>
                <c:ptCount val="10"/>
                <c:pt idx="0">
                  <c:v>青背山雀</c:v>
                </c:pt>
                <c:pt idx="1">
                  <c:v>黃胸藪眉</c:v>
                </c:pt>
                <c:pt idx="2">
                  <c:v>黃腹琉璃</c:v>
                </c:pt>
                <c:pt idx="3">
                  <c:v>白耳畫眉</c:v>
                </c:pt>
                <c:pt idx="4">
                  <c:v>繡眼畫眉</c:v>
                </c:pt>
                <c:pt idx="5">
                  <c:v>灰喉山椒鳥</c:v>
                </c:pt>
                <c:pt idx="6">
                  <c:v>棕面鶯</c:v>
                </c:pt>
                <c:pt idx="7">
                  <c:v>黃山雀</c:v>
                </c:pt>
                <c:pt idx="8">
                  <c:v>臺灣鷦眉</c:v>
                </c:pt>
                <c:pt idx="9">
                  <c:v>小翼鶇</c:v>
                </c:pt>
              </c:strCache>
            </c:strRef>
          </c:cat>
          <c:val>
            <c:numRef>
              <c:f>各題_整體!$AN$5:$AW$5</c:f>
              <c:numCache>
                <c:formatCode>0.0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0</c:v>
                </c:pt>
                <c:pt idx="3">
                  <c:v>60</c:v>
                </c:pt>
                <c:pt idx="4">
                  <c:v>20</c:v>
                </c:pt>
                <c:pt idx="5">
                  <c:v>80</c:v>
                </c:pt>
                <c:pt idx="6">
                  <c:v>60</c:v>
                </c:pt>
                <c:pt idx="7">
                  <c:v>0</c:v>
                </c:pt>
                <c:pt idx="8">
                  <c:v>20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C0-42EA-B60D-5CA495E32C2A}"/>
            </c:ext>
          </c:extLst>
        </c:ser>
        <c:ser>
          <c:idx val="1"/>
          <c:order val="1"/>
          <c:tx>
            <c:strRef>
              <c:f>各題_整體!$AC$6</c:f>
              <c:strCache>
                <c:ptCount val="1"/>
                <c:pt idx="0">
                  <c:v>Both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各題_整體!$C$15:$C$24</c:f>
              <c:strCache>
                <c:ptCount val="10"/>
                <c:pt idx="0">
                  <c:v>青背山雀</c:v>
                </c:pt>
                <c:pt idx="1">
                  <c:v>黃胸藪眉</c:v>
                </c:pt>
                <c:pt idx="2">
                  <c:v>黃腹琉璃</c:v>
                </c:pt>
                <c:pt idx="3">
                  <c:v>白耳畫眉</c:v>
                </c:pt>
                <c:pt idx="4">
                  <c:v>繡眼畫眉</c:v>
                </c:pt>
                <c:pt idx="5">
                  <c:v>灰喉山椒鳥</c:v>
                </c:pt>
                <c:pt idx="6">
                  <c:v>棕面鶯</c:v>
                </c:pt>
                <c:pt idx="7">
                  <c:v>黃山雀</c:v>
                </c:pt>
                <c:pt idx="8">
                  <c:v>臺灣鷦眉</c:v>
                </c:pt>
                <c:pt idx="9">
                  <c:v>小翼鶇</c:v>
                </c:pt>
              </c:strCache>
            </c:strRef>
          </c:cat>
          <c:val>
            <c:numRef>
              <c:f>各題_整體!$AN$6:$AW$6</c:f>
              <c:numCache>
                <c:formatCode>0.0</c:formatCode>
                <c:ptCount val="10"/>
                <c:pt idx="0">
                  <c:v>60</c:v>
                </c:pt>
                <c:pt idx="1">
                  <c:v>55.000000000000007</c:v>
                </c:pt>
                <c:pt idx="2">
                  <c:v>25</c:v>
                </c:pt>
                <c:pt idx="3">
                  <c:v>85</c:v>
                </c:pt>
                <c:pt idx="4">
                  <c:v>55.000000000000007</c:v>
                </c:pt>
                <c:pt idx="5">
                  <c:v>55.000000000000007</c:v>
                </c:pt>
                <c:pt idx="6">
                  <c:v>40</c:v>
                </c:pt>
                <c:pt idx="7">
                  <c:v>35</c:v>
                </c:pt>
                <c:pt idx="8">
                  <c:v>35</c:v>
                </c:pt>
                <c:pt idx="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C0-42EA-B60D-5CA495E32C2A}"/>
            </c:ext>
          </c:extLst>
        </c:ser>
        <c:ser>
          <c:idx val="2"/>
          <c:order val="2"/>
          <c:tx>
            <c:strRef>
              <c:f>各題_整體!$AC$7</c:f>
              <c:strCache>
                <c:ptCount val="1"/>
                <c:pt idx="0">
                  <c:v>Monkey</c:v>
                </c:pt>
              </c:strCache>
            </c:strRef>
          </c:tx>
          <c:invertIfNegative val="0"/>
          <c:cat>
            <c:strRef>
              <c:f>各題_整體!$C$15:$C$24</c:f>
              <c:strCache>
                <c:ptCount val="10"/>
                <c:pt idx="0">
                  <c:v>青背山雀</c:v>
                </c:pt>
                <c:pt idx="1">
                  <c:v>黃胸藪眉</c:v>
                </c:pt>
                <c:pt idx="2">
                  <c:v>黃腹琉璃</c:v>
                </c:pt>
                <c:pt idx="3">
                  <c:v>白耳畫眉</c:v>
                </c:pt>
                <c:pt idx="4">
                  <c:v>繡眼畫眉</c:v>
                </c:pt>
                <c:pt idx="5">
                  <c:v>灰喉山椒鳥</c:v>
                </c:pt>
                <c:pt idx="6">
                  <c:v>棕面鶯</c:v>
                </c:pt>
                <c:pt idx="7">
                  <c:v>黃山雀</c:v>
                </c:pt>
                <c:pt idx="8">
                  <c:v>臺灣鷦眉</c:v>
                </c:pt>
                <c:pt idx="9">
                  <c:v>小翼鶇</c:v>
                </c:pt>
              </c:strCache>
            </c:strRef>
          </c:cat>
          <c:val>
            <c:numRef>
              <c:f>各題_整體!$AN$7:$AW$7</c:f>
              <c:numCache>
                <c:formatCode>0.0</c:formatCode>
                <c:ptCount val="10"/>
                <c:pt idx="0">
                  <c:v>75</c:v>
                </c:pt>
                <c:pt idx="1">
                  <c:v>25</c:v>
                </c:pt>
                <c:pt idx="2">
                  <c:v>0</c:v>
                </c:pt>
                <c:pt idx="3">
                  <c:v>100</c:v>
                </c:pt>
                <c:pt idx="4">
                  <c:v>50</c:v>
                </c:pt>
                <c:pt idx="5">
                  <c:v>25</c:v>
                </c:pt>
                <c:pt idx="6">
                  <c:v>0</c:v>
                </c:pt>
                <c:pt idx="7">
                  <c:v>25</c:v>
                </c:pt>
                <c:pt idx="8">
                  <c:v>25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EC0-42EA-B60D-5CA495E32C2A}"/>
            </c:ext>
          </c:extLst>
        </c:ser>
        <c:ser>
          <c:idx val="3"/>
          <c:order val="3"/>
          <c:tx>
            <c:strRef>
              <c:f>各題_整體!$AC$8</c:f>
              <c:strCache>
                <c:ptCount val="1"/>
                <c:pt idx="0">
                  <c:v>Bird</c:v>
                </c:pt>
              </c:strCache>
            </c:strRef>
          </c:tx>
          <c:invertIfNegative val="0"/>
          <c:cat>
            <c:strRef>
              <c:f>各題_整體!$C$15:$C$24</c:f>
              <c:strCache>
                <c:ptCount val="10"/>
                <c:pt idx="0">
                  <c:v>青背山雀</c:v>
                </c:pt>
                <c:pt idx="1">
                  <c:v>黃胸藪眉</c:v>
                </c:pt>
                <c:pt idx="2">
                  <c:v>黃腹琉璃</c:v>
                </c:pt>
                <c:pt idx="3">
                  <c:v>白耳畫眉</c:v>
                </c:pt>
                <c:pt idx="4">
                  <c:v>繡眼畫眉</c:v>
                </c:pt>
                <c:pt idx="5">
                  <c:v>灰喉山椒鳥</c:v>
                </c:pt>
                <c:pt idx="6">
                  <c:v>棕面鶯</c:v>
                </c:pt>
                <c:pt idx="7">
                  <c:v>黃山雀</c:v>
                </c:pt>
                <c:pt idx="8">
                  <c:v>臺灣鷦眉</c:v>
                </c:pt>
                <c:pt idx="9">
                  <c:v>小翼鶇</c:v>
                </c:pt>
              </c:strCache>
            </c:strRef>
          </c:cat>
          <c:val>
            <c:numRef>
              <c:f>各題_整體!$AN$8:$AW$8</c:f>
              <c:numCache>
                <c:formatCode>0.0</c:formatCode>
                <c:ptCount val="10"/>
                <c:pt idx="0">
                  <c:v>100</c:v>
                </c:pt>
                <c:pt idx="1">
                  <c:v>66.666666666666657</c:v>
                </c:pt>
                <c:pt idx="2">
                  <c:v>33.333333333333329</c:v>
                </c:pt>
                <c:pt idx="3">
                  <c:v>100</c:v>
                </c:pt>
                <c:pt idx="4">
                  <c:v>66.666666666666657</c:v>
                </c:pt>
                <c:pt idx="5">
                  <c:v>66.666666666666657</c:v>
                </c:pt>
                <c:pt idx="6">
                  <c:v>100</c:v>
                </c:pt>
                <c:pt idx="7">
                  <c:v>0</c:v>
                </c:pt>
                <c:pt idx="8">
                  <c:v>33.333333333333329</c:v>
                </c:pt>
                <c:pt idx="9">
                  <c:v>66.666666666666657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EC0-42EA-B60D-5CA495E32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正確人數比例  </a:t>
                </a:r>
                <a:r>
                  <a:rPr lang="en-US"/>
                  <a:t>(%)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9.0481360839667034E-3"/>
              <c:y val="0.222263309819461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1690541072"/>
        <c:crosses val="autoZero"/>
        <c:crossBetween val="between"/>
        <c:majorUnit val="20"/>
      </c:valAx>
    </c:plotArea>
    <c:legend>
      <c:legendPos val="t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>
          <a:lumMod val="60000"/>
          <a:lumOff val="40000"/>
        </a:schemeClr>
      </a:solidFill>
      <a:prstDash val="solid"/>
      <a:round/>
    </a:ln>
    <a:effectLst/>
  </c:spPr>
  <c:txPr>
    <a:bodyPr rot="0" vert="eaVert"/>
    <a:lstStyle/>
    <a:p>
      <a:pPr>
        <a:defRPr sz="20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各題_整體!$AC$12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各題_整體!$C$4:$C$13</c:f>
              <c:strCache>
                <c:ptCount val="10"/>
                <c:pt idx="0">
                  <c:v>紅頭山雀</c:v>
                </c:pt>
                <c:pt idx="1">
                  <c:v>大赤啄木</c:v>
                </c:pt>
                <c:pt idx="2">
                  <c:v>栗背林鴝</c:v>
                </c:pt>
                <c:pt idx="3">
                  <c:v>松鴉</c:v>
                </c:pt>
                <c:pt idx="4">
                  <c:v>煤山雀</c:v>
                </c:pt>
                <c:pt idx="5">
                  <c:v>茶腹鳾</c:v>
                </c:pt>
                <c:pt idx="6">
                  <c:v>白耳畫眉</c:v>
                </c:pt>
                <c:pt idx="7">
                  <c:v>白尾鴝</c:v>
                </c:pt>
                <c:pt idx="8">
                  <c:v>紋翼畫眉</c:v>
                </c:pt>
                <c:pt idx="9">
                  <c:v>火冠戴菊鳥</c:v>
                </c:pt>
              </c:strCache>
            </c:strRef>
          </c:cat>
          <c:val>
            <c:numRef>
              <c:f>各題_整體!$AD$12:$AM$12</c:f>
              <c:numCache>
                <c:formatCode>0.0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100</c:v>
                </c:pt>
                <c:pt idx="4">
                  <c:v>80</c:v>
                </c:pt>
                <c:pt idx="5">
                  <c:v>100</c:v>
                </c:pt>
                <c:pt idx="6">
                  <c:v>100</c:v>
                </c:pt>
                <c:pt idx="7">
                  <c:v>80</c:v>
                </c:pt>
                <c:pt idx="8">
                  <c:v>80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71-4CD6-8042-D48C569EC77C}"/>
            </c:ext>
          </c:extLst>
        </c:ser>
        <c:ser>
          <c:idx val="1"/>
          <c:order val="1"/>
          <c:tx>
            <c:strRef>
              <c:f>各題_整體!$AC$13</c:f>
              <c:strCache>
                <c:ptCount val="1"/>
                <c:pt idx="0">
                  <c:v>Both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各題_整體!$C$4:$C$13</c:f>
              <c:strCache>
                <c:ptCount val="10"/>
                <c:pt idx="0">
                  <c:v>紅頭山雀</c:v>
                </c:pt>
                <c:pt idx="1">
                  <c:v>大赤啄木</c:v>
                </c:pt>
                <c:pt idx="2">
                  <c:v>栗背林鴝</c:v>
                </c:pt>
                <c:pt idx="3">
                  <c:v>松鴉</c:v>
                </c:pt>
                <c:pt idx="4">
                  <c:v>煤山雀</c:v>
                </c:pt>
                <c:pt idx="5">
                  <c:v>茶腹鳾</c:v>
                </c:pt>
                <c:pt idx="6">
                  <c:v>白耳畫眉</c:v>
                </c:pt>
                <c:pt idx="7">
                  <c:v>白尾鴝</c:v>
                </c:pt>
                <c:pt idx="8">
                  <c:v>紋翼畫眉</c:v>
                </c:pt>
                <c:pt idx="9">
                  <c:v>火冠戴菊鳥</c:v>
                </c:pt>
              </c:strCache>
            </c:strRef>
          </c:cat>
          <c:val>
            <c:numRef>
              <c:f>各題_整體!$AD$13:$AM$13</c:f>
              <c:numCache>
                <c:formatCode>0.0</c:formatCode>
                <c:ptCount val="10"/>
                <c:pt idx="0">
                  <c:v>100</c:v>
                </c:pt>
                <c:pt idx="1">
                  <c:v>80</c:v>
                </c:pt>
                <c:pt idx="2">
                  <c:v>85</c:v>
                </c:pt>
                <c:pt idx="3">
                  <c:v>95</c:v>
                </c:pt>
                <c:pt idx="4">
                  <c:v>80</c:v>
                </c:pt>
                <c:pt idx="5">
                  <c:v>85</c:v>
                </c:pt>
                <c:pt idx="6">
                  <c:v>95</c:v>
                </c:pt>
                <c:pt idx="7">
                  <c:v>95</c:v>
                </c:pt>
                <c:pt idx="8">
                  <c:v>85</c:v>
                </c:pt>
                <c:pt idx="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71-4CD6-8042-D48C569EC77C}"/>
            </c:ext>
          </c:extLst>
        </c:ser>
        <c:ser>
          <c:idx val="2"/>
          <c:order val="2"/>
          <c:tx>
            <c:strRef>
              <c:f>各題_整體!$AC$14</c:f>
              <c:strCache>
                <c:ptCount val="1"/>
                <c:pt idx="0">
                  <c:v>Monkey</c:v>
                </c:pt>
              </c:strCache>
            </c:strRef>
          </c:tx>
          <c:invertIfNegative val="0"/>
          <c:cat>
            <c:strRef>
              <c:f>各題_整體!$C$4:$C$13</c:f>
              <c:strCache>
                <c:ptCount val="10"/>
                <c:pt idx="0">
                  <c:v>紅頭山雀</c:v>
                </c:pt>
                <c:pt idx="1">
                  <c:v>大赤啄木</c:v>
                </c:pt>
                <c:pt idx="2">
                  <c:v>栗背林鴝</c:v>
                </c:pt>
                <c:pt idx="3">
                  <c:v>松鴉</c:v>
                </c:pt>
                <c:pt idx="4">
                  <c:v>煤山雀</c:v>
                </c:pt>
                <c:pt idx="5">
                  <c:v>茶腹鳾</c:v>
                </c:pt>
                <c:pt idx="6">
                  <c:v>白耳畫眉</c:v>
                </c:pt>
                <c:pt idx="7">
                  <c:v>白尾鴝</c:v>
                </c:pt>
                <c:pt idx="8">
                  <c:v>紋翼畫眉</c:v>
                </c:pt>
                <c:pt idx="9">
                  <c:v>火冠戴菊鳥</c:v>
                </c:pt>
              </c:strCache>
            </c:strRef>
          </c:cat>
          <c:val>
            <c:numRef>
              <c:f>各題_整體!$AD$14:$AM$14</c:f>
              <c:numCache>
                <c:formatCode>0.0</c:formatCode>
                <c:ptCount val="10"/>
                <c:pt idx="0">
                  <c:v>100</c:v>
                </c:pt>
                <c:pt idx="1">
                  <c:v>50</c:v>
                </c:pt>
                <c:pt idx="2">
                  <c:v>100</c:v>
                </c:pt>
                <c:pt idx="3">
                  <c:v>75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100</c:v>
                </c:pt>
                <c:pt idx="8">
                  <c:v>75</c:v>
                </c:pt>
                <c:pt idx="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971-4CD6-8042-D48C569EC77C}"/>
            </c:ext>
          </c:extLst>
        </c:ser>
        <c:ser>
          <c:idx val="3"/>
          <c:order val="3"/>
          <c:tx>
            <c:strRef>
              <c:f>各題_整體!$AC$15</c:f>
              <c:strCache>
                <c:ptCount val="1"/>
                <c:pt idx="0">
                  <c:v>Bird</c:v>
                </c:pt>
              </c:strCache>
            </c:strRef>
          </c:tx>
          <c:invertIfNegative val="0"/>
          <c:cat>
            <c:strRef>
              <c:f>各題_整體!$C$4:$C$13</c:f>
              <c:strCache>
                <c:ptCount val="10"/>
                <c:pt idx="0">
                  <c:v>紅頭山雀</c:v>
                </c:pt>
                <c:pt idx="1">
                  <c:v>大赤啄木</c:v>
                </c:pt>
                <c:pt idx="2">
                  <c:v>栗背林鴝</c:v>
                </c:pt>
                <c:pt idx="3">
                  <c:v>松鴉</c:v>
                </c:pt>
                <c:pt idx="4">
                  <c:v>煤山雀</c:v>
                </c:pt>
                <c:pt idx="5">
                  <c:v>茶腹鳾</c:v>
                </c:pt>
                <c:pt idx="6">
                  <c:v>白耳畫眉</c:v>
                </c:pt>
                <c:pt idx="7">
                  <c:v>白尾鴝</c:v>
                </c:pt>
                <c:pt idx="8">
                  <c:v>紋翼畫眉</c:v>
                </c:pt>
                <c:pt idx="9">
                  <c:v>火冠戴菊鳥</c:v>
                </c:pt>
              </c:strCache>
            </c:strRef>
          </c:cat>
          <c:val>
            <c:numRef>
              <c:f>各題_整體!$AD$15:$AM$15</c:f>
              <c:numCache>
                <c:formatCode>0.0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66.666666666666657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971-4CD6-8042-D48C569EC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正確人數比例  </a:t>
                </a:r>
                <a:r>
                  <a:rPr lang="en-US"/>
                  <a:t>(%)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9.0481360839667034E-3"/>
              <c:y val="0.222263309819461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1690541072"/>
        <c:crosses val="autoZero"/>
        <c:crossBetween val="between"/>
        <c:majorUnit val="20"/>
      </c:valAx>
    </c:plotArea>
    <c:legend>
      <c:legendPos val="t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>
          <a:lumMod val="60000"/>
          <a:lumOff val="40000"/>
        </a:schemeClr>
      </a:solidFill>
      <a:prstDash val="solid"/>
      <a:round/>
    </a:ln>
    <a:effectLst/>
  </c:spPr>
  <c:txPr>
    <a:bodyPr rot="0" vert="eaVert"/>
    <a:lstStyle/>
    <a:p>
      <a:pPr>
        <a:defRPr sz="20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各題_整體!$AC$12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各題_整體!$C$15:$C$24</c:f>
              <c:strCache>
                <c:ptCount val="10"/>
                <c:pt idx="0">
                  <c:v>青背山雀</c:v>
                </c:pt>
                <c:pt idx="1">
                  <c:v>黃胸藪眉</c:v>
                </c:pt>
                <c:pt idx="2">
                  <c:v>黃腹琉璃</c:v>
                </c:pt>
                <c:pt idx="3">
                  <c:v>白耳畫眉</c:v>
                </c:pt>
                <c:pt idx="4">
                  <c:v>繡眼畫眉</c:v>
                </c:pt>
                <c:pt idx="5">
                  <c:v>灰喉山椒鳥</c:v>
                </c:pt>
                <c:pt idx="6">
                  <c:v>棕面鶯</c:v>
                </c:pt>
                <c:pt idx="7">
                  <c:v>黃山雀</c:v>
                </c:pt>
                <c:pt idx="8">
                  <c:v>臺灣鷦眉</c:v>
                </c:pt>
                <c:pt idx="9">
                  <c:v>小翼鶇</c:v>
                </c:pt>
              </c:strCache>
            </c:strRef>
          </c:cat>
          <c:val>
            <c:numRef>
              <c:f>各題_整體!$AN$12:$AW$12</c:f>
              <c:numCache>
                <c:formatCode>0.0</c:formatCode>
                <c:ptCount val="10"/>
                <c:pt idx="0">
                  <c:v>80</c:v>
                </c:pt>
                <c:pt idx="1">
                  <c:v>60</c:v>
                </c:pt>
                <c:pt idx="2">
                  <c:v>20</c:v>
                </c:pt>
                <c:pt idx="3">
                  <c:v>80</c:v>
                </c:pt>
                <c:pt idx="4">
                  <c:v>60</c:v>
                </c:pt>
                <c:pt idx="5">
                  <c:v>60</c:v>
                </c:pt>
                <c:pt idx="6">
                  <c:v>80</c:v>
                </c:pt>
                <c:pt idx="7">
                  <c:v>20</c:v>
                </c:pt>
                <c:pt idx="8">
                  <c:v>60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12-4E63-9C74-9E67407FFDAF}"/>
            </c:ext>
          </c:extLst>
        </c:ser>
        <c:ser>
          <c:idx val="1"/>
          <c:order val="1"/>
          <c:tx>
            <c:strRef>
              <c:f>各題_整體!$AC$13</c:f>
              <c:strCache>
                <c:ptCount val="1"/>
                <c:pt idx="0">
                  <c:v>Both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各題_整體!$C$15:$C$24</c:f>
              <c:strCache>
                <c:ptCount val="10"/>
                <c:pt idx="0">
                  <c:v>青背山雀</c:v>
                </c:pt>
                <c:pt idx="1">
                  <c:v>黃胸藪眉</c:v>
                </c:pt>
                <c:pt idx="2">
                  <c:v>黃腹琉璃</c:v>
                </c:pt>
                <c:pt idx="3">
                  <c:v>白耳畫眉</c:v>
                </c:pt>
                <c:pt idx="4">
                  <c:v>繡眼畫眉</c:v>
                </c:pt>
                <c:pt idx="5">
                  <c:v>灰喉山椒鳥</c:v>
                </c:pt>
                <c:pt idx="6">
                  <c:v>棕面鶯</c:v>
                </c:pt>
                <c:pt idx="7">
                  <c:v>黃山雀</c:v>
                </c:pt>
                <c:pt idx="8">
                  <c:v>臺灣鷦眉</c:v>
                </c:pt>
                <c:pt idx="9">
                  <c:v>小翼鶇</c:v>
                </c:pt>
              </c:strCache>
            </c:strRef>
          </c:cat>
          <c:val>
            <c:numRef>
              <c:f>各題_整體!$AN$13:$AW$13</c:f>
              <c:numCache>
                <c:formatCode>0.0</c:formatCode>
                <c:ptCount val="10"/>
                <c:pt idx="0">
                  <c:v>80</c:v>
                </c:pt>
                <c:pt idx="1">
                  <c:v>65</c:v>
                </c:pt>
                <c:pt idx="2">
                  <c:v>30</c:v>
                </c:pt>
                <c:pt idx="3">
                  <c:v>80</c:v>
                </c:pt>
                <c:pt idx="4">
                  <c:v>85</c:v>
                </c:pt>
                <c:pt idx="5">
                  <c:v>70</c:v>
                </c:pt>
                <c:pt idx="6">
                  <c:v>70</c:v>
                </c:pt>
                <c:pt idx="7">
                  <c:v>55.000000000000007</c:v>
                </c:pt>
                <c:pt idx="8">
                  <c:v>75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12-4E63-9C74-9E67407FFDAF}"/>
            </c:ext>
          </c:extLst>
        </c:ser>
        <c:ser>
          <c:idx val="2"/>
          <c:order val="2"/>
          <c:tx>
            <c:strRef>
              <c:f>各題_整體!$AC$14</c:f>
              <c:strCache>
                <c:ptCount val="1"/>
                <c:pt idx="0">
                  <c:v>Monkey</c:v>
                </c:pt>
              </c:strCache>
            </c:strRef>
          </c:tx>
          <c:invertIfNegative val="0"/>
          <c:cat>
            <c:strRef>
              <c:f>各題_整體!$C$15:$C$24</c:f>
              <c:strCache>
                <c:ptCount val="10"/>
                <c:pt idx="0">
                  <c:v>青背山雀</c:v>
                </c:pt>
                <c:pt idx="1">
                  <c:v>黃胸藪眉</c:v>
                </c:pt>
                <c:pt idx="2">
                  <c:v>黃腹琉璃</c:v>
                </c:pt>
                <c:pt idx="3">
                  <c:v>白耳畫眉</c:v>
                </c:pt>
                <c:pt idx="4">
                  <c:v>繡眼畫眉</c:v>
                </c:pt>
                <c:pt idx="5">
                  <c:v>灰喉山椒鳥</c:v>
                </c:pt>
                <c:pt idx="6">
                  <c:v>棕面鶯</c:v>
                </c:pt>
                <c:pt idx="7">
                  <c:v>黃山雀</c:v>
                </c:pt>
                <c:pt idx="8">
                  <c:v>臺灣鷦眉</c:v>
                </c:pt>
                <c:pt idx="9">
                  <c:v>小翼鶇</c:v>
                </c:pt>
              </c:strCache>
            </c:strRef>
          </c:cat>
          <c:val>
            <c:numRef>
              <c:f>各題_整體!$AN$14:$AW$14</c:f>
              <c:numCache>
                <c:formatCode>0.0</c:formatCode>
                <c:ptCount val="10"/>
                <c:pt idx="0">
                  <c:v>75</c:v>
                </c:pt>
                <c:pt idx="1">
                  <c:v>75</c:v>
                </c:pt>
                <c:pt idx="2">
                  <c:v>25</c:v>
                </c:pt>
                <c:pt idx="3">
                  <c:v>100</c:v>
                </c:pt>
                <c:pt idx="4">
                  <c:v>100</c:v>
                </c:pt>
                <c:pt idx="5">
                  <c:v>75</c:v>
                </c:pt>
                <c:pt idx="6">
                  <c:v>50</c:v>
                </c:pt>
                <c:pt idx="7">
                  <c:v>25</c:v>
                </c:pt>
                <c:pt idx="8">
                  <c:v>75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F12-4E63-9C74-9E67407FFDAF}"/>
            </c:ext>
          </c:extLst>
        </c:ser>
        <c:ser>
          <c:idx val="3"/>
          <c:order val="3"/>
          <c:tx>
            <c:strRef>
              <c:f>各題_整體!$AC$15</c:f>
              <c:strCache>
                <c:ptCount val="1"/>
                <c:pt idx="0">
                  <c:v>Bird</c:v>
                </c:pt>
              </c:strCache>
            </c:strRef>
          </c:tx>
          <c:invertIfNegative val="0"/>
          <c:cat>
            <c:strRef>
              <c:f>各題_整體!$C$15:$C$24</c:f>
              <c:strCache>
                <c:ptCount val="10"/>
                <c:pt idx="0">
                  <c:v>青背山雀</c:v>
                </c:pt>
                <c:pt idx="1">
                  <c:v>黃胸藪眉</c:v>
                </c:pt>
                <c:pt idx="2">
                  <c:v>黃腹琉璃</c:v>
                </c:pt>
                <c:pt idx="3">
                  <c:v>白耳畫眉</c:v>
                </c:pt>
                <c:pt idx="4">
                  <c:v>繡眼畫眉</c:v>
                </c:pt>
                <c:pt idx="5">
                  <c:v>灰喉山椒鳥</c:v>
                </c:pt>
                <c:pt idx="6">
                  <c:v>棕面鶯</c:v>
                </c:pt>
                <c:pt idx="7">
                  <c:v>黃山雀</c:v>
                </c:pt>
                <c:pt idx="8">
                  <c:v>臺灣鷦眉</c:v>
                </c:pt>
                <c:pt idx="9">
                  <c:v>小翼鶇</c:v>
                </c:pt>
              </c:strCache>
            </c:strRef>
          </c:cat>
          <c:val>
            <c:numRef>
              <c:f>各題_整體!$AN$15:$AW$15</c:f>
              <c:numCache>
                <c:formatCode>0.0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66.666666666666657</c:v>
                </c:pt>
                <c:pt idx="3">
                  <c:v>100</c:v>
                </c:pt>
                <c:pt idx="4">
                  <c:v>100</c:v>
                </c:pt>
                <c:pt idx="5">
                  <c:v>66.666666666666657</c:v>
                </c:pt>
                <c:pt idx="6">
                  <c:v>100</c:v>
                </c:pt>
                <c:pt idx="7">
                  <c:v>66.666666666666657</c:v>
                </c:pt>
                <c:pt idx="8">
                  <c:v>100</c:v>
                </c:pt>
                <c:pt idx="9">
                  <c:v>66.666666666666657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F12-4E63-9C74-9E67407FF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正確人數比例  </a:t>
                </a:r>
                <a:r>
                  <a:rPr lang="en-US"/>
                  <a:t>(%)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9.0481360839667034E-3"/>
              <c:y val="0.222263309819461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1690541072"/>
        <c:crosses val="autoZero"/>
        <c:crossBetween val="between"/>
        <c:majorUnit val="20"/>
      </c:valAx>
    </c:plotArea>
    <c:legend>
      <c:legendPos val="t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>
          <a:lumMod val="60000"/>
          <a:lumOff val="40000"/>
        </a:schemeClr>
      </a:solidFill>
      <a:prstDash val="solid"/>
      <a:round/>
    </a:ln>
    <a:effectLst/>
  </c:spPr>
  <c:txPr>
    <a:bodyPr rot="0" vert="eaVert"/>
    <a:lstStyle/>
    <a:p>
      <a:pPr>
        <a:defRPr sz="20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altLang="zh-TW" sz="1800" b="1" i="0" u="none" strike="noStrike" kern="1200" baseline="0">
                <a:solidFill>
                  <a:sysClr val="windowText" lastClr="000000"/>
                </a:solidFill>
              </a:rPr>
              <a:t>(a)</a:t>
            </a:r>
            <a:r>
              <a:rPr lang="zh-TW" altLang="en-US" sz="1800" b="1" i="0" u="none" strike="noStrike" kern="1200" baseline="0">
                <a:solidFill>
                  <a:sysClr val="windowText" lastClr="000000"/>
                </a:solidFill>
              </a:rPr>
              <a:t>綜合外型測驗</a:t>
            </a:r>
          </a:p>
        </c:rich>
      </c:tx>
      <c:layout>
        <c:manualLayout>
          <c:xMode val="edge"/>
          <c:yMode val="edge"/>
          <c:x val="3.171296296296327E-3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259428709755508"/>
          <c:y val="0.19791135240721591"/>
          <c:w val="0.86508703703703715"/>
          <c:h val="0.657599376461418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綜合!$AE$3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綜合!$AF$1:$AJ$1</c:f>
              <c:strCache>
                <c:ptCount val="5"/>
                <c:pt idx="0">
                  <c:v>星鴉</c:v>
                </c:pt>
                <c:pt idx="1">
                  <c:v>巨嘴鴉</c:v>
                </c:pt>
                <c:pt idx="2">
                  <c:v>青背山雀</c:v>
                </c:pt>
                <c:pt idx="3">
                  <c:v>棕面鶯</c:v>
                </c:pt>
                <c:pt idx="4">
                  <c:v>黑長尾雉</c:v>
                </c:pt>
              </c:strCache>
            </c:strRef>
          </c:cat>
          <c:val>
            <c:numRef>
              <c:f>綜合!$AF$3:$AJ$3</c:f>
              <c:numCache>
                <c:formatCode>0.0</c:formatCode>
                <c:ptCount val="5"/>
                <c:pt idx="0">
                  <c:v>56.25</c:v>
                </c:pt>
                <c:pt idx="1">
                  <c:v>75</c:v>
                </c:pt>
                <c:pt idx="2">
                  <c:v>56.25</c:v>
                </c:pt>
                <c:pt idx="3">
                  <c:v>34.375</c:v>
                </c:pt>
                <c:pt idx="4">
                  <c:v>78.125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7E-4BAD-820E-03EEE4255B7D}"/>
            </c:ext>
          </c:extLst>
        </c:ser>
        <c:ser>
          <c:idx val="1"/>
          <c:order val="1"/>
          <c:tx>
            <c:strRef>
              <c:f>綜合!$AE$4</c:f>
              <c:strCache>
                <c:ptCount val="1"/>
                <c:pt idx="0">
                  <c:v>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綜合!$AF$1:$AJ$1</c:f>
              <c:strCache>
                <c:ptCount val="5"/>
                <c:pt idx="0">
                  <c:v>星鴉</c:v>
                </c:pt>
                <c:pt idx="1">
                  <c:v>巨嘴鴉</c:v>
                </c:pt>
                <c:pt idx="2">
                  <c:v>青背山雀</c:v>
                </c:pt>
                <c:pt idx="3">
                  <c:v>棕面鶯</c:v>
                </c:pt>
                <c:pt idx="4">
                  <c:v>黑長尾雉</c:v>
                </c:pt>
              </c:strCache>
            </c:strRef>
          </c:cat>
          <c:val>
            <c:numRef>
              <c:f>綜合!$AF$4:$AJ$4</c:f>
              <c:numCache>
                <c:formatCode>0.0</c:formatCode>
                <c:ptCount val="5"/>
                <c:pt idx="0">
                  <c:v>78.125</c:v>
                </c:pt>
                <c:pt idx="1">
                  <c:v>84.375</c:v>
                </c:pt>
                <c:pt idx="2">
                  <c:v>96.875</c:v>
                </c:pt>
                <c:pt idx="3">
                  <c:v>71.875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7E-4BAD-820E-03EEE4255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316768"/>
        <c:axId val="1877324672"/>
      </c:barChart>
      <c:catAx>
        <c:axId val="187731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7324672"/>
        <c:crosses val="autoZero"/>
        <c:auto val="1"/>
        <c:lblAlgn val="ctr"/>
        <c:lblOffset val="100"/>
        <c:noMultiLvlLbl val="0"/>
      </c:catAx>
      <c:valAx>
        <c:axId val="18773246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 sz="1800"/>
                </a:pPr>
                <a:r>
                  <a:rPr lang="zh-TW" altLang="zh-TW" sz="1800" b="0" i="0" baseline="0">
                    <a:effectLst/>
                  </a:rPr>
                  <a:t>答對的人數比例  </a:t>
                </a:r>
                <a:r>
                  <a:rPr lang="en-US" altLang="zh-TW" sz="1800" b="0" i="0" baseline="0">
                    <a:effectLst/>
                  </a:rPr>
                  <a:t>(%)</a:t>
                </a:r>
                <a:endParaRPr lang="zh-TW" altLang="zh-TW" sz="1800">
                  <a:effectLst/>
                </a:endParaRPr>
              </a:p>
            </c:rich>
          </c:tx>
          <c:overlay val="0"/>
        </c:title>
        <c:numFmt formatCode="#,##0_);[Red]\(#,##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7316768"/>
        <c:crosses val="autoZero"/>
        <c:crossBetween val="between"/>
        <c:majorUnit val="20"/>
      </c:valAx>
    </c:plotArea>
    <c:legend>
      <c:legendPos val="t"/>
      <c:layout>
        <c:manualLayout>
          <c:xMode val="edge"/>
          <c:yMode val="edge"/>
          <c:x val="0.37733151779230212"/>
          <c:y val="3.6925198207514644E-2"/>
          <c:w val="0.26747216170418786"/>
          <c:h val="0.11839807692307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altLang="zh-TW" sz="1800" b="1" i="0" u="none" strike="noStrike" kern="1200" baseline="0">
                <a:solidFill>
                  <a:sysClr val="windowText" lastClr="000000"/>
                </a:solidFill>
              </a:rPr>
              <a:t>(b)</a:t>
            </a:r>
            <a:r>
              <a:rPr lang="zh-TW" altLang="en-US" sz="1800" b="1" i="0" u="none" strike="noStrike" kern="1200" baseline="0">
                <a:solidFill>
                  <a:sysClr val="windowText" lastClr="000000"/>
                </a:solidFill>
              </a:rPr>
              <a:t>中海拔森林鳥音</a:t>
            </a:r>
          </a:p>
        </c:rich>
      </c:tx>
      <c:layout>
        <c:manualLayout>
          <c:xMode val="edge"/>
          <c:yMode val="edge"/>
          <c:x val="3.171296296296327E-3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259428709755508"/>
          <c:y val="0.19791135240721591"/>
          <c:w val="0.86508703703703715"/>
          <c:h val="0.657599376461418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綜合!$AE$3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綜合!$AK$1:$AO$1</c:f>
              <c:strCache>
                <c:ptCount val="5"/>
                <c:pt idx="0">
                  <c:v>白耳畫眉</c:v>
                </c:pt>
                <c:pt idx="1">
                  <c:v>冠羽畫眉</c:v>
                </c:pt>
                <c:pt idx="2">
                  <c:v>青背山雀</c:v>
                </c:pt>
                <c:pt idx="3">
                  <c:v>山紅頭</c:v>
                </c:pt>
                <c:pt idx="4">
                  <c:v>栗背林鴝</c:v>
                </c:pt>
              </c:strCache>
            </c:strRef>
          </c:cat>
          <c:val>
            <c:numRef>
              <c:f>綜合!$AK$3:$AO$3</c:f>
              <c:numCache>
                <c:formatCode>0.0</c:formatCode>
                <c:ptCount val="5"/>
                <c:pt idx="0">
                  <c:v>84.375</c:v>
                </c:pt>
                <c:pt idx="1">
                  <c:v>12.5</c:v>
                </c:pt>
                <c:pt idx="2">
                  <c:v>65.625</c:v>
                </c:pt>
                <c:pt idx="3">
                  <c:v>56.25</c:v>
                </c:pt>
                <c:pt idx="4">
                  <c:v>34.375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4F-4BE8-9C04-B7F4B331F289}"/>
            </c:ext>
          </c:extLst>
        </c:ser>
        <c:ser>
          <c:idx val="1"/>
          <c:order val="1"/>
          <c:tx>
            <c:strRef>
              <c:f>綜合!$AE$4</c:f>
              <c:strCache>
                <c:ptCount val="1"/>
                <c:pt idx="0">
                  <c:v>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綜合!$AK$1:$AO$1</c:f>
              <c:strCache>
                <c:ptCount val="5"/>
                <c:pt idx="0">
                  <c:v>白耳畫眉</c:v>
                </c:pt>
                <c:pt idx="1">
                  <c:v>冠羽畫眉</c:v>
                </c:pt>
                <c:pt idx="2">
                  <c:v>青背山雀</c:v>
                </c:pt>
                <c:pt idx="3">
                  <c:v>山紅頭</c:v>
                </c:pt>
                <c:pt idx="4">
                  <c:v>栗背林鴝</c:v>
                </c:pt>
              </c:strCache>
            </c:strRef>
          </c:cat>
          <c:val>
            <c:numRef>
              <c:f>綜合!$AK$4:$AO$4</c:f>
              <c:numCache>
                <c:formatCode>0.0</c:formatCode>
                <c:ptCount val="5"/>
                <c:pt idx="0">
                  <c:v>87.5</c:v>
                </c:pt>
                <c:pt idx="1">
                  <c:v>40.625</c:v>
                </c:pt>
                <c:pt idx="2">
                  <c:v>65.625</c:v>
                </c:pt>
                <c:pt idx="3">
                  <c:v>71.875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4F-4BE8-9C04-B7F4B331F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316768"/>
        <c:axId val="1877324672"/>
      </c:barChart>
      <c:catAx>
        <c:axId val="187731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7324672"/>
        <c:crosses val="autoZero"/>
        <c:auto val="1"/>
        <c:lblAlgn val="ctr"/>
        <c:lblOffset val="100"/>
        <c:noMultiLvlLbl val="0"/>
      </c:catAx>
      <c:valAx>
        <c:axId val="18773246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 sz="1800"/>
                </a:pPr>
                <a:r>
                  <a:rPr lang="zh-TW" altLang="zh-TW" sz="1800" b="0" i="0" baseline="0">
                    <a:effectLst/>
                  </a:rPr>
                  <a:t>答對的人數比例  </a:t>
                </a:r>
                <a:r>
                  <a:rPr lang="en-US" altLang="zh-TW" sz="1800" b="0" i="0" baseline="0">
                    <a:effectLst/>
                  </a:rPr>
                  <a:t>(%)</a:t>
                </a:r>
                <a:endParaRPr lang="zh-TW" altLang="zh-TW" sz="1800">
                  <a:effectLst/>
                </a:endParaRPr>
              </a:p>
            </c:rich>
          </c:tx>
          <c:overlay val="0"/>
        </c:title>
        <c:numFmt formatCode="#,##0_);[Red]\(#,##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7316768"/>
        <c:crosses val="autoZero"/>
        <c:crossBetween val="between"/>
        <c:majorUnit val="20"/>
      </c:valAx>
    </c:plotArea>
    <c:legend>
      <c:legendPos val="t"/>
      <c:layout>
        <c:manualLayout>
          <c:xMode val="edge"/>
          <c:yMode val="edge"/>
          <c:x val="0.37733151779230212"/>
          <c:y val="3.6925198207514644E-2"/>
          <c:w val="0.26747216170418786"/>
          <c:h val="0.11839807692307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2000"/>
            </a:pPr>
            <a:r>
              <a:rPr lang="zh-TW" altLang="en-US" sz="20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總分</a:t>
            </a:r>
            <a:endParaRPr lang="en-US" altLang="zh-TW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rich>
      </cx:tx>
    </cx:title>
    <cx:plotArea>
      <cx:plotAreaRegion>
        <cx:series layoutId="boxWhisker" uniqueId="{DBE808A7-5F72-449D-B757-24A33A326A0C}">
          <cx:tx>
            <cx:txData>
              <cx:f>_xlchart.v1.1</cx:f>
              <cx:v>總分</cx:v>
            </cx:txData>
          </cx:tx>
          <cx:spPr>
            <a:solidFill>
              <a:schemeClr val="accent1">
                <a:alpha val="35000"/>
              </a:schemeClr>
            </a:solidFill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20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zh-TW" altLang="en-US" sz="2000"/>
          </a:p>
        </cx:txPr>
      </cx:axis>
      <cx:axis id="1">
        <cx:valScaling max="120"/>
        <cx:majorTickMarks type="in"/>
        <cx:tickLabels/>
        <cx:spPr>
          <a:ln w="9525">
            <a:solidFill>
              <a:schemeClr val="tx1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20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zh-TW" altLang="en-US" sz="2000"/>
          </a:p>
        </cx:txPr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0</xdr:row>
      <xdr:rowOff>152401</xdr:rowOff>
    </xdr:from>
    <xdr:to>
      <xdr:col>13</xdr:col>
      <xdr:colOff>266700</xdr:colOff>
      <xdr:row>25</xdr:row>
      <xdr:rowOff>133351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圖表 2">
              <a:extLst>
                <a:ext uri="{FF2B5EF4-FFF2-40B4-BE49-F238E27FC236}">
                  <a16:creationId xmlns:a16="http://schemas.microsoft.com/office/drawing/2014/main" id="{272313DC-7118-3B10-5052-BE7FE9793D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24400" y="152401"/>
              <a:ext cx="3467100" cy="4743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466723</xdr:colOff>
      <xdr:row>1</xdr:row>
      <xdr:rowOff>85725</xdr:rowOff>
    </xdr:from>
    <xdr:to>
      <xdr:col>23</xdr:col>
      <xdr:colOff>508723</xdr:colOff>
      <xdr:row>21</xdr:row>
      <xdr:rowOff>118200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F327C31-2570-CD59-34AA-30F3CAE0F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466723</xdr:colOff>
      <xdr:row>21</xdr:row>
      <xdr:rowOff>114298</xdr:rowOff>
    </xdr:from>
    <xdr:to>
      <xdr:col>23</xdr:col>
      <xdr:colOff>508723</xdr:colOff>
      <xdr:row>41</xdr:row>
      <xdr:rowOff>156298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20D769F-A182-37F5-6C02-A2F1D30EA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340519</xdr:colOff>
      <xdr:row>19</xdr:row>
      <xdr:rowOff>85725</xdr:rowOff>
    </xdr:from>
    <xdr:to>
      <xdr:col>39</xdr:col>
      <xdr:colOff>112969</xdr:colOff>
      <xdr:row>47</xdr:row>
      <xdr:rowOff>151725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D47EACF5-5355-C90A-53CD-B0FD3A2C3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111917</xdr:colOff>
      <xdr:row>19</xdr:row>
      <xdr:rowOff>95248</xdr:rowOff>
    </xdr:from>
    <xdr:to>
      <xdr:col>49</xdr:col>
      <xdr:colOff>558261</xdr:colOff>
      <xdr:row>47</xdr:row>
      <xdr:rowOff>161248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C8E97BA7-6223-D3BC-30DF-A0566B326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340519</xdr:colOff>
      <xdr:row>47</xdr:row>
      <xdr:rowOff>152398</xdr:rowOff>
    </xdr:from>
    <xdr:to>
      <xdr:col>39</xdr:col>
      <xdr:colOff>112969</xdr:colOff>
      <xdr:row>76</xdr:row>
      <xdr:rowOff>27898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71CD359E-DB94-79E2-81E6-AC86023DE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111917</xdr:colOff>
      <xdr:row>47</xdr:row>
      <xdr:rowOff>152398</xdr:rowOff>
    </xdr:from>
    <xdr:to>
      <xdr:col>49</xdr:col>
      <xdr:colOff>558261</xdr:colOff>
      <xdr:row>76</xdr:row>
      <xdr:rowOff>27898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751CFDDF-4E13-35EF-40EB-185F907AA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492124</xdr:colOff>
      <xdr:row>19</xdr:row>
      <xdr:rowOff>79375</xdr:rowOff>
    </xdr:from>
    <xdr:to>
      <xdr:col>28</xdr:col>
      <xdr:colOff>349249</xdr:colOff>
      <xdr:row>47</xdr:row>
      <xdr:rowOff>174625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0473F1B7-7630-470D-8772-FC578206E4B9}"/>
            </a:ext>
          </a:extLst>
        </xdr:cNvPr>
        <xdr:cNvSpPr/>
      </xdr:nvSpPr>
      <xdr:spPr>
        <a:xfrm>
          <a:off x="16875124" y="3714750"/>
          <a:ext cx="460375" cy="5429250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vert="eaVert" rtlCol="0" anchor="ctr"/>
        <a:lstStyle/>
        <a:p>
          <a:pPr algn="ctr"/>
          <a:r>
            <a:rPr lang="zh-TW" altLang="en-US" sz="2400"/>
            <a:t>前測</a:t>
          </a:r>
        </a:p>
      </xdr:txBody>
    </xdr:sp>
    <xdr:clientData/>
  </xdr:twoCellAnchor>
  <xdr:twoCellAnchor>
    <xdr:from>
      <xdr:col>27</xdr:col>
      <xdr:colOff>492124</xdr:colOff>
      <xdr:row>47</xdr:row>
      <xdr:rowOff>162712</xdr:rowOff>
    </xdr:from>
    <xdr:to>
      <xdr:col>28</xdr:col>
      <xdr:colOff>349249</xdr:colOff>
      <xdr:row>76</xdr:row>
      <xdr:rowOff>31750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B06F6C69-E074-445D-8538-7E3729996A01}"/>
            </a:ext>
          </a:extLst>
        </xdr:cNvPr>
        <xdr:cNvSpPr/>
      </xdr:nvSpPr>
      <xdr:spPr>
        <a:xfrm>
          <a:off x="16875124" y="9132087"/>
          <a:ext cx="460375" cy="5393538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vert="eaVert" rtlCol="0" anchor="ctr"/>
        <a:lstStyle/>
        <a:p>
          <a:pPr algn="ctr"/>
          <a:r>
            <a:rPr lang="zh-TW" altLang="en-US" sz="2400"/>
            <a:t>後測</a:t>
          </a:r>
        </a:p>
      </xdr:txBody>
    </xdr:sp>
    <xdr:clientData/>
  </xdr:twoCellAnchor>
  <xdr:twoCellAnchor>
    <xdr:from>
      <xdr:col>39</xdr:col>
      <xdr:colOff>111125</xdr:colOff>
      <xdr:row>17</xdr:row>
      <xdr:rowOff>47625</xdr:rowOff>
    </xdr:from>
    <xdr:to>
      <xdr:col>49</xdr:col>
      <xdr:colOff>554773</xdr:colOff>
      <xdr:row>19</xdr:row>
      <xdr:rowOff>116625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6F732400-0AAF-4C3C-9DE0-3DE8806A2650}"/>
            </a:ext>
          </a:extLst>
        </xdr:cNvPr>
        <xdr:cNvSpPr/>
      </xdr:nvSpPr>
      <xdr:spPr>
        <a:xfrm>
          <a:off x="24145875" y="3302000"/>
          <a:ext cx="6825398" cy="450000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zh-TW" altLang="en-US" sz="2400"/>
            <a:t>聲音</a:t>
          </a:r>
        </a:p>
      </xdr:txBody>
    </xdr:sp>
    <xdr:clientData/>
  </xdr:twoCellAnchor>
  <xdr:twoCellAnchor>
    <xdr:from>
      <xdr:col>28</xdr:col>
      <xdr:colOff>333374</xdr:colOff>
      <xdr:row>17</xdr:row>
      <xdr:rowOff>31750</xdr:rowOff>
    </xdr:from>
    <xdr:to>
      <xdr:col>39</xdr:col>
      <xdr:colOff>126999</xdr:colOff>
      <xdr:row>19</xdr:row>
      <xdr:rowOff>100750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7DF113C5-BDB7-4D30-9FED-86B1B1BF1615}"/>
            </a:ext>
          </a:extLst>
        </xdr:cNvPr>
        <xdr:cNvSpPr/>
      </xdr:nvSpPr>
      <xdr:spPr>
        <a:xfrm>
          <a:off x="17319624" y="3286125"/>
          <a:ext cx="6842125" cy="450000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zh-TW" altLang="en-US" sz="2400"/>
            <a:t>外型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223835</xdr:colOff>
      <xdr:row>9</xdr:row>
      <xdr:rowOff>57150</xdr:rowOff>
    </xdr:from>
    <xdr:to>
      <xdr:col>38</xdr:col>
      <xdr:colOff>352424</xdr:colOff>
      <xdr:row>25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0383F56-A89B-B069-D340-A3BA07DE3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242887</xdr:colOff>
      <xdr:row>24</xdr:row>
      <xdr:rowOff>142874</xdr:rowOff>
    </xdr:from>
    <xdr:to>
      <xdr:col>38</xdr:col>
      <xdr:colOff>314325</xdr:colOff>
      <xdr:row>42</xdr:row>
      <xdr:rowOff>19049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A96F24A-C8F2-45CE-113F-E19878926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5"/>
  <sheetViews>
    <sheetView topLeftCell="T1" workbookViewId="0">
      <selection activeCell="AD6" sqref="AD6"/>
    </sheetView>
  </sheetViews>
  <sheetFormatPr defaultColWidth="11.42578125" defaultRowHeight="15"/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>
      <c r="A2">
        <v>1</v>
      </c>
      <c r="B2" t="s">
        <v>43</v>
      </c>
      <c r="C2" t="s">
        <v>44</v>
      </c>
      <c r="D2" t="s">
        <v>45</v>
      </c>
      <c r="E2" t="s">
        <v>46</v>
      </c>
      <c r="F2" t="s">
        <v>47</v>
      </c>
      <c r="H2" t="s">
        <v>48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0</v>
      </c>
      <c r="Q2">
        <v>1</v>
      </c>
      <c r="R2">
        <v>1</v>
      </c>
      <c r="S2">
        <v>0</v>
      </c>
      <c r="T2">
        <v>0</v>
      </c>
      <c r="U2">
        <v>0</v>
      </c>
      <c r="V2">
        <v>1</v>
      </c>
      <c r="W2">
        <v>0</v>
      </c>
      <c r="X2">
        <v>1</v>
      </c>
      <c r="Y2">
        <v>1</v>
      </c>
      <c r="Z2">
        <v>0</v>
      </c>
      <c r="AA2">
        <v>0</v>
      </c>
      <c r="AB2">
        <v>0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0</v>
      </c>
      <c r="AJ2">
        <v>1</v>
      </c>
      <c r="AK2">
        <v>1</v>
      </c>
      <c r="AL2">
        <v>0</v>
      </c>
      <c r="AM2">
        <v>36</v>
      </c>
      <c r="AN2">
        <v>12</v>
      </c>
      <c r="AO2">
        <v>16</v>
      </c>
      <c r="AP2">
        <v>64</v>
      </c>
      <c r="AQ2" t="s">
        <v>49</v>
      </c>
    </row>
    <row r="3" spans="1:43">
      <c r="A3">
        <v>1</v>
      </c>
      <c r="B3" t="s">
        <v>43</v>
      </c>
      <c r="C3" t="s">
        <v>44</v>
      </c>
      <c r="D3" t="s">
        <v>45</v>
      </c>
      <c r="E3" t="s">
        <v>46</v>
      </c>
      <c r="F3" t="s">
        <v>47</v>
      </c>
      <c r="H3" t="s">
        <v>50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0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0</v>
      </c>
      <c r="AJ3">
        <v>1</v>
      </c>
      <c r="AK3">
        <v>1</v>
      </c>
      <c r="AL3">
        <v>0</v>
      </c>
      <c r="AM3">
        <v>40</v>
      </c>
      <c r="AN3">
        <v>36</v>
      </c>
      <c r="AO3">
        <v>16</v>
      </c>
      <c r="AP3">
        <v>92</v>
      </c>
      <c r="AQ3" t="s">
        <v>49</v>
      </c>
    </row>
    <row r="4" spans="1:43">
      <c r="A4">
        <v>2</v>
      </c>
      <c r="B4" t="s">
        <v>51</v>
      </c>
      <c r="C4" t="s">
        <v>44</v>
      </c>
      <c r="D4" t="s">
        <v>52</v>
      </c>
      <c r="E4" t="s">
        <v>53</v>
      </c>
      <c r="F4" t="s">
        <v>47</v>
      </c>
      <c r="H4" t="s">
        <v>48</v>
      </c>
      <c r="I4">
        <v>1</v>
      </c>
      <c r="J4">
        <v>1</v>
      </c>
      <c r="K4">
        <v>0</v>
      </c>
      <c r="L4">
        <v>1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1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1</v>
      </c>
      <c r="AE4">
        <v>0</v>
      </c>
      <c r="AF4">
        <v>0</v>
      </c>
      <c r="AG4">
        <v>1</v>
      </c>
      <c r="AH4">
        <v>1</v>
      </c>
      <c r="AI4">
        <v>0</v>
      </c>
      <c r="AJ4">
        <v>1</v>
      </c>
      <c r="AK4">
        <v>0</v>
      </c>
      <c r="AL4">
        <v>0</v>
      </c>
      <c r="AM4">
        <v>16</v>
      </c>
      <c r="AN4">
        <v>12</v>
      </c>
      <c r="AO4">
        <v>8</v>
      </c>
      <c r="AP4">
        <v>36</v>
      </c>
      <c r="AQ4" t="s">
        <v>49</v>
      </c>
    </row>
    <row r="5" spans="1:43">
      <c r="A5">
        <v>2</v>
      </c>
      <c r="B5" t="s">
        <v>51</v>
      </c>
      <c r="C5" t="s">
        <v>44</v>
      </c>
      <c r="D5" t="s">
        <v>52</v>
      </c>
      <c r="E5" t="s">
        <v>53</v>
      </c>
      <c r="F5" t="s">
        <v>47</v>
      </c>
      <c r="H5" t="s">
        <v>50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0</v>
      </c>
      <c r="S5">
        <v>0</v>
      </c>
      <c r="T5">
        <v>0</v>
      </c>
      <c r="U5">
        <v>0</v>
      </c>
      <c r="V5">
        <v>1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1</v>
      </c>
      <c r="AF5">
        <v>1</v>
      </c>
      <c r="AG5">
        <v>0</v>
      </c>
      <c r="AH5">
        <v>1</v>
      </c>
      <c r="AI5">
        <v>1</v>
      </c>
      <c r="AJ5">
        <v>0</v>
      </c>
      <c r="AK5">
        <v>0</v>
      </c>
      <c r="AL5">
        <v>0</v>
      </c>
      <c r="AM5">
        <v>36</v>
      </c>
      <c r="AN5">
        <v>8</v>
      </c>
      <c r="AO5">
        <v>10</v>
      </c>
      <c r="AP5">
        <v>54</v>
      </c>
      <c r="AQ5" t="s">
        <v>49</v>
      </c>
    </row>
    <row r="6" spans="1:43">
      <c r="A6">
        <v>3</v>
      </c>
      <c r="B6" t="s">
        <v>54</v>
      </c>
      <c r="C6" t="s">
        <v>44</v>
      </c>
      <c r="D6" t="s">
        <v>52</v>
      </c>
      <c r="E6" t="s">
        <v>55</v>
      </c>
      <c r="F6" t="s">
        <v>56</v>
      </c>
      <c r="H6" t="s">
        <v>48</v>
      </c>
      <c r="I6">
        <v>0</v>
      </c>
      <c r="J6">
        <v>0</v>
      </c>
      <c r="K6">
        <v>1</v>
      </c>
      <c r="L6">
        <v>1</v>
      </c>
      <c r="M6">
        <v>0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1</v>
      </c>
      <c r="Y6">
        <v>0</v>
      </c>
      <c r="Z6">
        <v>0</v>
      </c>
      <c r="AA6">
        <v>0</v>
      </c>
      <c r="AB6">
        <v>1</v>
      </c>
      <c r="AC6">
        <v>0</v>
      </c>
      <c r="AD6">
        <v>1</v>
      </c>
      <c r="AE6">
        <v>1</v>
      </c>
      <c r="AF6">
        <v>0</v>
      </c>
      <c r="AG6">
        <v>1</v>
      </c>
      <c r="AH6">
        <v>1</v>
      </c>
      <c r="AI6">
        <v>0</v>
      </c>
      <c r="AJ6">
        <v>1</v>
      </c>
      <c r="AK6">
        <v>0</v>
      </c>
      <c r="AL6">
        <v>1</v>
      </c>
      <c r="AM6">
        <v>20</v>
      </c>
      <c r="AN6">
        <v>12</v>
      </c>
      <c r="AO6">
        <v>12</v>
      </c>
      <c r="AP6">
        <v>44</v>
      </c>
      <c r="AQ6" t="s">
        <v>57</v>
      </c>
    </row>
    <row r="7" spans="1:43">
      <c r="A7">
        <v>3</v>
      </c>
      <c r="B7" t="s">
        <v>54</v>
      </c>
      <c r="C7" t="s">
        <v>44</v>
      </c>
      <c r="D7" t="s">
        <v>52</v>
      </c>
      <c r="E7" t="s">
        <v>55</v>
      </c>
      <c r="F7" t="s">
        <v>56</v>
      </c>
      <c r="H7" t="s">
        <v>50</v>
      </c>
      <c r="I7">
        <v>1</v>
      </c>
      <c r="J7">
        <v>0</v>
      </c>
      <c r="K7">
        <v>1</v>
      </c>
      <c r="L7">
        <v>1</v>
      </c>
      <c r="M7">
        <v>0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1</v>
      </c>
      <c r="AE7">
        <v>1</v>
      </c>
      <c r="AF7">
        <v>0</v>
      </c>
      <c r="AG7">
        <v>1</v>
      </c>
      <c r="AH7">
        <v>1</v>
      </c>
      <c r="AI7">
        <v>0</v>
      </c>
      <c r="AJ7">
        <v>1</v>
      </c>
      <c r="AK7">
        <v>0</v>
      </c>
      <c r="AL7">
        <v>0</v>
      </c>
      <c r="AM7">
        <v>24</v>
      </c>
      <c r="AN7">
        <v>8</v>
      </c>
      <c r="AO7">
        <v>10</v>
      </c>
      <c r="AP7">
        <v>42</v>
      </c>
      <c r="AQ7" t="s">
        <v>57</v>
      </c>
    </row>
    <row r="8" spans="1:43">
      <c r="A8">
        <v>4</v>
      </c>
      <c r="B8" t="s">
        <v>58</v>
      </c>
      <c r="C8" t="s">
        <v>44</v>
      </c>
      <c r="D8" t="s">
        <v>52</v>
      </c>
      <c r="E8" t="s">
        <v>59</v>
      </c>
      <c r="F8" t="s">
        <v>60</v>
      </c>
      <c r="H8" t="s">
        <v>48</v>
      </c>
      <c r="I8">
        <v>1</v>
      </c>
      <c r="J8">
        <v>0</v>
      </c>
      <c r="K8">
        <v>1</v>
      </c>
      <c r="L8">
        <v>1</v>
      </c>
      <c r="M8">
        <v>0</v>
      </c>
      <c r="N8">
        <v>1</v>
      </c>
      <c r="O8">
        <v>1</v>
      </c>
      <c r="P8">
        <v>1</v>
      </c>
      <c r="Q8">
        <v>0</v>
      </c>
      <c r="R8">
        <v>0</v>
      </c>
      <c r="S8">
        <v>1</v>
      </c>
      <c r="T8">
        <v>0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1</v>
      </c>
      <c r="AB8">
        <v>0</v>
      </c>
      <c r="AC8">
        <v>0</v>
      </c>
      <c r="AD8">
        <v>1</v>
      </c>
      <c r="AE8">
        <v>1</v>
      </c>
      <c r="AF8">
        <v>0</v>
      </c>
      <c r="AG8">
        <v>0</v>
      </c>
      <c r="AH8">
        <v>1</v>
      </c>
      <c r="AI8">
        <v>0</v>
      </c>
      <c r="AJ8">
        <v>1</v>
      </c>
      <c r="AK8">
        <v>0</v>
      </c>
      <c r="AL8">
        <v>1</v>
      </c>
      <c r="AM8">
        <v>24</v>
      </c>
      <c r="AN8">
        <v>16</v>
      </c>
      <c r="AO8">
        <v>10</v>
      </c>
      <c r="AP8">
        <v>50</v>
      </c>
      <c r="AQ8" t="s">
        <v>61</v>
      </c>
    </row>
    <row r="9" spans="1:43">
      <c r="A9">
        <v>4</v>
      </c>
      <c r="B9" t="s">
        <v>58</v>
      </c>
      <c r="C9" t="s">
        <v>44</v>
      </c>
      <c r="D9" t="s">
        <v>52</v>
      </c>
      <c r="E9" t="s">
        <v>59</v>
      </c>
      <c r="F9" t="s">
        <v>60</v>
      </c>
      <c r="H9" t="s">
        <v>50</v>
      </c>
      <c r="I9">
        <v>1</v>
      </c>
      <c r="J9">
        <v>0</v>
      </c>
      <c r="K9">
        <v>1</v>
      </c>
      <c r="L9">
        <v>1</v>
      </c>
      <c r="M9">
        <v>0</v>
      </c>
      <c r="N9">
        <v>1</v>
      </c>
      <c r="O9">
        <v>1</v>
      </c>
      <c r="P9">
        <v>1</v>
      </c>
      <c r="Q9">
        <v>0</v>
      </c>
      <c r="R9">
        <v>0</v>
      </c>
      <c r="S9">
        <v>1</v>
      </c>
      <c r="T9">
        <v>1</v>
      </c>
      <c r="U9">
        <v>0</v>
      </c>
      <c r="V9">
        <v>1</v>
      </c>
      <c r="W9">
        <v>1</v>
      </c>
      <c r="X9">
        <v>1</v>
      </c>
      <c r="Y9">
        <v>0</v>
      </c>
      <c r="Z9">
        <v>0</v>
      </c>
      <c r="AA9">
        <v>0</v>
      </c>
      <c r="AB9">
        <v>0</v>
      </c>
      <c r="AC9">
        <v>1</v>
      </c>
      <c r="AD9">
        <v>1</v>
      </c>
      <c r="AE9">
        <v>1</v>
      </c>
      <c r="AF9">
        <v>0</v>
      </c>
      <c r="AG9">
        <v>0</v>
      </c>
      <c r="AH9">
        <v>1</v>
      </c>
      <c r="AI9">
        <v>0</v>
      </c>
      <c r="AJ9">
        <v>1</v>
      </c>
      <c r="AK9">
        <v>0</v>
      </c>
      <c r="AL9">
        <v>0</v>
      </c>
      <c r="AM9">
        <v>24</v>
      </c>
      <c r="AN9">
        <v>20</v>
      </c>
      <c r="AO9">
        <v>10</v>
      </c>
      <c r="AP9">
        <v>54</v>
      </c>
      <c r="AQ9" t="s">
        <v>61</v>
      </c>
    </row>
    <row r="10" spans="1:43">
      <c r="A10">
        <v>6</v>
      </c>
      <c r="B10" t="s">
        <v>62</v>
      </c>
      <c r="C10" t="s">
        <v>44</v>
      </c>
      <c r="D10" t="s">
        <v>52</v>
      </c>
      <c r="E10" t="s">
        <v>63</v>
      </c>
      <c r="F10" t="s">
        <v>47</v>
      </c>
      <c r="H10" t="s">
        <v>48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1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16</v>
      </c>
      <c r="AN10">
        <v>8</v>
      </c>
      <c r="AO10">
        <v>2</v>
      </c>
      <c r="AP10">
        <v>26</v>
      </c>
      <c r="AQ10" t="s">
        <v>49</v>
      </c>
    </row>
    <row r="11" spans="1:43">
      <c r="A11">
        <v>6</v>
      </c>
      <c r="B11" t="s">
        <v>62</v>
      </c>
      <c r="C11" t="s">
        <v>44</v>
      </c>
      <c r="D11" t="s">
        <v>52</v>
      </c>
      <c r="E11" t="s">
        <v>63</v>
      </c>
      <c r="F11" t="s">
        <v>47</v>
      </c>
      <c r="H11" t="s">
        <v>50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0</v>
      </c>
      <c r="S11">
        <v>1</v>
      </c>
      <c r="T11">
        <v>0</v>
      </c>
      <c r="U11">
        <v>0</v>
      </c>
      <c r="V11">
        <v>1</v>
      </c>
      <c r="W11">
        <v>1</v>
      </c>
      <c r="X11">
        <v>1</v>
      </c>
      <c r="Y11">
        <v>1</v>
      </c>
      <c r="Z11">
        <v>0</v>
      </c>
      <c r="AA11">
        <v>1</v>
      </c>
      <c r="AB11">
        <v>0</v>
      </c>
      <c r="AC11">
        <v>0</v>
      </c>
      <c r="AD11">
        <v>1</v>
      </c>
      <c r="AE11">
        <v>1</v>
      </c>
      <c r="AF11">
        <v>1</v>
      </c>
      <c r="AG11">
        <v>0</v>
      </c>
      <c r="AH11">
        <v>1</v>
      </c>
      <c r="AI11">
        <v>0</v>
      </c>
      <c r="AJ11">
        <v>1</v>
      </c>
      <c r="AK11">
        <v>1</v>
      </c>
      <c r="AL11">
        <v>1</v>
      </c>
      <c r="AM11">
        <v>36</v>
      </c>
      <c r="AN11">
        <v>24</v>
      </c>
      <c r="AO11">
        <v>14</v>
      </c>
      <c r="AP11">
        <v>74</v>
      </c>
      <c r="AQ11" t="s">
        <v>49</v>
      </c>
    </row>
    <row r="12" spans="1:43">
      <c r="A12">
        <v>7</v>
      </c>
      <c r="B12" t="s">
        <v>64</v>
      </c>
      <c r="C12" t="s">
        <v>44</v>
      </c>
      <c r="D12" t="s">
        <v>65</v>
      </c>
      <c r="E12" t="s">
        <v>66</v>
      </c>
      <c r="F12" t="s">
        <v>56</v>
      </c>
      <c r="H12" t="s">
        <v>48</v>
      </c>
      <c r="I12">
        <v>1</v>
      </c>
      <c r="J12">
        <v>0</v>
      </c>
      <c r="K12">
        <v>0</v>
      </c>
      <c r="L12">
        <v>1</v>
      </c>
      <c r="M12">
        <v>1</v>
      </c>
      <c r="N12">
        <v>1</v>
      </c>
      <c r="O12">
        <v>1</v>
      </c>
      <c r="P12">
        <v>0</v>
      </c>
      <c r="Q12">
        <v>1</v>
      </c>
      <c r="R12">
        <v>1</v>
      </c>
      <c r="S12">
        <v>1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0</v>
      </c>
      <c r="AF12">
        <v>0</v>
      </c>
      <c r="AG12">
        <v>1</v>
      </c>
      <c r="AH12">
        <v>1</v>
      </c>
      <c r="AI12">
        <v>0</v>
      </c>
      <c r="AJ12">
        <v>1</v>
      </c>
      <c r="AK12">
        <v>1</v>
      </c>
      <c r="AL12">
        <v>0</v>
      </c>
      <c r="AM12">
        <v>28</v>
      </c>
      <c r="AN12">
        <v>8</v>
      </c>
      <c r="AO12">
        <v>12</v>
      </c>
      <c r="AP12">
        <v>48</v>
      </c>
      <c r="AQ12" t="s">
        <v>57</v>
      </c>
    </row>
    <row r="13" spans="1:43">
      <c r="A13">
        <v>7</v>
      </c>
      <c r="B13" t="s">
        <v>64</v>
      </c>
      <c r="C13" t="s">
        <v>44</v>
      </c>
      <c r="D13" t="s">
        <v>65</v>
      </c>
      <c r="E13" t="s">
        <v>66</v>
      </c>
      <c r="F13" t="s">
        <v>56</v>
      </c>
      <c r="H13" t="s">
        <v>50</v>
      </c>
      <c r="I13">
        <v>1</v>
      </c>
      <c r="J13">
        <v>0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0</v>
      </c>
      <c r="U13">
        <v>0</v>
      </c>
      <c r="V13">
        <v>1</v>
      </c>
      <c r="W13">
        <v>1</v>
      </c>
      <c r="X13">
        <v>1</v>
      </c>
      <c r="Y13">
        <v>0</v>
      </c>
      <c r="Z13">
        <v>0</v>
      </c>
      <c r="AA13">
        <v>1</v>
      </c>
      <c r="AB13">
        <v>0</v>
      </c>
      <c r="AC13">
        <v>1</v>
      </c>
      <c r="AD13">
        <v>1</v>
      </c>
      <c r="AE13">
        <v>0</v>
      </c>
      <c r="AF13">
        <v>0</v>
      </c>
      <c r="AG13">
        <v>1</v>
      </c>
      <c r="AH13">
        <v>1</v>
      </c>
      <c r="AI13">
        <v>0</v>
      </c>
      <c r="AJ13">
        <v>0</v>
      </c>
      <c r="AK13">
        <v>1</v>
      </c>
      <c r="AL13">
        <v>0</v>
      </c>
      <c r="AM13">
        <v>36</v>
      </c>
      <c r="AN13">
        <v>20</v>
      </c>
      <c r="AO13">
        <v>10</v>
      </c>
      <c r="AP13">
        <v>66</v>
      </c>
      <c r="AQ13" t="s">
        <v>57</v>
      </c>
    </row>
    <row r="14" spans="1:43">
      <c r="A14">
        <v>8</v>
      </c>
      <c r="B14" t="s">
        <v>67</v>
      </c>
      <c r="C14" t="s">
        <v>44</v>
      </c>
      <c r="D14" t="s">
        <v>65</v>
      </c>
      <c r="E14" t="s">
        <v>68</v>
      </c>
      <c r="F14" t="s">
        <v>60</v>
      </c>
      <c r="H14" t="s">
        <v>48</v>
      </c>
      <c r="I14">
        <v>1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1</v>
      </c>
      <c r="S14">
        <v>1</v>
      </c>
      <c r="T14">
        <v>1</v>
      </c>
      <c r="U14">
        <v>0</v>
      </c>
      <c r="V14">
        <v>1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1</v>
      </c>
      <c r="AD14">
        <v>1</v>
      </c>
      <c r="AE14">
        <v>0</v>
      </c>
      <c r="AF14">
        <v>0</v>
      </c>
      <c r="AG14">
        <v>1</v>
      </c>
      <c r="AH14">
        <v>1</v>
      </c>
      <c r="AI14">
        <v>0</v>
      </c>
      <c r="AJ14">
        <v>0</v>
      </c>
      <c r="AK14">
        <v>1</v>
      </c>
      <c r="AL14">
        <v>0</v>
      </c>
      <c r="AM14">
        <v>16</v>
      </c>
      <c r="AN14">
        <v>16</v>
      </c>
      <c r="AO14">
        <v>10</v>
      </c>
      <c r="AP14">
        <v>42</v>
      </c>
      <c r="AQ14" t="s">
        <v>61</v>
      </c>
    </row>
    <row r="15" spans="1:43">
      <c r="A15">
        <v>8</v>
      </c>
      <c r="B15" t="s">
        <v>67</v>
      </c>
      <c r="C15" t="s">
        <v>44</v>
      </c>
      <c r="D15" t="s">
        <v>65</v>
      </c>
      <c r="E15" t="s">
        <v>68</v>
      </c>
      <c r="F15" t="s">
        <v>60</v>
      </c>
      <c r="H15" t="s">
        <v>50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0</v>
      </c>
      <c r="U15">
        <v>0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0</v>
      </c>
      <c r="AJ15">
        <v>1</v>
      </c>
      <c r="AK15">
        <v>0</v>
      </c>
      <c r="AL15">
        <v>1</v>
      </c>
      <c r="AM15">
        <v>40</v>
      </c>
      <c r="AN15">
        <v>32</v>
      </c>
      <c r="AO15">
        <v>16</v>
      </c>
      <c r="AP15">
        <v>88</v>
      </c>
      <c r="AQ15" t="s">
        <v>61</v>
      </c>
    </row>
    <row r="16" spans="1:43">
      <c r="A16">
        <v>9</v>
      </c>
      <c r="B16" t="s">
        <v>69</v>
      </c>
      <c r="C16" t="s">
        <v>44</v>
      </c>
      <c r="D16" t="s">
        <v>65</v>
      </c>
      <c r="E16" t="s">
        <v>70</v>
      </c>
      <c r="F16" t="s">
        <v>56</v>
      </c>
      <c r="H16" t="s">
        <v>48</v>
      </c>
      <c r="I16">
        <v>1</v>
      </c>
      <c r="J16">
        <v>0</v>
      </c>
      <c r="K16">
        <v>1</v>
      </c>
      <c r="L16">
        <v>0</v>
      </c>
      <c r="M16">
        <v>0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1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1</v>
      </c>
      <c r="AI16">
        <v>0</v>
      </c>
      <c r="AJ16">
        <v>1</v>
      </c>
      <c r="AK16">
        <v>1</v>
      </c>
      <c r="AL16">
        <v>1</v>
      </c>
      <c r="AM16">
        <v>16</v>
      </c>
      <c r="AN16">
        <v>12</v>
      </c>
      <c r="AO16">
        <v>10</v>
      </c>
      <c r="AP16">
        <v>38</v>
      </c>
      <c r="AQ16" t="s">
        <v>57</v>
      </c>
    </row>
    <row r="17" spans="1:43">
      <c r="A17">
        <v>9</v>
      </c>
      <c r="B17" t="s">
        <v>69</v>
      </c>
      <c r="C17" t="s">
        <v>44</v>
      </c>
      <c r="D17" t="s">
        <v>65</v>
      </c>
      <c r="E17" t="s">
        <v>70</v>
      </c>
      <c r="F17" t="s">
        <v>56</v>
      </c>
      <c r="H17" t="s">
        <v>50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0</v>
      </c>
      <c r="S17">
        <v>0</v>
      </c>
      <c r="T17">
        <v>0</v>
      </c>
      <c r="U17">
        <v>0</v>
      </c>
      <c r="V17">
        <v>1</v>
      </c>
      <c r="W17">
        <v>1</v>
      </c>
      <c r="X17">
        <v>0</v>
      </c>
      <c r="Y17">
        <v>1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1</v>
      </c>
      <c r="AF17">
        <v>1</v>
      </c>
      <c r="AG17">
        <v>0</v>
      </c>
      <c r="AH17">
        <v>1</v>
      </c>
      <c r="AI17">
        <v>0</v>
      </c>
      <c r="AJ17">
        <v>0</v>
      </c>
      <c r="AK17">
        <v>1</v>
      </c>
      <c r="AL17">
        <v>0</v>
      </c>
      <c r="AM17">
        <v>36</v>
      </c>
      <c r="AN17">
        <v>20</v>
      </c>
      <c r="AO17">
        <v>8</v>
      </c>
      <c r="AP17">
        <v>64</v>
      </c>
      <c r="AQ17" t="s">
        <v>57</v>
      </c>
    </row>
    <row r="18" spans="1:43">
      <c r="A18">
        <v>11</v>
      </c>
      <c r="B18" t="s">
        <v>71</v>
      </c>
      <c r="C18" t="s">
        <v>44</v>
      </c>
      <c r="D18" t="s">
        <v>72</v>
      </c>
      <c r="E18" t="s">
        <v>73</v>
      </c>
      <c r="F18" t="s">
        <v>56</v>
      </c>
      <c r="H18" t="s">
        <v>48</v>
      </c>
      <c r="I18">
        <v>1</v>
      </c>
      <c r="J18">
        <v>0</v>
      </c>
      <c r="K18">
        <v>1</v>
      </c>
      <c r="L18">
        <v>0</v>
      </c>
      <c r="M18">
        <v>1</v>
      </c>
      <c r="N18">
        <v>1</v>
      </c>
      <c r="O18">
        <v>1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1</v>
      </c>
      <c r="AF18">
        <v>0</v>
      </c>
      <c r="AG18">
        <v>1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24</v>
      </c>
      <c r="AN18">
        <v>4</v>
      </c>
      <c r="AO18">
        <v>8</v>
      </c>
      <c r="AP18">
        <v>36</v>
      </c>
      <c r="AQ18" t="s">
        <v>57</v>
      </c>
    </row>
    <row r="19" spans="1:43">
      <c r="A19">
        <v>11</v>
      </c>
      <c r="B19" t="s">
        <v>71</v>
      </c>
      <c r="C19" t="s">
        <v>44</v>
      </c>
      <c r="D19" t="s">
        <v>72</v>
      </c>
      <c r="E19" t="s">
        <v>73</v>
      </c>
      <c r="F19" t="s">
        <v>56</v>
      </c>
      <c r="H19" t="s">
        <v>50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0</v>
      </c>
      <c r="S19">
        <v>1</v>
      </c>
      <c r="T19">
        <v>0</v>
      </c>
      <c r="U19">
        <v>0</v>
      </c>
      <c r="V19">
        <v>0</v>
      </c>
      <c r="W19">
        <v>1</v>
      </c>
      <c r="X19">
        <v>1</v>
      </c>
      <c r="Y19">
        <v>1</v>
      </c>
      <c r="Z19">
        <v>0</v>
      </c>
      <c r="AA19">
        <v>1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  <c r="AH19">
        <v>1</v>
      </c>
      <c r="AI19">
        <v>1</v>
      </c>
      <c r="AJ19">
        <v>1</v>
      </c>
      <c r="AK19">
        <v>0</v>
      </c>
      <c r="AL19">
        <v>0</v>
      </c>
      <c r="AM19">
        <v>36</v>
      </c>
      <c r="AN19">
        <v>20</v>
      </c>
      <c r="AO19">
        <v>14</v>
      </c>
      <c r="AP19">
        <v>70</v>
      </c>
      <c r="AQ19" t="s">
        <v>57</v>
      </c>
    </row>
    <row r="20" spans="1:43">
      <c r="A20">
        <v>12</v>
      </c>
      <c r="B20" t="s">
        <v>74</v>
      </c>
      <c r="C20" t="s">
        <v>44</v>
      </c>
      <c r="D20" t="s">
        <v>72</v>
      </c>
      <c r="E20" t="s">
        <v>75</v>
      </c>
      <c r="F20" t="s">
        <v>56</v>
      </c>
      <c r="H20" t="s">
        <v>48</v>
      </c>
      <c r="I20">
        <v>1</v>
      </c>
      <c r="J20">
        <v>1</v>
      </c>
      <c r="K20">
        <v>0</v>
      </c>
      <c r="L20">
        <v>1</v>
      </c>
      <c r="M20">
        <v>0</v>
      </c>
      <c r="N20">
        <v>1</v>
      </c>
      <c r="O20">
        <v>1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1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1</v>
      </c>
      <c r="AK20">
        <v>1</v>
      </c>
      <c r="AL20">
        <v>0</v>
      </c>
      <c r="AM20">
        <v>24</v>
      </c>
      <c r="AN20">
        <v>12</v>
      </c>
      <c r="AO20">
        <v>8</v>
      </c>
      <c r="AP20">
        <v>44</v>
      </c>
      <c r="AQ20" t="s">
        <v>57</v>
      </c>
    </row>
    <row r="21" spans="1:43">
      <c r="A21">
        <v>12</v>
      </c>
      <c r="B21" t="s">
        <v>74</v>
      </c>
      <c r="C21" t="s">
        <v>44</v>
      </c>
      <c r="D21" t="s">
        <v>72</v>
      </c>
      <c r="E21" t="s">
        <v>75</v>
      </c>
      <c r="F21" t="s">
        <v>56</v>
      </c>
      <c r="H21" t="s">
        <v>50</v>
      </c>
      <c r="I21">
        <v>1</v>
      </c>
      <c r="J21">
        <v>1</v>
      </c>
      <c r="K21">
        <v>1</v>
      </c>
      <c r="L21">
        <v>1</v>
      </c>
      <c r="M21">
        <v>1</v>
      </c>
      <c r="N21">
        <v>0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0</v>
      </c>
      <c r="V21">
        <v>0</v>
      </c>
      <c r="W21">
        <v>1</v>
      </c>
      <c r="X21">
        <v>1</v>
      </c>
      <c r="Y21">
        <v>1</v>
      </c>
      <c r="Z21">
        <v>0</v>
      </c>
      <c r="AA21">
        <v>1</v>
      </c>
      <c r="AB21">
        <v>0</v>
      </c>
      <c r="AC21">
        <v>1</v>
      </c>
      <c r="AD21">
        <v>1</v>
      </c>
      <c r="AE21">
        <v>1</v>
      </c>
      <c r="AF21">
        <v>0</v>
      </c>
      <c r="AG21">
        <v>0</v>
      </c>
      <c r="AH21">
        <v>1</v>
      </c>
      <c r="AI21">
        <v>1</v>
      </c>
      <c r="AJ21">
        <v>0</v>
      </c>
      <c r="AK21">
        <v>1</v>
      </c>
      <c r="AL21">
        <v>0</v>
      </c>
      <c r="AM21">
        <v>36</v>
      </c>
      <c r="AN21">
        <v>24</v>
      </c>
      <c r="AO21">
        <v>12</v>
      </c>
      <c r="AP21">
        <v>72</v>
      </c>
      <c r="AQ21" t="s">
        <v>57</v>
      </c>
    </row>
    <row r="22" spans="1:43">
      <c r="A22">
        <v>13</v>
      </c>
      <c r="B22" t="s">
        <v>76</v>
      </c>
      <c r="C22" t="s">
        <v>44</v>
      </c>
      <c r="D22" t="s">
        <v>72</v>
      </c>
      <c r="E22" t="s">
        <v>77</v>
      </c>
      <c r="F22" t="s">
        <v>56</v>
      </c>
      <c r="H22" t="s">
        <v>48</v>
      </c>
      <c r="I22">
        <v>1</v>
      </c>
      <c r="J22">
        <v>1</v>
      </c>
      <c r="K22">
        <v>1</v>
      </c>
      <c r="L22">
        <v>1</v>
      </c>
      <c r="M22">
        <v>1</v>
      </c>
      <c r="N22">
        <v>0</v>
      </c>
      <c r="O22">
        <v>1</v>
      </c>
      <c r="P22">
        <v>1</v>
      </c>
      <c r="Q22">
        <v>0</v>
      </c>
      <c r="R22">
        <v>0</v>
      </c>
      <c r="S22">
        <v>0</v>
      </c>
      <c r="T22">
        <v>1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1</v>
      </c>
      <c r="AH22">
        <v>1</v>
      </c>
      <c r="AI22">
        <v>0</v>
      </c>
      <c r="AJ22">
        <v>1</v>
      </c>
      <c r="AK22">
        <v>0</v>
      </c>
      <c r="AL22">
        <v>0</v>
      </c>
      <c r="AM22">
        <v>28</v>
      </c>
      <c r="AN22">
        <v>12</v>
      </c>
      <c r="AO22">
        <v>8</v>
      </c>
      <c r="AP22">
        <v>48</v>
      </c>
      <c r="AQ22" t="s">
        <v>57</v>
      </c>
    </row>
    <row r="23" spans="1:43">
      <c r="A23">
        <v>13</v>
      </c>
      <c r="B23" t="s">
        <v>76</v>
      </c>
      <c r="C23" t="s">
        <v>44</v>
      </c>
      <c r="D23" t="s">
        <v>72</v>
      </c>
      <c r="E23" t="s">
        <v>77</v>
      </c>
      <c r="F23" t="s">
        <v>56</v>
      </c>
      <c r="H23" t="s">
        <v>50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1</v>
      </c>
      <c r="X23">
        <v>0</v>
      </c>
      <c r="Y23">
        <v>1</v>
      </c>
      <c r="Z23">
        <v>0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0</v>
      </c>
      <c r="AJ23">
        <v>1</v>
      </c>
      <c r="AK23">
        <v>1</v>
      </c>
      <c r="AL23">
        <v>0</v>
      </c>
      <c r="AM23">
        <v>32</v>
      </c>
      <c r="AN23">
        <v>20</v>
      </c>
      <c r="AO23">
        <v>16</v>
      </c>
      <c r="AP23">
        <v>68</v>
      </c>
      <c r="AQ23" t="s">
        <v>57</v>
      </c>
    </row>
    <row r="24" spans="1:43">
      <c r="A24">
        <v>14</v>
      </c>
      <c r="B24" t="s">
        <v>78</v>
      </c>
      <c r="C24" t="s">
        <v>44</v>
      </c>
      <c r="D24" t="s">
        <v>79</v>
      </c>
      <c r="E24" t="s">
        <v>80</v>
      </c>
      <c r="F24" t="s">
        <v>81</v>
      </c>
      <c r="H24" t="s">
        <v>48</v>
      </c>
      <c r="I24">
        <v>1</v>
      </c>
      <c r="J24">
        <v>1</v>
      </c>
      <c r="K24">
        <v>0</v>
      </c>
      <c r="L24">
        <v>1</v>
      </c>
      <c r="M24">
        <v>0</v>
      </c>
      <c r="N24">
        <v>1</v>
      </c>
      <c r="O24">
        <v>1</v>
      </c>
      <c r="P24">
        <v>0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0</v>
      </c>
      <c r="AA24">
        <v>0</v>
      </c>
      <c r="AB24">
        <v>1</v>
      </c>
      <c r="AC24">
        <v>1</v>
      </c>
      <c r="AD24">
        <v>0</v>
      </c>
      <c r="AE24">
        <v>1</v>
      </c>
      <c r="AF24">
        <v>0</v>
      </c>
      <c r="AG24">
        <v>1</v>
      </c>
      <c r="AH24">
        <v>1</v>
      </c>
      <c r="AI24">
        <v>0</v>
      </c>
      <c r="AJ24">
        <v>1</v>
      </c>
      <c r="AK24">
        <v>1</v>
      </c>
      <c r="AL24">
        <v>0</v>
      </c>
      <c r="AM24">
        <v>28</v>
      </c>
      <c r="AN24">
        <v>32</v>
      </c>
      <c r="AO24">
        <v>12</v>
      </c>
      <c r="AP24">
        <v>72</v>
      </c>
      <c r="AQ24" t="s">
        <v>82</v>
      </c>
    </row>
    <row r="25" spans="1:43">
      <c r="A25">
        <v>14</v>
      </c>
      <c r="B25" t="s">
        <v>78</v>
      </c>
      <c r="C25" t="s">
        <v>44</v>
      </c>
      <c r="D25" t="s">
        <v>79</v>
      </c>
      <c r="E25" t="s">
        <v>80</v>
      </c>
      <c r="F25" t="s">
        <v>81</v>
      </c>
      <c r="H25" t="s">
        <v>50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0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0</v>
      </c>
      <c r="AK25">
        <v>1</v>
      </c>
      <c r="AL25">
        <v>1</v>
      </c>
      <c r="AM25">
        <v>40</v>
      </c>
      <c r="AN25">
        <v>40</v>
      </c>
      <c r="AO25">
        <v>16</v>
      </c>
      <c r="AP25">
        <v>96</v>
      </c>
      <c r="AQ25" t="s">
        <v>82</v>
      </c>
    </row>
    <row r="26" spans="1:43">
      <c r="A26">
        <v>15</v>
      </c>
      <c r="B26" t="s">
        <v>83</v>
      </c>
      <c r="C26" t="s">
        <v>44</v>
      </c>
      <c r="D26" t="s">
        <v>79</v>
      </c>
      <c r="E26" t="s">
        <v>84</v>
      </c>
      <c r="F26" t="s">
        <v>56</v>
      </c>
      <c r="H26" t="s">
        <v>48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0</v>
      </c>
      <c r="AJ26">
        <v>1</v>
      </c>
      <c r="AK26">
        <v>1</v>
      </c>
      <c r="AL26">
        <v>0</v>
      </c>
      <c r="AM26">
        <v>40</v>
      </c>
      <c r="AN26">
        <v>40</v>
      </c>
      <c r="AO26">
        <v>16</v>
      </c>
      <c r="AP26">
        <v>96</v>
      </c>
      <c r="AQ26" t="s">
        <v>57</v>
      </c>
    </row>
    <row r="27" spans="1:43">
      <c r="A27">
        <v>15</v>
      </c>
      <c r="B27" t="s">
        <v>83</v>
      </c>
      <c r="C27" t="s">
        <v>44</v>
      </c>
      <c r="D27" t="s">
        <v>79</v>
      </c>
      <c r="E27" t="s">
        <v>84</v>
      </c>
      <c r="F27" t="s">
        <v>56</v>
      </c>
      <c r="H27" t="s">
        <v>50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40</v>
      </c>
      <c r="AN27">
        <v>40</v>
      </c>
      <c r="AO27">
        <v>20</v>
      </c>
      <c r="AP27">
        <v>100</v>
      </c>
      <c r="AQ27" t="s">
        <v>57</v>
      </c>
    </row>
    <row r="28" spans="1:43">
      <c r="A28">
        <v>16</v>
      </c>
      <c r="B28" t="s">
        <v>85</v>
      </c>
      <c r="C28" t="s">
        <v>44</v>
      </c>
      <c r="D28" t="s">
        <v>79</v>
      </c>
      <c r="E28" t="s">
        <v>86</v>
      </c>
      <c r="F28" t="s">
        <v>56</v>
      </c>
      <c r="H28" t="s">
        <v>48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0</v>
      </c>
      <c r="V28">
        <v>1</v>
      </c>
      <c r="W28">
        <v>1</v>
      </c>
      <c r="X28">
        <v>1</v>
      </c>
      <c r="Y28">
        <v>1</v>
      </c>
      <c r="Z28">
        <v>1</v>
      </c>
      <c r="AA28">
        <v>0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0</v>
      </c>
      <c r="AJ28">
        <v>1</v>
      </c>
      <c r="AK28">
        <v>1</v>
      </c>
      <c r="AL28">
        <v>0</v>
      </c>
      <c r="AM28">
        <v>40</v>
      </c>
      <c r="AN28">
        <v>32</v>
      </c>
      <c r="AO28">
        <v>16</v>
      </c>
      <c r="AP28">
        <v>88</v>
      </c>
      <c r="AQ28" t="s">
        <v>57</v>
      </c>
    </row>
    <row r="29" spans="1:43">
      <c r="A29">
        <v>16</v>
      </c>
      <c r="B29" t="s">
        <v>85</v>
      </c>
      <c r="C29" t="s">
        <v>44</v>
      </c>
      <c r="D29" t="s">
        <v>79</v>
      </c>
      <c r="E29" t="s">
        <v>86</v>
      </c>
      <c r="F29" t="s">
        <v>56</v>
      </c>
      <c r="H29" t="s">
        <v>50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0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0</v>
      </c>
      <c r="AJ29">
        <v>0</v>
      </c>
      <c r="AK29">
        <v>1</v>
      </c>
      <c r="AL29">
        <v>0</v>
      </c>
      <c r="AM29">
        <v>40</v>
      </c>
      <c r="AN29">
        <v>36</v>
      </c>
      <c r="AO29">
        <v>14</v>
      </c>
      <c r="AP29">
        <v>90</v>
      </c>
      <c r="AQ29" t="s">
        <v>57</v>
      </c>
    </row>
    <row r="30" spans="1:43">
      <c r="A30">
        <v>17</v>
      </c>
      <c r="B30" t="s">
        <v>87</v>
      </c>
      <c r="C30" t="s">
        <v>44</v>
      </c>
      <c r="D30" t="s">
        <v>88</v>
      </c>
      <c r="E30" t="s">
        <v>89</v>
      </c>
      <c r="F30" t="s">
        <v>56</v>
      </c>
      <c r="H30" t="s">
        <v>48</v>
      </c>
      <c r="I30">
        <v>1</v>
      </c>
      <c r="J30">
        <v>1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</v>
      </c>
      <c r="AJ30">
        <v>0</v>
      </c>
      <c r="AK30">
        <v>0</v>
      </c>
      <c r="AL30">
        <v>1</v>
      </c>
      <c r="AM30">
        <v>12</v>
      </c>
      <c r="AN30">
        <v>8</v>
      </c>
      <c r="AO30">
        <v>4</v>
      </c>
      <c r="AP30">
        <v>24</v>
      </c>
      <c r="AQ30" t="s">
        <v>57</v>
      </c>
    </row>
    <row r="31" spans="1:43">
      <c r="A31">
        <v>17</v>
      </c>
      <c r="B31" t="s">
        <v>87</v>
      </c>
      <c r="C31" t="s">
        <v>44</v>
      </c>
      <c r="D31" t="s">
        <v>88</v>
      </c>
      <c r="E31" t="s">
        <v>89</v>
      </c>
      <c r="F31" t="s">
        <v>56</v>
      </c>
      <c r="H31" t="s">
        <v>50</v>
      </c>
      <c r="I31">
        <v>1</v>
      </c>
      <c r="J31">
        <v>0</v>
      </c>
      <c r="K31">
        <v>1</v>
      </c>
      <c r="L31">
        <v>1</v>
      </c>
      <c r="M31">
        <v>0</v>
      </c>
      <c r="N31">
        <v>1</v>
      </c>
      <c r="O31">
        <v>1</v>
      </c>
      <c r="P31">
        <v>1</v>
      </c>
      <c r="Q31">
        <v>1</v>
      </c>
      <c r="R31">
        <v>1</v>
      </c>
      <c r="S31">
        <v>0</v>
      </c>
      <c r="T31">
        <v>1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1</v>
      </c>
      <c r="AD31">
        <v>1</v>
      </c>
      <c r="AE31">
        <v>1</v>
      </c>
      <c r="AF31">
        <v>0</v>
      </c>
      <c r="AG31">
        <v>1</v>
      </c>
      <c r="AH31">
        <v>0</v>
      </c>
      <c r="AI31">
        <v>1</v>
      </c>
      <c r="AJ31">
        <v>1</v>
      </c>
      <c r="AK31">
        <v>0</v>
      </c>
      <c r="AL31">
        <v>1</v>
      </c>
      <c r="AM31">
        <v>32</v>
      </c>
      <c r="AN31">
        <v>12</v>
      </c>
      <c r="AO31">
        <v>14</v>
      </c>
      <c r="AP31">
        <v>58</v>
      </c>
      <c r="AQ31" t="s">
        <v>57</v>
      </c>
    </row>
    <row r="32" spans="1:43">
      <c r="A32">
        <v>18</v>
      </c>
      <c r="B32" t="s">
        <v>90</v>
      </c>
      <c r="C32" t="s">
        <v>44</v>
      </c>
      <c r="D32" t="s">
        <v>88</v>
      </c>
      <c r="E32" t="s">
        <v>91</v>
      </c>
      <c r="F32" t="s">
        <v>56</v>
      </c>
      <c r="H32" t="s">
        <v>48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0</v>
      </c>
      <c r="AJ32">
        <v>1</v>
      </c>
      <c r="AK32">
        <v>1</v>
      </c>
      <c r="AL32">
        <v>1</v>
      </c>
      <c r="AM32">
        <v>40</v>
      </c>
      <c r="AN32">
        <v>40</v>
      </c>
      <c r="AO32">
        <v>18</v>
      </c>
      <c r="AP32">
        <v>98</v>
      </c>
      <c r="AQ32" t="s">
        <v>57</v>
      </c>
    </row>
    <row r="33" spans="1:43">
      <c r="A33">
        <v>18</v>
      </c>
      <c r="B33" t="s">
        <v>90</v>
      </c>
      <c r="C33" t="s">
        <v>44</v>
      </c>
      <c r="D33" t="s">
        <v>88</v>
      </c>
      <c r="E33" t="s">
        <v>91</v>
      </c>
      <c r="F33" t="s">
        <v>56</v>
      </c>
      <c r="H33" t="s">
        <v>50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0</v>
      </c>
      <c r="AJ33">
        <v>1</v>
      </c>
      <c r="AK33">
        <v>1</v>
      </c>
      <c r="AL33">
        <v>1</v>
      </c>
      <c r="AM33">
        <v>40</v>
      </c>
      <c r="AN33">
        <v>36</v>
      </c>
      <c r="AO33">
        <v>18</v>
      </c>
      <c r="AP33">
        <v>94</v>
      </c>
      <c r="AQ33" t="s">
        <v>57</v>
      </c>
    </row>
    <row r="34" spans="1:43">
      <c r="A34">
        <v>19</v>
      </c>
      <c r="B34" t="s">
        <v>92</v>
      </c>
      <c r="C34" t="s">
        <v>44</v>
      </c>
      <c r="D34" t="s">
        <v>88</v>
      </c>
      <c r="E34" t="s">
        <v>93</v>
      </c>
      <c r="F34" t="s">
        <v>56</v>
      </c>
      <c r="H34" t="s">
        <v>48</v>
      </c>
      <c r="I34">
        <v>0</v>
      </c>
      <c r="J34">
        <v>1</v>
      </c>
      <c r="K34">
        <v>1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0</v>
      </c>
      <c r="Z34">
        <v>1</v>
      </c>
      <c r="AA34">
        <v>1</v>
      </c>
      <c r="AB34">
        <v>1</v>
      </c>
      <c r="AC34">
        <v>1</v>
      </c>
      <c r="AD34">
        <v>0</v>
      </c>
      <c r="AE34">
        <v>0</v>
      </c>
      <c r="AF34">
        <v>0</v>
      </c>
      <c r="AG34">
        <v>1</v>
      </c>
      <c r="AH34">
        <v>1</v>
      </c>
      <c r="AI34">
        <v>1</v>
      </c>
      <c r="AJ34">
        <v>1</v>
      </c>
      <c r="AK34">
        <v>0</v>
      </c>
      <c r="AL34">
        <v>0</v>
      </c>
      <c r="AM34">
        <v>12</v>
      </c>
      <c r="AN34">
        <v>36</v>
      </c>
      <c r="AO34">
        <v>10</v>
      </c>
      <c r="AP34">
        <v>58</v>
      </c>
      <c r="AQ34" t="s">
        <v>57</v>
      </c>
    </row>
    <row r="35" spans="1:43">
      <c r="A35">
        <v>19</v>
      </c>
      <c r="B35" t="s">
        <v>92</v>
      </c>
      <c r="C35" t="s">
        <v>44</v>
      </c>
      <c r="D35" t="s">
        <v>88</v>
      </c>
      <c r="E35" t="s">
        <v>93</v>
      </c>
      <c r="F35" t="s">
        <v>56</v>
      </c>
      <c r="H35" t="s">
        <v>50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0</v>
      </c>
      <c r="P35">
        <v>1</v>
      </c>
      <c r="Q35">
        <v>1</v>
      </c>
      <c r="R35">
        <v>0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0</v>
      </c>
      <c r="AA35">
        <v>1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32</v>
      </c>
      <c r="AN35">
        <v>32</v>
      </c>
      <c r="AO35">
        <v>20</v>
      </c>
      <c r="AP35">
        <v>84</v>
      </c>
      <c r="AQ35" t="s">
        <v>57</v>
      </c>
    </row>
    <row r="36" spans="1:43">
      <c r="A36">
        <v>20</v>
      </c>
      <c r="B36" t="s">
        <v>94</v>
      </c>
      <c r="C36" t="s">
        <v>44</v>
      </c>
      <c r="D36" t="s">
        <v>88</v>
      </c>
      <c r="E36" t="s">
        <v>95</v>
      </c>
      <c r="F36" t="s">
        <v>56</v>
      </c>
      <c r="H36" t="s">
        <v>48</v>
      </c>
      <c r="I36">
        <v>1</v>
      </c>
      <c r="J36">
        <v>1</v>
      </c>
      <c r="K36">
        <v>1</v>
      </c>
      <c r="L36">
        <v>0</v>
      </c>
      <c r="M36">
        <v>0</v>
      </c>
      <c r="N36">
        <v>1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1</v>
      </c>
      <c r="AD36">
        <v>1</v>
      </c>
      <c r="AE36">
        <v>0</v>
      </c>
      <c r="AF36">
        <v>0</v>
      </c>
      <c r="AG36">
        <v>1</v>
      </c>
      <c r="AH36">
        <v>1</v>
      </c>
      <c r="AI36">
        <v>0</v>
      </c>
      <c r="AJ36">
        <v>0</v>
      </c>
      <c r="AK36">
        <v>1</v>
      </c>
      <c r="AL36">
        <v>0</v>
      </c>
      <c r="AM36">
        <v>20</v>
      </c>
      <c r="AN36">
        <v>8</v>
      </c>
      <c r="AO36">
        <v>10</v>
      </c>
      <c r="AP36">
        <v>38</v>
      </c>
      <c r="AQ36" t="s">
        <v>57</v>
      </c>
    </row>
    <row r="37" spans="1:43">
      <c r="A37">
        <v>20</v>
      </c>
      <c r="B37" t="s">
        <v>94</v>
      </c>
      <c r="C37" t="s">
        <v>44</v>
      </c>
      <c r="D37" t="s">
        <v>88</v>
      </c>
      <c r="E37" t="s">
        <v>95</v>
      </c>
      <c r="F37" t="s">
        <v>56</v>
      </c>
      <c r="H37" t="s">
        <v>50</v>
      </c>
      <c r="I37">
        <v>1</v>
      </c>
      <c r="J37">
        <v>1</v>
      </c>
      <c r="K37">
        <v>1</v>
      </c>
      <c r="L37">
        <v>1</v>
      </c>
      <c r="M37">
        <v>0</v>
      </c>
      <c r="N37">
        <v>0</v>
      </c>
      <c r="O37">
        <v>1</v>
      </c>
      <c r="P37">
        <v>1</v>
      </c>
      <c r="Q37">
        <v>0</v>
      </c>
      <c r="R37">
        <v>0</v>
      </c>
      <c r="S37">
        <v>1</v>
      </c>
      <c r="T37">
        <v>1</v>
      </c>
      <c r="U37">
        <v>0</v>
      </c>
      <c r="V37">
        <v>1</v>
      </c>
      <c r="W37">
        <v>1</v>
      </c>
      <c r="X37">
        <v>0</v>
      </c>
      <c r="Y37">
        <v>0</v>
      </c>
      <c r="Z37">
        <v>1</v>
      </c>
      <c r="AA37">
        <v>0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0</v>
      </c>
      <c r="AJ37">
        <v>0</v>
      </c>
      <c r="AK37">
        <v>1</v>
      </c>
      <c r="AL37">
        <v>0</v>
      </c>
      <c r="AM37">
        <v>24</v>
      </c>
      <c r="AN37">
        <v>24</v>
      </c>
      <c r="AO37">
        <v>14</v>
      </c>
      <c r="AP37">
        <v>62</v>
      </c>
      <c r="AQ37" t="s">
        <v>57</v>
      </c>
    </row>
    <row r="38" spans="1:43">
      <c r="A38">
        <v>21</v>
      </c>
      <c r="B38" t="s">
        <v>96</v>
      </c>
      <c r="C38" t="s">
        <v>44</v>
      </c>
      <c r="D38" t="s">
        <v>97</v>
      </c>
      <c r="E38" t="s">
        <v>98</v>
      </c>
      <c r="F38" t="s">
        <v>81</v>
      </c>
      <c r="H38" t="s">
        <v>48</v>
      </c>
      <c r="I38">
        <v>0</v>
      </c>
      <c r="J38">
        <v>1</v>
      </c>
      <c r="K38">
        <v>0</v>
      </c>
      <c r="L38">
        <v>1</v>
      </c>
      <c r="M38">
        <v>0</v>
      </c>
      <c r="N38">
        <v>1</v>
      </c>
      <c r="O38">
        <v>1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1</v>
      </c>
      <c r="W38">
        <v>1</v>
      </c>
      <c r="X38">
        <v>0</v>
      </c>
      <c r="Y38">
        <v>1</v>
      </c>
      <c r="Z38">
        <v>0</v>
      </c>
      <c r="AA38">
        <v>0</v>
      </c>
      <c r="AB38">
        <v>0</v>
      </c>
      <c r="AC38">
        <v>1</v>
      </c>
      <c r="AD38">
        <v>1</v>
      </c>
      <c r="AE38">
        <v>1</v>
      </c>
      <c r="AF38">
        <v>0</v>
      </c>
      <c r="AG38">
        <v>0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16</v>
      </c>
      <c r="AN38">
        <v>16</v>
      </c>
      <c r="AO38">
        <v>10</v>
      </c>
      <c r="AP38">
        <v>42</v>
      </c>
      <c r="AQ38" t="s">
        <v>82</v>
      </c>
    </row>
    <row r="39" spans="1:43">
      <c r="A39">
        <v>21</v>
      </c>
      <c r="B39" t="s">
        <v>96</v>
      </c>
      <c r="C39" t="s">
        <v>44</v>
      </c>
      <c r="D39" t="s">
        <v>97</v>
      </c>
      <c r="E39" t="s">
        <v>98</v>
      </c>
      <c r="F39" t="s">
        <v>81</v>
      </c>
      <c r="H39" t="s">
        <v>50</v>
      </c>
      <c r="I39">
        <v>1</v>
      </c>
      <c r="J39">
        <v>1</v>
      </c>
      <c r="K39">
        <v>1</v>
      </c>
      <c r="L39">
        <v>1</v>
      </c>
      <c r="M39">
        <v>0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0</v>
      </c>
      <c r="V39">
        <v>1</v>
      </c>
      <c r="W39">
        <v>1</v>
      </c>
      <c r="X39">
        <v>0</v>
      </c>
      <c r="Y39">
        <v>1</v>
      </c>
      <c r="Z39">
        <v>0</v>
      </c>
      <c r="AA39">
        <v>1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0</v>
      </c>
      <c r="AI39">
        <v>0</v>
      </c>
      <c r="AJ39">
        <v>1</v>
      </c>
      <c r="AK39">
        <v>1</v>
      </c>
      <c r="AL39">
        <v>0</v>
      </c>
      <c r="AM39">
        <v>36</v>
      </c>
      <c r="AN39">
        <v>24</v>
      </c>
      <c r="AO39">
        <v>14</v>
      </c>
      <c r="AP39">
        <v>74</v>
      </c>
      <c r="AQ39" t="s">
        <v>82</v>
      </c>
    </row>
    <row r="40" spans="1:43">
      <c r="A40">
        <v>22</v>
      </c>
      <c r="B40" t="s">
        <v>99</v>
      </c>
      <c r="C40" t="s">
        <v>44</v>
      </c>
      <c r="D40" t="s">
        <v>97</v>
      </c>
      <c r="E40" t="s">
        <v>100</v>
      </c>
      <c r="F40" t="s">
        <v>56</v>
      </c>
      <c r="H40" t="s">
        <v>48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0</v>
      </c>
      <c r="Q40">
        <v>1</v>
      </c>
      <c r="R40">
        <v>1</v>
      </c>
      <c r="S40">
        <v>1</v>
      </c>
      <c r="T40">
        <v>1</v>
      </c>
      <c r="U40">
        <v>0</v>
      </c>
      <c r="V40">
        <v>1</v>
      </c>
      <c r="W40">
        <v>1</v>
      </c>
      <c r="X40">
        <v>0</v>
      </c>
      <c r="Y40">
        <v>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1</v>
      </c>
      <c r="AG40">
        <v>1</v>
      </c>
      <c r="AH40">
        <v>1</v>
      </c>
      <c r="AI40">
        <v>0</v>
      </c>
      <c r="AJ40">
        <v>1</v>
      </c>
      <c r="AK40">
        <v>1</v>
      </c>
      <c r="AL40">
        <v>1</v>
      </c>
      <c r="AM40">
        <v>36</v>
      </c>
      <c r="AN40">
        <v>20</v>
      </c>
      <c r="AO40">
        <v>14</v>
      </c>
      <c r="AP40">
        <v>70</v>
      </c>
      <c r="AQ40" t="s">
        <v>57</v>
      </c>
    </row>
    <row r="41" spans="1:43">
      <c r="A41">
        <v>22</v>
      </c>
      <c r="B41" t="s">
        <v>99</v>
      </c>
      <c r="C41" t="s">
        <v>44</v>
      </c>
      <c r="D41" t="s">
        <v>97</v>
      </c>
      <c r="E41" t="s">
        <v>100</v>
      </c>
      <c r="F41" t="s">
        <v>56</v>
      </c>
      <c r="H41" t="s">
        <v>50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0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0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0</v>
      </c>
      <c r="AM41">
        <v>40</v>
      </c>
      <c r="AN41">
        <v>36</v>
      </c>
      <c r="AO41">
        <v>16</v>
      </c>
      <c r="AP41">
        <v>92</v>
      </c>
      <c r="AQ41" t="s">
        <v>57</v>
      </c>
    </row>
    <row r="42" spans="1:43">
      <c r="A42">
        <v>23</v>
      </c>
      <c r="B42" t="s">
        <v>101</v>
      </c>
      <c r="C42" t="s">
        <v>44</v>
      </c>
      <c r="D42" t="s">
        <v>97</v>
      </c>
      <c r="E42" t="s">
        <v>100</v>
      </c>
      <c r="F42" t="s">
        <v>56</v>
      </c>
      <c r="H42" t="s">
        <v>48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0</v>
      </c>
      <c r="Q42">
        <v>0</v>
      </c>
      <c r="R42">
        <v>0</v>
      </c>
      <c r="S42">
        <v>1</v>
      </c>
      <c r="T42">
        <v>1</v>
      </c>
      <c r="U42">
        <v>0</v>
      </c>
      <c r="V42">
        <v>1</v>
      </c>
      <c r="W42">
        <v>1</v>
      </c>
      <c r="X42">
        <v>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</v>
      </c>
      <c r="AF42">
        <v>1</v>
      </c>
      <c r="AG42">
        <v>1</v>
      </c>
      <c r="AH42">
        <v>1</v>
      </c>
      <c r="AI42">
        <v>0</v>
      </c>
      <c r="AJ42">
        <v>1</v>
      </c>
      <c r="AK42">
        <v>1</v>
      </c>
      <c r="AL42">
        <v>0</v>
      </c>
      <c r="AM42">
        <v>28</v>
      </c>
      <c r="AN42">
        <v>20</v>
      </c>
      <c r="AO42">
        <v>12</v>
      </c>
      <c r="AP42">
        <v>60</v>
      </c>
      <c r="AQ42" t="s">
        <v>57</v>
      </c>
    </row>
    <row r="43" spans="1:43">
      <c r="A43">
        <v>23</v>
      </c>
      <c r="B43" t="s">
        <v>101</v>
      </c>
      <c r="C43" t="s">
        <v>44</v>
      </c>
      <c r="D43" t="s">
        <v>97</v>
      </c>
      <c r="E43" t="s">
        <v>100</v>
      </c>
      <c r="F43" t="s">
        <v>56</v>
      </c>
      <c r="H43" t="s">
        <v>50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0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0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0</v>
      </c>
      <c r="AM43">
        <v>40</v>
      </c>
      <c r="AN43">
        <v>36</v>
      </c>
      <c r="AO43">
        <v>16</v>
      </c>
      <c r="AP43">
        <v>92</v>
      </c>
      <c r="AQ43" t="s">
        <v>57</v>
      </c>
    </row>
    <row r="44" spans="1:43">
      <c r="A44">
        <v>26</v>
      </c>
      <c r="B44" t="s">
        <v>102</v>
      </c>
      <c r="C44" t="s">
        <v>44</v>
      </c>
      <c r="D44" t="s">
        <v>97</v>
      </c>
      <c r="E44" t="s">
        <v>103</v>
      </c>
      <c r="F44" t="s">
        <v>47</v>
      </c>
      <c r="H44" t="s">
        <v>48</v>
      </c>
      <c r="I44">
        <v>1</v>
      </c>
      <c r="J44">
        <v>1</v>
      </c>
      <c r="K44">
        <v>0</v>
      </c>
      <c r="L44">
        <v>1</v>
      </c>
      <c r="M44">
        <v>0</v>
      </c>
      <c r="N44">
        <v>1</v>
      </c>
      <c r="O44">
        <v>1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1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1</v>
      </c>
      <c r="AF44">
        <v>1</v>
      </c>
      <c r="AG44">
        <v>1</v>
      </c>
      <c r="AH44">
        <v>0</v>
      </c>
      <c r="AI44">
        <v>0</v>
      </c>
      <c r="AJ44">
        <v>0</v>
      </c>
      <c r="AK44">
        <v>1</v>
      </c>
      <c r="AL44">
        <v>0</v>
      </c>
      <c r="AM44">
        <v>24</v>
      </c>
      <c r="AN44">
        <v>8</v>
      </c>
      <c r="AO44">
        <v>10</v>
      </c>
      <c r="AP44">
        <v>42</v>
      </c>
      <c r="AQ44" t="s">
        <v>49</v>
      </c>
    </row>
    <row r="45" spans="1:43">
      <c r="A45">
        <v>26</v>
      </c>
      <c r="B45" t="s">
        <v>102</v>
      </c>
      <c r="C45" t="s">
        <v>44</v>
      </c>
      <c r="D45" t="s">
        <v>97</v>
      </c>
      <c r="E45" t="s">
        <v>103</v>
      </c>
      <c r="F45" t="s">
        <v>47</v>
      </c>
      <c r="H45" t="s">
        <v>50</v>
      </c>
      <c r="I45">
        <v>1</v>
      </c>
      <c r="J45">
        <v>1</v>
      </c>
      <c r="K45">
        <v>1</v>
      </c>
      <c r="L45">
        <v>1</v>
      </c>
      <c r="M45">
        <v>0</v>
      </c>
      <c r="N45">
        <v>1</v>
      </c>
      <c r="O45">
        <v>1</v>
      </c>
      <c r="P45">
        <v>0</v>
      </c>
      <c r="Q45">
        <v>0</v>
      </c>
      <c r="R45">
        <v>0</v>
      </c>
      <c r="S45">
        <v>1</v>
      </c>
      <c r="T45">
        <v>1</v>
      </c>
      <c r="U45">
        <v>0</v>
      </c>
      <c r="V45">
        <v>0</v>
      </c>
      <c r="W45">
        <v>0</v>
      </c>
      <c r="X45">
        <v>1</v>
      </c>
      <c r="Y45">
        <v>1</v>
      </c>
      <c r="Z45">
        <v>0</v>
      </c>
      <c r="AA45">
        <v>1</v>
      </c>
      <c r="AB45">
        <v>0</v>
      </c>
      <c r="AC45">
        <v>0</v>
      </c>
      <c r="AD45">
        <v>1</v>
      </c>
      <c r="AE45">
        <v>1</v>
      </c>
      <c r="AF45">
        <v>1</v>
      </c>
      <c r="AG45">
        <v>1</v>
      </c>
      <c r="AH45">
        <v>0</v>
      </c>
      <c r="AI45">
        <v>1</v>
      </c>
      <c r="AJ45">
        <v>0</v>
      </c>
      <c r="AK45">
        <v>0</v>
      </c>
      <c r="AL45">
        <v>1</v>
      </c>
      <c r="AM45">
        <v>24</v>
      </c>
      <c r="AN45">
        <v>20</v>
      </c>
      <c r="AO45">
        <v>12</v>
      </c>
      <c r="AP45">
        <v>56</v>
      </c>
      <c r="AQ45" t="s">
        <v>49</v>
      </c>
    </row>
    <row r="46" spans="1:43">
      <c r="A46">
        <v>27</v>
      </c>
      <c r="B46" t="s">
        <v>104</v>
      </c>
      <c r="C46" t="s">
        <v>44</v>
      </c>
      <c r="D46" t="s">
        <v>97</v>
      </c>
      <c r="E46" t="s">
        <v>105</v>
      </c>
      <c r="F46" t="s">
        <v>47</v>
      </c>
      <c r="H46" t="s">
        <v>48</v>
      </c>
      <c r="I46">
        <v>1</v>
      </c>
      <c r="J46">
        <v>0</v>
      </c>
      <c r="K46">
        <v>1</v>
      </c>
      <c r="L46">
        <v>1</v>
      </c>
      <c r="M46">
        <v>1</v>
      </c>
      <c r="N46">
        <v>1</v>
      </c>
      <c r="O46">
        <v>1</v>
      </c>
      <c r="P46">
        <v>0</v>
      </c>
      <c r="Q46">
        <v>1</v>
      </c>
      <c r="R46">
        <v>1</v>
      </c>
      <c r="S46">
        <v>0</v>
      </c>
      <c r="T46">
        <v>1</v>
      </c>
      <c r="U46">
        <v>0</v>
      </c>
      <c r="V46">
        <v>1</v>
      </c>
      <c r="W46">
        <v>1</v>
      </c>
      <c r="X46">
        <v>1</v>
      </c>
      <c r="Y46">
        <v>1</v>
      </c>
      <c r="Z46">
        <v>0</v>
      </c>
      <c r="AA46">
        <v>0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1</v>
      </c>
      <c r="AM46">
        <v>32</v>
      </c>
      <c r="AN46">
        <v>20</v>
      </c>
      <c r="AO46">
        <v>12</v>
      </c>
      <c r="AP46">
        <v>64</v>
      </c>
      <c r="AQ46" t="s">
        <v>49</v>
      </c>
    </row>
    <row r="47" spans="1:43">
      <c r="A47">
        <v>27</v>
      </c>
      <c r="B47" t="s">
        <v>104</v>
      </c>
      <c r="C47" t="s">
        <v>44</v>
      </c>
      <c r="D47" t="s">
        <v>97</v>
      </c>
      <c r="E47" t="s">
        <v>105</v>
      </c>
      <c r="F47" t="s">
        <v>47</v>
      </c>
      <c r="H47" t="s">
        <v>50</v>
      </c>
      <c r="I47">
        <v>1</v>
      </c>
      <c r="J47">
        <v>1</v>
      </c>
      <c r="K47">
        <v>0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0</v>
      </c>
      <c r="V47">
        <v>1</v>
      </c>
      <c r="W47">
        <v>0</v>
      </c>
      <c r="X47">
        <v>0</v>
      </c>
      <c r="Y47">
        <v>1</v>
      </c>
      <c r="Z47">
        <v>0</v>
      </c>
      <c r="AA47">
        <v>0</v>
      </c>
      <c r="AB47">
        <v>1</v>
      </c>
      <c r="AC47">
        <v>1</v>
      </c>
      <c r="AD47">
        <v>0</v>
      </c>
      <c r="AE47">
        <v>1</v>
      </c>
      <c r="AF47">
        <v>0</v>
      </c>
      <c r="AG47">
        <v>1</v>
      </c>
      <c r="AH47">
        <v>1</v>
      </c>
      <c r="AI47">
        <v>0</v>
      </c>
      <c r="AJ47">
        <v>1</v>
      </c>
      <c r="AK47">
        <v>0</v>
      </c>
      <c r="AL47">
        <v>1</v>
      </c>
      <c r="AM47">
        <v>36</v>
      </c>
      <c r="AN47">
        <v>20</v>
      </c>
      <c r="AO47">
        <v>12</v>
      </c>
      <c r="AP47">
        <v>68</v>
      </c>
      <c r="AQ47" t="s">
        <v>49</v>
      </c>
    </row>
    <row r="48" spans="1:43">
      <c r="A48">
        <v>28</v>
      </c>
      <c r="B48" t="s">
        <v>106</v>
      </c>
      <c r="C48" t="s">
        <v>44</v>
      </c>
      <c r="D48" t="s">
        <v>107</v>
      </c>
      <c r="E48" t="s">
        <v>108</v>
      </c>
      <c r="F48" t="s">
        <v>81</v>
      </c>
      <c r="H48" t="s">
        <v>48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0</v>
      </c>
      <c r="V48">
        <v>1</v>
      </c>
      <c r="W48">
        <v>0</v>
      </c>
      <c r="X48">
        <v>1</v>
      </c>
      <c r="Y48">
        <v>1</v>
      </c>
      <c r="Z48">
        <v>0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0</v>
      </c>
      <c r="AG48">
        <v>1</v>
      </c>
      <c r="AH48">
        <v>1</v>
      </c>
      <c r="AI48">
        <v>0</v>
      </c>
      <c r="AJ48">
        <v>1</v>
      </c>
      <c r="AK48">
        <v>1</v>
      </c>
      <c r="AL48">
        <v>0</v>
      </c>
      <c r="AM48">
        <v>40</v>
      </c>
      <c r="AN48">
        <v>28</v>
      </c>
      <c r="AO48">
        <v>14</v>
      </c>
      <c r="AP48">
        <v>82</v>
      </c>
      <c r="AQ48" t="s">
        <v>82</v>
      </c>
    </row>
    <row r="49" spans="1:43">
      <c r="A49">
        <v>28</v>
      </c>
      <c r="B49" t="s">
        <v>106</v>
      </c>
      <c r="C49" t="s">
        <v>44</v>
      </c>
      <c r="D49" t="s">
        <v>107</v>
      </c>
      <c r="E49" t="s">
        <v>108</v>
      </c>
      <c r="F49" t="s">
        <v>81</v>
      </c>
      <c r="H49" t="s">
        <v>50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0</v>
      </c>
      <c r="AJ49">
        <v>1</v>
      </c>
      <c r="AK49">
        <v>1</v>
      </c>
      <c r="AL49">
        <v>1</v>
      </c>
      <c r="AM49">
        <v>40</v>
      </c>
      <c r="AN49">
        <v>40</v>
      </c>
      <c r="AO49">
        <v>18</v>
      </c>
      <c r="AP49">
        <v>98</v>
      </c>
      <c r="AQ49" t="s">
        <v>82</v>
      </c>
    </row>
    <row r="50" spans="1:43">
      <c r="A50">
        <v>29</v>
      </c>
      <c r="B50" t="s">
        <v>109</v>
      </c>
      <c r="C50" t="s">
        <v>44</v>
      </c>
      <c r="D50" t="s">
        <v>107</v>
      </c>
      <c r="E50" t="s">
        <v>110</v>
      </c>
      <c r="F50" t="s">
        <v>56</v>
      </c>
      <c r="H50" t="s">
        <v>48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0</v>
      </c>
      <c r="AJ50">
        <v>1</v>
      </c>
      <c r="AK50">
        <v>1</v>
      </c>
      <c r="AL50">
        <v>1</v>
      </c>
      <c r="AM50">
        <v>40</v>
      </c>
      <c r="AN50">
        <v>40</v>
      </c>
      <c r="AO50">
        <v>18</v>
      </c>
      <c r="AP50">
        <v>98</v>
      </c>
      <c r="AQ50" t="s">
        <v>57</v>
      </c>
    </row>
    <row r="51" spans="1:43">
      <c r="A51">
        <v>29</v>
      </c>
      <c r="B51" t="s">
        <v>109</v>
      </c>
      <c r="C51" t="s">
        <v>44</v>
      </c>
      <c r="D51" t="s">
        <v>107</v>
      </c>
      <c r="E51" t="s">
        <v>110</v>
      </c>
      <c r="F51" t="s">
        <v>56</v>
      </c>
      <c r="H51" t="s">
        <v>50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0</v>
      </c>
      <c r="AJ51">
        <v>1</v>
      </c>
      <c r="AK51">
        <v>1</v>
      </c>
      <c r="AL51">
        <v>1</v>
      </c>
      <c r="AM51">
        <v>40</v>
      </c>
      <c r="AN51">
        <v>40</v>
      </c>
      <c r="AO51">
        <v>18</v>
      </c>
      <c r="AP51">
        <v>98</v>
      </c>
      <c r="AQ51" t="s">
        <v>57</v>
      </c>
    </row>
    <row r="52" spans="1:43">
      <c r="A52">
        <v>30</v>
      </c>
      <c r="B52" t="s">
        <v>111</v>
      </c>
      <c r="C52" t="s">
        <v>44</v>
      </c>
      <c r="D52" t="s">
        <v>107</v>
      </c>
      <c r="E52" t="s">
        <v>110</v>
      </c>
      <c r="F52" t="s">
        <v>56</v>
      </c>
      <c r="H52" t="s">
        <v>48</v>
      </c>
      <c r="I52">
        <v>1</v>
      </c>
      <c r="J52">
        <v>1</v>
      </c>
      <c r="K52">
        <v>0</v>
      </c>
      <c r="L52">
        <v>1</v>
      </c>
      <c r="M52">
        <v>1</v>
      </c>
      <c r="N52">
        <v>1</v>
      </c>
      <c r="O52">
        <v>1</v>
      </c>
      <c r="P52">
        <v>1</v>
      </c>
      <c r="Q52">
        <v>0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0</v>
      </c>
      <c r="AJ52">
        <v>0</v>
      </c>
      <c r="AK52">
        <v>1</v>
      </c>
      <c r="AL52">
        <v>0</v>
      </c>
      <c r="AM52">
        <v>32</v>
      </c>
      <c r="AN52">
        <v>40</v>
      </c>
      <c r="AO52">
        <v>14</v>
      </c>
      <c r="AP52">
        <v>86</v>
      </c>
      <c r="AQ52" t="s">
        <v>57</v>
      </c>
    </row>
    <row r="53" spans="1:43">
      <c r="A53">
        <v>30</v>
      </c>
      <c r="B53" t="s">
        <v>111</v>
      </c>
      <c r="C53" t="s">
        <v>44</v>
      </c>
      <c r="D53" t="s">
        <v>107</v>
      </c>
      <c r="E53" t="s">
        <v>110</v>
      </c>
      <c r="F53" t="s">
        <v>56</v>
      </c>
      <c r="H53" t="s">
        <v>50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0</v>
      </c>
      <c r="AJ53">
        <v>1</v>
      </c>
      <c r="AK53">
        <v>1</v>
      </c>
      <c r="AL53">
        <v>1</v>
      </c>
      <c r="AM53">
        <v>40</v>
      </c>
      <c r="AN53">
        <v>40</v>
      </c>
      <c r="AO53">
        <v>18</v>
      </c>
      <c r="AP53">
        <v>98</v>
      </c>
      <c r="AQ53" t="s">
        <v>57</v>
      </c>
    </row>
    <row r="54" spans="1:43">
      <c r="A54">
        <v>31</v>
      </c>
      <c r="B54" t="s">
        <v>112</v>
      </c>
      <c r="C54" t="s">
        <v>44</v>
      </c>
      <c r="D54" t="s">
        <v>107</v>
      </c>
      <c r="E54" t="s">
        <v>113</v>
      </c>
      <c r="F54" t="s">
        <v>56</v>
      </c>
      <c r="H54" t="s">
        <v>48</v>
      </c>
      <c r="I54">
        <v>1</v>
      </c>
      <c r="J54">
        <v>1</v>
      </c>
      <c r="K54">
        <v>0</v>
      </c>
      <c r="L54">
        <v>1</v>
      </c>
      <c r="M54">
        <v>0</v>
      </c>
      <c r="N54">
        <v>0</v>
      </c>
      <c r="O54">
        <v>1</v>
      </c>
      <c r="P54">
        <v>1</v>
      </c>
      <c r="Q54">
        <v>0</v>
      </c>
      <c r="R54">
        <v>0</v>
      </c>
      <c r="S54">
        <v>1</v>
      </c>
      <c r="T54">
        <v>1</v>
      </c>
      <c r="U54">
        <v>0</v>
      </c>
      <c r="V54">
        <v>1</v>
      </c>
      <c r="W54">
        <v>0</v>
      </c>
      <c r="X54">
        <v>1</v>
      </c>
      <c r="Y54">
        <v>1</v>
      </c>
      <c r="Z54">
        <v>0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0</v>
      </c>
      <c r="AJ54">
        <v>0</v>
      </c>
      <c r="AK54">
        <v>1</v>
      </c>
      <c r="AL54">
        <v>0</v>
      </c>
      <c r="AM54">
        <v>20</v>
      </c>
      <c r="AN54">
        <v>28</v>
      </c>
      <c r="AO54">
        <v>14</v>
      </c>
      <c r="AP54">
        <v>62</v>
      </c>
      <c r="AQ54" t="s">
        <v>57</v>
      </c>
    </row>
    <row r="55" spans="1:43">
      <c r="A55">
        <v>31</v>
      </c>
      <c r="B55" t="s">
        <v>112</v>
      </c>
      <c r="C55" t="s">
        <v>44</v>
      </c>
      <c r="D55" t="s">
        <v>107</v>
      </c>
      <c r="E55" t="s">
        <v>113</v>
      </c>
      <c r="F55" t="s">
        <v>56</v>
      </c>
      <c r="H55" t="s">
        <v>50</v>
      </c>
      <c r="I55">
        <v>1</v>
      </c>
      <c r="J55">
        <v>1</v>
      </c>
      <c r="K55">
        <v>0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0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0</v>
      </c>
      <c r="AA55">
        <v>0</v>
      </c>
      <c r="AB55">
        <v>0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0</v>
      </c>
      <c r="AJ55">
        <v>0</v>
      </c>
      <c r="AK55">
        <v>1</v>
      </c>
      <c r="AL55">
        <v>0</v>
      </c>
      <c r="AM55">
        <v>36</v>
      </c>
      <c r="AN55">
        <v>24</v>
      </c>
      <c r="AO55">
        <v>14</v>
      </c>
      <c r="AP55">
        <v>74</v>
      </c>
      <c r="AQ55" t="s">
        <v>57</v>
      </c>
    </row>
    <row r="56" spans="1:43">
      <c r="A56">
        <v>32</v>
      </c>
      <c r="B56" t="s">
        <v>114</v>
      </c>
      <c r="C56" t="s">
        <v>44</v>
      </c>
      <c r="D56" t="s">
        <v>115</v>
      </c>
      <c r="E56" t="s">
        <v>116</v>
      </c>
      <c r="F56" t="s">
        <v>56</v>
      </c>
      <c r="H56" t="s">
        <v>48</v>
      </c>
      <c r="I56">
        <v>0</v>
      </c>
      <c r="J56">
        <v>1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1</v>
      </c>
      <c r="AH56">
        <v>1</v>
      </c>
      <c r="AI56">
        <v>0</v>
      </c>
      <c r="AJ56">
        <v>0</v>
      </c>
      <c r="AK56">
        <v>1</v>
      </c>
      <c r="AL56">
        <v>0</v>
      </c>
      <c r="AM56">
        <v>8</v>
      </c>
      <c r="AN56">
        <v>4</v>
      </c>
      <c r="AO56">
        <v>6</v>
      </c>
      <c r="AP56">
        <v>18</v>
      </c>
      <c r="AQ56" t="s">
        <v>57</v>
      </c>
    </row>
    <row r="57" spans="1:43">
      <c r="A57">
        <v>32</v>
      </c>
      <c r="B57" t="s">
        <v>114</v>
      </c>
      <c r="C57" t="s">
        <v>44</v>
      </c>
      <c r="D57" t="s">
        <v>115</v>
      </c>
      <c r="E57" t="s">
        <v>116</v>
      </c>
      <c r="F57" t="s">
        <v>56</v>
      </c>
      <c r="H57" t="s">
        <v>50</v>
      </c>
      <c r="I57">
        <v>1</v>
      </c>
      <c r="J57">
        <v>1</v>
      </c>
      <c r="K57">
        <v>0</v>
      </c>
      <c r="L57">
        <v>0</v>
      </c>
      <c r="M57">
        <v>0</v>
      </c>
      <c r="N57">
        <v>0</v>
      </c>
      <c r="O57">
        <v>1</v>
      </c>
      <c r="P57">
        <v>1</v>
      </c>
      <c r="Q57">
        <v>1</v>
      </c>
      <c r="R57">
        <v>0</v>
      </c>
      <c r="S57">
        <v>1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1</v>
      </c>
      <c r="AF57">
        <v>0</v>
      </c>
      <c r="AG57">
        <v>0</v>
      </c>
      <c r="AH57">
        <v>0</v>
      </c>
      <c r="AI57">
        <v>1</v>
      </c>
      <c r="AJ57">
        <v>1</v>
      </c>
      <c r="AK57">
        <v>1</v>
      </c>
      <c r="AL57">
        <v>1</v>
      </c>
      <c r="AM57">
        <v>20</v>
      </c>
      <c r="AN57">
        <v>8</v>
      </c>
      <c r="AO57">
        <v>12</v>
      </c>
      <c r="AP57">
        <v>40</v>
      </c>
      <c r="AQ57" t="s">
        <v>57</v>
      </c>
    </row>
    <row r="58" spans="1:43">
      <c r="A58">
        <v>33</v>
      </c>
      <c r="B58" t="s">
        <v>117</v>
      </c>
      <c r="C58" t="s">
        <v>44</v>
      </c>
      <c r="D58" t="s">
        <v>115</v>
      </c>
      <c r="E58" t="s">
        <v>118</v>
      </c>
      <c r="F58" t="s">
        <v>60</v>
      </c>
      <c r="H58" t="s">
        <v>48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1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8</v>
      </c>
      <c r="AN58">
        <v>8</v>
      </c>
      <c r="AO58">
        <v>4</v>
      </c>
      <c r="AP58">
        <v>20</v>
      </c>
      <c r="AQ58" t="s">
        <v>61</v>
      </c>
    </row>
    <row r="59" spans="1:43">
      <c r="A59">
        <v>33</v>
      </c>
      <c r="B59" t="s">
        <v>117</v>
      </c>
      <c r="C59" t="s">
        <v>44</v>
      </c>
      <c r="D59" t="s">
        <v>115</v>
      </c>
      <c r="E59" t="s">
        <v>118</v>
      </c>
      <c r="F59" t="s">
        <v>60</v>
      </c>
      <c r="H59" t="s">
        <v>50</v>
      </c>
      <c r="I59">
        <v>1</v>
      </c>
      <c r="J59">
        <v>0</v>
      </c>
      <c r="K59">
        <v>1</v>
      </c>
      <c r="L59">
        <v>0</v>
      </c>
      <c r="M59">
        <v>0</v>
      </c>
      <c r="N59">
        <v>0</v>
      </c>
      <c r="O59">
        <v>1</v>
      </c>
      <c r="P59">
        <v>1</v>
      </c>
      <c r="Q59">
        <v>1</v>
      </c>
      <c r="R59">
        <v>1</v>
      </c>
      <c r="S59">
        <v>0</v>
      </c>
      <c r="T59">
        <v>1</v>
      </c>
      <c r="U59">
        <v>0</v>
      </c>
      <c r="V59">
        <v>1</v>
      </c>
      <c r="W59">
        <v>1</v>
      </c>
      <c r="X59">
        <v>0</v>
      </c>
      <c r="Y59">
        <v>0</v>
      </c>
      <c r="Z59">
        <v>0</v>
      </c>
      <c r="AA59">
        <v>1</v>
      </c>
      <c r="AB59">
        <v>0</v>
      </c>
      <c r="AC59">
        <v>0</v>
      </c>
      <c r="AD59">
        <v>1</v>
      </c>
      <c r="AE59">
        <v>1</v>
      </c>
      <c r="AF59">
        <v>0</v>
      </c>
      <c r="AG59">
        <v>0</v>
      </c>
      <c r="AH59">
        <v>1</v>
      </c>
      <c r="AI59">
        <v>0</v>
      </c>
      <c r="AJ59">
        <v>0</v>
      </c>
      <c r="AK59">
        <v>1</v>
      </c>
      <c r="AL59">
        <v>0</v>
      </c>
      <c r="AM59">
        <v>24</v>
      </c>
      <c r="AN59">
        <v>16</v>
      </c>
      <c r="AO59">
        <v>8</v>
      </c>
      <c r="AP59">
        <v>48</v>
      </c>
      <c r="AQ59" t="s">
        <v>61</v>
      </c>
    </row>
    <row r="60" spans="1:43">
      <c r="A60">
        <v>34</v>
      </c>
      <c r="B60" t="s">
        <v>119</v>
      </c>
      <c r="C60" t="s">
        <v>44</v>
      </c>
      <c r="D60" t="s">
        <v>115</v>
      </c>
      <c r="E60" t="s">
        <v>120</v>
      </c>
      <c r="F60" t="s">
        <v>56</v>
      </c>
      <c r="H60" t="s">
        <v>48</v>
      </c>
      <c r="I60">
        <v>1</v>
      </c>
      <c r="J60">
        <v>0</v>
      </c>
      <c r="K60">
        <v>0</v>
      </c>
      <c r="L60">
        <v>1</v>
      </c>
      <c r="M60">
        <v>1</v>
      </c>
      <c r="N60">
        <v>1</v>
      </c>
      <c r="O60">
        <v>1</v>
      </c>
      <c r="P60">
        <v>0</v>
      </c>
      <c r="Q60">
        <v>1</v>
      </c>
      <c r="R60">
        <v>1</v>
      </c>
      <c r="S60">
        <v>1</v>
      </c>
      <c r="T60">
        <v>0</v>
      </c>
      <c r="U60">
        <v>0</v>
      </c>
      <c r="V60">
        <v>1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</v>
      </c>
      <c r="AD60">
        <v>1</v>
      </c>
      <c r="AE60">
        <v>0</v>
      </c>
      <c r="AF60">
        <v>0</v>
      </c>
      <c r="AG60">
        <v>1</v>
      </c>
      <c r="AH60">
        <v>1</v>
      </c>
      <c r="AI60">
        <v>0</v>
      </c>
      <c r="AJ60">
        <v>1</v>
      </c>
      <c r="AK60">
        <v>0</v>
      </c>
      <c r="AL60">
        <v>1</v>
      </c>
      <c r="AM60">
        <v>28</v>
      </c>
      <c r="AN60">
        <v>8</v>
      </c>
      <c r="AO60">
        <v>12</v>
      </c>
      <c r="AP60">
        <v>48</v>
      </c>
      <c r="AQ60" t="s">
        <v>57</v>
      </c>
    </row>
    <row r="61" spans="1:43">
      <c r="A61">
        <v>34</v>
      </c>
      <c r="B61" t="s">
        <v>119</v>
      </c>
      <c r="C61" t="s">
        <v>44</v>
      </c>
      <c r="D61" t="s">
        <v>115</v>
      </c>
      <c r="E61" t="s">
        <v>120</v>
      </c>
      <c r="F61" t="s">
        <v>56</v>
      </c>
      <c r="H61" t="s">
        <v>50</v>
      </c>
      <c r="I61">
        <v>1</v>
      </c>
      <c r="J61">
        <v>0</v>
      </c>
      <c r="K61">
        <v>1</v>
      </c>
      <c r="L61">
        <v>1</v>
      </c>
      <c r="M61">
        <v>1</v>
      </c>
      <c r="N61">
        <v>1</v>
      </c>
      <c r="O61">
        <v>1</v>
      </c>
      <c r="P61">
        <v>0</v>
      </c>
      <c r="Q61">
        <v>1</v>
      </c>
      <c r="R61">
        <v>1</v>
      </c>
      <c r="S61">
        <v>1</v>
      </c>
      <c r="T61">
        <v>0</v>
      </c>
      <c r="U61">
        <v>0</v>
      </c>
      <c r="V61">
        <v>1</v>
      </c>
      <c r="W61">
        <v>1</v>
      </c>
      <c r="X61">
        <v>1</v>
      </c>
      <c r="Y61">
        <v>0</v>
      </c>
      <c r="Z61">
        <v>1</v>
      </c>
      <c r="AA61">
        <v>0</v>
      </c>
      <c r="AB61">
        <v>1</v>
      </c>
      <c r="AC61">
        <v>1</v>
      </c>
      <c r="AD61">
        <v>1</v>
      </c>
      <c r="AE61">
        <v>1</v>
      </c>
      <c r="AF61">
        <v>0</v>
      </c>
      <c r="AG61">
        <v>1</v>
      </c>
      <c r="AH61">
        <v>1</v>
      </c>
      <c r="AI61">
        <v>1</v>
      </c>
      <c r="AJ61">
        <v>0</v>
      </c>
      <c r="AK61">
        <v>1</v>
      </c>
      <c r="AL61">
        <v>1</v>
      </c>
      <c r="AM61">
        <v>32</v>
      </c>
      <c r="AN61">
        <v>24</v>
      </c>
      <c r="AO61">
        <v>16</v>
      </c>
      <c r="AP61">
        <v>72</v>
      </c>
      <c r="AQ61" t="s">
        <v>57</v>
      </c>
    </row>
    <row r="62" spans="1:43">
      <c r="A62">
        <v>35</v>
      </c>
      <c r="B62" t="s">
        <v>121</v>
      </c>
      <c r="C62" t="s">
        <v>44</v>
      </c>
      <c r="D62" t="s">
        <v>115</v>
      </c>
      <c r="E62" t="s">
        <v>122</v>
      </c>
      <c r="F62" t="s">
        <v>60</v>
      </c>
      <c r="H62" t="s">
        <v>48</v>
      </c>
      <c r="I62">
        <v>1</v>
      </c>
      <c r="J62">
        <v>0</v>
      </c>
      <c r="K62">
        <v>0</v>
      </c>
      <c r="L62">
        <v>0</v>
      </c>
      <c r="M62">
        <v>1</v>
      </c>
      <c r="N62">
        <v>0</v>
      </c>
      <c r="O62">
        <v>1</v>
      </c>
      <c r="P62">
        <v>1</v>
      </c>
      <c r="Q62">
        <v>0</v>
      </c>
      <c r="R62">
        <v>1</v>
      </c>
      <c r="S62">
        <v>1</v>
      </c>
      <c r="T62">
        <v>0</v>
      </c>
      <c r="U62">
        <v>0</v>
      </c>
      <c r="V62">
        <v>1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1</v>
      </c>
      <c r="AD62">
        <v>1</v>
      </c>
      <c r="AE62">
        <v>0</v>
      </c>
      <c r="AF62">
        <v>0</v>
      </c>
      <c r="AG62">
        <v>1</v>
      </c>
      <c r="AH62">
        <v>0</v>
      </c>
      <c r="AI62">
        <v>0</v>
      </c>
      <c r="AJ62">
        <v>1</v>
      </c>
      <c r="AK62">
        <v>0</v>
      </c>
      <c r="AL62">
        <v>1</v>
      </c>
      <c r="AM62">
        <v>20</v>
      </c>
      <c r="AN62">
        <v>12</v>
      </c>
      <c r="AO62">
        <v>10</v>
      </c>
      <c r="AP62">
        <v>42</v>
      </c>
      <c r="AQ62" t="s">
        <v>61</v>
      </c>
    </row>
    <row r="63" spans="1:43">
      <c r="A63">
        <v>35</v>
      </c>
      <c r="B63" t="s">
        <v>121</v>
      </c>
      <c r="C63" t="s">
        <v>44</v>
      </c>
      <c r="D63" t="s">
        <v>115</v>
      </c>
      <c r="E63" t="s">
        <v>122</v>
      </c>
      <c r="F63" t="s">
        <v>60</v>
      </c>
      <c r="H63" t="s">
        <v>50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0</v>
      </c>
      <c r="AA63">
        <v>1</v>
      </c>
      <c r="AB63">
        <v>0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40</v>
      </c>
      <c r="AN63">
        <v>32</v>
      </c>
      <c r="AO63">
        <v>20</v>
      </c>
      <c r="AP63">
        <v>92</v>
      </c>
      <c r="AQ63" t="s">
        <v>61</v>
      </c>
    </row>
    <row r="64" spans="1:43">
      <c r="A64">
        <v>36</v>
      </c>
      <c r="B64" t="s">
        <v>123</v>
      </c>
      <c r="C64" t="s">
        <v>44</v>
      </c>
      <c r="D64" t="s">
        <v>88</v>
      </c>
      <c r="E64" t="s">
        <v>124</v>
      </c>
      <c r="F64" t="s">
        <v>56</v>
      </c>
      <c r="H64" t="s">
        <v>48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1</v>
      </c>
      <c r="P64">
        <v>1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1</v>
      </c>
      <c r="AD64">
        <v>1</v>
      </c>
      <c r="AE64">
        <v>1</v>
      </c>
      <c r="AF64">
        <v>0</v>
      </c>
      <c r="AG64">
        <v>1</v>
      </c>
      <c r="AH64">
        <v>1</v>
      </c>
      <c r="AI64">
        <v>0</v>
      </c>
      <c r="AJ64">
        <v>1</v>
      </c>
      <c r="AK64">
        <v>0</v>
      </c>
      <c r="AL64">
        <v>1</v>
      </c>
      <c r="AM64">
        <v>16</v>
      </c>
      <c r="AN64">
        <v>8</v>
      </c>
      <c r="AO64">
        <v>14</v>
      </c>
      <c r="AP64">
        <v>38</v>
      </c>
      <c r="AQ64" t="s">
        <v>57</v>
      </c>
    </row>
    <row r="65" spans="1:43">
      <c r="A65">
        <v>36</v>
      </c>
      <c r="B65" t="s">
        <v>123</v>
      </c>
      <c r="C65" t="s">
        <v>44</v>
      </c>
      <c r="D65" t="s">
        <v>88</v>
      </c>
      <c r="E65" t="s">
        <v>124</v>
      </c>
      <c r="F65" t="s">
        <v>56</v>
      </c>
      <c r="H65" t="s">
        <v>50</v>
      </c>
      <c r="I65">
        <v>1</v>
      </c>
      <c r="J65">
        <v>1</v>
      </c>
      <c r="K65">
        <v>0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0</v>
      </c>
      <c r="S65">
        <v>1</v>
      </c>
      <c r="T65">
        <v>0</v>
      </c>
      <c r="U65">
        <v>0</v>
      </c>
      <c r="V65">
        <v>1</v>
      </c>
      <c r="W65">
        <v>1</v>
      </c>
      <c r="X65">
        <v>1</v>
      </c>
      <c r="Y65">
        <v>1</v>
      </c>
      <c r="Z65">
        <v>1</v>
      </c>
      <c r="AA65">
        <v>0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0</v>
      </c>
      <c r="AJ65">
        <v>1</v>
      </c>
      <c r="AK65">
        <v>0</v>
      </c>
      <c r="AL65">
        <v>1</v>
      </c>
      <c r="AM65">
        <v>32</v>
      </c>
      <c r="AN65">
        <v>28</v>
      </c>
      <c r="AO65">
        <v>16</v>
      </c>
      <c r="AP65">
        <v>76</v>
      </c>
      <c r="AQ65" t="s">
        <v>57</v>
      </c>
    </row>
  </sheetData>
  <autoFilter ref="A1:AQ65" xr:uid="{00000000-0001-0000-0000-000000000000}"/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10058-846C-4D29-8680-599B80F7E08D}">
  <dimension ref="A1:F65"/>
  <sheetViews>
    <sheetView topLeftCell="E1" workbookViewId="0">
      <selection activeCell="M32" sqref="M32"/>
    </sheetView>
  </sheetViews>
  <sheetFormatPr defaultRowHeight="15"/>
  <sheetData>
    <row r="1" spans="1:6">
      <c r="A1" t="s">
        <v>1</v>
      </c>
      <c r="B1" t="s">
        <v>7</v>
      </c>
      <c r="C1" t="s">
        <v>174</v>
      </c>
      <c r="D1" t="s">
        <v>175</v>
      </c>
      <c r="E1" t="s">
        <v>40</v>
      </c>
      <c r="F1" t="s">
        <v>41</v>
      </c>
    </row>
    <row r="2" spans="1:6">
      <c r="A2" t="s">
        <v>43</v>
      </c>
      <c r="B2" t="s">
        <v>48</v>
      </c>
      <c r="C2">
        <v>36</v>
      </c>
      <c r="D2">
        <v>12</v>
      </c>
      <c r="E2">
        <v>16</v>
      </c>
      <c r="F2">
        <v>64</v>
      </c>
    </row>
    <row r="3" spans="1:6">
      <c r="A3" t="s">
        <v>43</v>
      </c>
      <c r="B3" t="s">
        <v>50</v>
      </c>
      <c r="C3">
        <v>40</v>
      </c>
      <c r="D3">
        <v>36</v>
      </c>
      <c r="E3">
        <v>16</v>
      </c>
      <c r="F3">
        <v>92</v>
      </c>
    </row>
    <row r="4" spans="1:6">
      <c r="A4" t="s">
        <v>51</v>
      </c>
      <c r="B4" t="s">
        <v>48</v>
      </c>
      <c r="C4">
        <v>16</v>
      </c>
      <c r="D4">
        <v>12</v>
      </c>
      <c r="E4">
        <v>8</v>
      </c>
      <c r="F4">
        <v>36</v>
      </c>
    </row>
    <row r="5" spans="1:6">
      <c r="A5" t="s">
        <v>51</v>
      </c>
      <c r="B5" t="s">
        <v>50</v>
      </c>
      <c r="C5">
        <v>36</v>
      </c>
      <c r="D5">
        <v>8</v>
      </c>
      <c r="E5">
        <v>10</v>
      </c>
      <c r="F5">
        <v>54</v>
      </c>
    </row>
    <row r="6" spans="1:6">
      <c r="A6" t="s">
        <v>54</v>
      </c>
      <c r="B6" t="s">
        <v>48</v>
      </c>
      <c r="C6">
        <v>20</v>
      </c>
      <c r="D6">
        <v>12</v>
      </c>
      <c r="E6">
        <v>12</v>
      </c>
      <c r="F6">
        <v>44</v>
      </c>
    </row>
    <row r="7" spans="1:6">
      <c r="A7" t="s">
        <v>54</v>
      </c>
      <c r="B7" t="s">
        <v>50</v>
      </c>
      <c r="C7">
        <v>24</v>
      </c>
      <c r="D7">
        <v>8</v>
      </c>
      <c r="E7">
        <v>10</v>
      </c>
      <c r="F7">
        <v>42</v>
      </c>
    </row>
    <row r="8" spans="1:6">
      <c r="A8" t="s">
        <v>58</v>
      </c>
      <c r="B8" t="s">
        <v>48</v>
      </c>
      <c r="C8">
        <v>24</v>
      </c>
      <c r="D8">
        <v>16</v>
      </c>
      <c r="E8">
        <v>10</v>
      </c>
      <c r="F8">
        <v>50</v>
      </c>
    </row>
    <row r="9" spans="1:6">
      <c r="A9" t="s">
        <v>58</v>
      </c>
      <c r="B9" t="s">
        <v>50</v>
      </c>
      <c r="C9">
        <v>24</v>
      </c>
      <c r="D9">
        <v>20</v>
      </c>
      <c r="E9">
        <v>10</v>
      </c>
      <c r="F9">
        <v>54</v>
      </c>
    </row>
    <row r="10" spans="1:6">
      <c r="A10" t="s">
        <v>62</v>
      </c>
      <c r="B10" t="s">
        <v>48</v>
      </c>
      <c r="C10">
        <v>16</v>
      </c>
      <c r="D10">
        <v>8</v>
      </c>
      <c r="E10">
        <v>2</v>
      </c>
      <c r="F10">
        <v>26</v>
      </c>
    </row>
    <row r="11" spans="1:6">
      <c r="A11" t="s">
        <v>62</v>
      </c>
      <c r="B11" t="s">
        <v>50</v>
      </c>
      <c r="C11">
        <v>36</v>
      </c>
      <c r="D11">
        <v>24</v>
      </c>
      <c r="E11">
        <v>14</v>
      </c>
      <c r="F11">
        <v>74</v>
      </c>
    </row>
    <row r="12" spans="1:6">
      <c r="A12" t="s">
        <v>64</v>
      </c>
      <c r="B12" t="s">
        <v>48</v>
      </c>
      <c r="C12">
        <v>28</v>
      </c>
      <c r="D12">
        <v>8</v>
      </c>
      <c r="E12">
        <v>12</v>
      </c>
      <c r="F12">
        <v>48</v>
      </c>
    </row>
    <row r="13" spans="1:6">
      <c r="A13" t="s">
        <v>64</v>
      </c>
      <c r="B13" t="s">
        <v>50</v>
      </c>
      <c r="C13">
        <v>36</v>
      </c>
      <c r="D13">
        <v>20</v>
      </c>
      <c r="E13">
        <v>10</v>
      </c>
      <c r="F13">
        <v>66</v>
      </c>
    </row>
    <row r="14" spans="1:6">
      <c r="A14" t="s">
        <v>67</v>
      </c>
      <c r="B14" t="s">
        <v>48</v>
      </c>
      <c r="C14">
        <v>16</v>
      </c>
      <c r="D14">
        <v>16</v>
      </c>
      <c r="E14">
        <v>10</v>
      </c>
      <c r="F14">
        <v>42</v>
      </c>
    </row>
    <row r="15" spans="1:6">
      <c r="A15" t="s">
        <v>67</v>
      </c>
      <c r="B15" t="s">
        <v>50</v>
      </c>
      <c r="C15">
        <v>40</v>
      </c>
      <c r="D15">
        <v>32</v>
      </c>
      <c r="E15">
        <v>16</v>
      </c>
      <c r="F15">
        <v>88</v>
      </c>
    </row>
    <row r="16" spans="1:6">
      <c r="A16" t="s">
        <v>69</v>
      </c>
      <c r="B16" t="s">
        <v>48</v>
      </c>
      <c r="C16">
        <v>16</v>
      </c>
      <c r="D16">
        <v>12</v>
      </c>
      <c r="E16">
        <v>10</v>
      </c>
      <c r="F16">
        <v>38</v>
      </c>
    </row>
    <row r="17" spans="1:6">
      <c r="A17" t="s">
        <v>69</v>
      </c>
      <c r="B17" t="s">
        <v>50</v>
      </c>
      <c r="C17">
        <v>36</v>
      </c>
      <c r="D17">
        <v>20</v>
      </c>
      <c r="E17">
        <v>8</v>
      </c>
      <c r="F17">
        <v>64</v>
      </c>
    </row>
    <row r="18" spans="1:6">
      <c r="A18" t="s">
        <v>71</v>
      </c>
      <c r="B18" t="s">
        <v>48</v>
      </c>
      <c r="C18">
        <v>24</v>
      </c>
      <c r="D18">
        <v>4</v>
      </c>
      <c r="E18">
        <v>8</v>
      </c>
      <c r="F18">
        <v>36</v>
      </c>
    </row>
    <row r="19" spans="1:6">
      <c r="A19" t="s">
        <v>71</v>
      </c>
      <c r="B19" t="s">
        <v>50</v>
      </c>
      <c r="C19">
        <v>36</v>
      </c>
      <c r="D19">
        <v>20</v>
      </c>
      <c r="E19">
        <v>14</v>
      </c>
      <c r="F19">
        <v>70</v>
      </c>
    </row>
    <row r="20" spans="1:6">
      <c r="A20" t="s">
        <v>74</v>
      </c>
      <c r="B20" t="s">
        <v>48</v>
      </c>
      <c r="C20">
        <v>24</v>
      </c>
      <c r="D20">
        <v>12</v>
      </c>
      <c r="E20">
        <v>8</v>
      </c>
      <c r="F20">
        <v>44</v>
      </c>
    </row>
    <row r="21" spans="1:6">
      <c r="A21" t="s">
        <v>74</v>
      </c>
      <c r="B21" t="s">
        <v>50</v>
      </c>
      <c r="C21">
        <v>36</v>
      </c>
      <c r="D21">
        <v>24</v>
      </c>
      <c r="E21">
        <v>12</v>
      </c>
      <c r="F21">
        <v>72</v>
      </c>
    </row>
    <row r="22" spans="1:6">
      <c r="A22" t="s">
        <v>76</v>
      </c>
      <c r="B22" t="s">
        <v>48</v>
      </c>
      <c r="C22">
        <v>28</v>
      </c>
      <c r="D22">
        <v>12</v>
      </c>
      <c r="E22">
        <v>8</v>
      </c>
      <c r="F22">
        <v>48</v>
      </c>
    </row>
    <row r="23" spans="1:6">
      <c r="A23" t="s">
        <v>76</v>
      </c>
      <c r="B23" t="s">
        <v>50</v>
      </c>
      <c r="C23">
        <v>32</v>
      </c>
      <c r="D23">
        <v>20</v>
      </c>
      <c r="E23">
        <v>16</v>
      </c>
      <c r="F23">
        <v>68</v>
      </c>
    </row>
    <row r="24" spans="1:6">
      <c r="A24" t="s">
        <v>78</v>
      </c>
      <c r="B24" t="s">
        <v>48</v>
      </c>
      <c r="C24">
        <v>28</v>
      </c>
      <c r="D24">
        <v>32</v>
      </c>
      <c r="E24">
        <v>12</v>
      </c>
      <c r="F24">
        <v>72</v>
      </c>
    </row>
    <row r="25" spans="1:6">
      <c r="A25" t="s">
        <v>78</v>
      </c>
      <c r="B25" t="s">
        <v>50</v>
      </c>
      <c r="C25">
        <v>40</v>
      </c>
      <c r="D25">
        <v>40</v>
      </c>
      <c r="E25">
        <v>16</v>
      </c>
      <c r="F25">
        <v>96</v>
      </c>
    </row>
    <row r="26" spans="1:6">
      <c r="A26" t="s">
        <v>83</v>
      </c>
      <c r="B26" t="s">
        <v>48</v>
      </c>
      <c r="C26">
        <v>40</v>
      </c>
      <c r="D26">
        <v>40</v>
      </c>
      <c r="E26">
        <v>16</v>
      </c>
      <c r="F26">
        <v>96</v>
      </c>
    </row>
    <row r="27" spans="1:6">
      <c r="A27" t="s">
        <v>83</v>
      </c>
      <c r="B27" t="s">
        <v>50</v>
      </c>
      <c r="C27">
        <v>40</v>
      </c>
      <c r="D27">
        <v>40</v>
      </c>
      <c r="E27">
        <v>20</v>
      </c>
      <c r="F27">
        <v>100</v>
      </c>
    </row>
    <row r="28" spans="1:6">
      <c r="A28" t="s">
        <v>85</v>
      </c>
      <c r="B28" t="s">
        <v>48</v>
      </c>
      <c r="C28">
        <v>40</v>
      </c>
      <c r="D28">
        <v>32</v>
      </c>
      <c r="E28">
        <v>16</v>
      </c>
      <c r="F28">
        <v>88</v>
      </c>
    </row>
    <row r="29" spans="1:6">
      <c r="A29" t="s">
        <v>85</v>
      </c>
      <c r="B29" t="s">
        <v>50</v>
      </c>
      <c r="C29">
        <v>40</v>
      </c>
      <c r="D29">
        <v>36</v>
      </c>
      <c r="E29">
        <v>14</v>
      </c>
      <c r="F29">
        <v>90</v>
      </c>
    </row>
    <row r="30" spans="1:6">
      <c r="A30" t="s">
        <v>87</v>
      </c>
      <c r="B30" t="s">
        <v>48</v>
      </c>
      <c r="C30">
        <v>12</v>
      </c>
      <c r="D30">
        <v>8</v>
      </c>
      <c r="E30">
        <v>4</v>
      </c>
      <c r="F30">
        <v>24</v>
      </c>
    </row>
    <row r="31" spans="1:6">
      <c r="A31" t="s">
        <v>87</v>
      </c>
      <c r="B31" t="s">
        <v>50</v>
      </c>
      <c r="C31">
        <v>32</v>
      </c>
      <c r="D31">
        <v>12</v>
      </c>
      <c r="E31">
        <v>14</v>
      </c>
      <c r="F31">
        <v>58</v>
      </c>
    </row>
    <row r="32" spans="1:6">
      <c r="A32" t="s">
        <v>90</v>
      </c>
      <c r="B32" t="s">
        <v>48</v>
      </c>
      <c r="C32">
        <v>40</v>
      </c>
      <c r="D32">
        <v>40</v>
      </c>
      <c r="E32">
        <v>18</v>
      </c>
      <c r="F32">
        <v>98</v>
      </c>
    </row>
    <row r="33" spans="1:6">
      <c r="A33" t="s">
        <v>90</v>
      </c>
      <c r="B33" t="s">
        <v>50</v>
      </c>
      <c r="C33">
        <v>40</v>
      </c>
      <c r="D33">
        <v>36</v>
      </c>
      <c r="E33">
        <v>18</v>
      </c>
      <c r="F33">
        <v>94</v>
      </c>
    </row>
    <row r="34" spans="1:6">
      <c r="A34" t="s">
        <v>92</v>
      </c>
      <c r="B34" t="s">
        <v>48</v>
      </c>
      <c r="C34">
        <v>12</v>
      </c>
      <c r="D34">
        <v>36</v>
      </c>
      <c r="E34">
        <v>10</v>
      </c>
      <c r="F34">
        <v>58</v>
      </c>
    </row>
    <row r="35" spans="1:6">
      <c r="A35" t="s">
        <v>92</v>
      </c>
      <c r="B35" t="s">
        <v>50</v>
      </c>
      <c r="C35">
        <v>32</v>
      </c>
      <c r="D35">
        <v>32</v>
      </c>
      <c r="E35">
        <v>20</v>
      </c>
      <c r="F35">
        <v>84</v>
      </c>
    </row>
    <row r="36" spans="1:6">
      <c r="A36" t="s">
        <v>94</v>
      </c>
      <c r="B36" t="s">
        <v>48</v>
      </c>
      <c r="C36">
        <v>20</v>
      </c>
      <c r="D36">
        <v>8</v>
      </c>
      <c r="E36">
        <v>10</v>
      </c>
      <c r="F36">
        <v>38</v>
      </c>
    </row>
    <row r="37" spans="1:6">
      <c r="A37" t="s">
        <v>94</v>
      </c>
      <c r="B37" t="s">
        <v>50</v>
      </c>
      <c r="C37">
        <v>24</v>
      </c>
      <c r="D37">
        <v>24</v>
      </c>
      <c r="E37">
        <v>14</v>
      </c>
      <c r="F37">
        <v>62</v>
      </c>
    </row>
    <row r="38" spans="1:6">
      <c r="A38" t="s">
        <v>96</v>
      </c>
      <c r="B38" t="s">
        <v>48</v>
      </c>
      <c r="C38">
        <v>16</v>
      </c>
      <c r="D38">
        <v>16</v>
      </c>
      <c r="E38">
        <v>10</v>
      </c>
      <c r="F38">
        <v>42</v>
      </c>
    </row>
    <row r="39" spans="1:6">
      <c r="A39" t="s">
        <v>96</v>
      </c>
      <c r="B39" t="s">
        <v>50</v>
      </c>
      <c r="C39">
        <v>36</v>
      </c>
      <c r="D39">
        <v>24</v>
      </c>
      <c r="E39">
        <v>14</v>
      </c>
      <c r="F39">
        <v>74</v>
      </c>
    </row>
    <row r="40" spans="1:6">
      <c r="A40" t="s">
        <v>99</v>
      </c>
      <c r="B40" t="s">
        <v>48</v>
      </c>
      <c r="C40">
        <v>36</v>
      </c>
      <c r="D40">
        <v>20</v>
      </c>
      <c r="E40">
        <v>14</v>
      </c>
      <c r="F40">
        <v>70</v>
      </c>
    </row>
    <row r="41" spans="1:6">
      <c r="A41" t="s">
        <v>99</v>
      </c>
      <c r="B41" t="s">
        <v>50</v>
      </c>
      <c r="C41">
        <v>40</v>
      </c>
      <c r="D41">
        <v>36</v>
      </c>
      <c r="E41">
        <v>16</v>
      </c>
      <c r="F41">
        <v>92</v>
      </c>
    </row>
    <row r="42" spans="1:6">
      <c r="A42" t="s">
        <v>101</v>
      </c>
      <c r="B42" t="s">
        <v>48</v>
      </c>
      <c r="C42">
        <v>28</v>
      </c>
      <c r="D42">
        <v>20</v>
      </c>
      <c r="E42">
        <v>12</v>
      </c>
      <c r="F42">
        <v>60</v>
      </c>
    </row>
    <row r="43" spans="1:6">
      <c r="A43" t="s">
        <v>101</v>
      </c>
      <c r="B43" t="s">
        <v>50</v>
      </c>
      <c r="C43">
        <v>40</v>
      </c>
      <c r="D43">
        <v>36</v>
      </c>
      <c r="E43">
        <v>16</v>
      </c>
      <c r="F43">
        <v>92</v>
      </c>
    </row>
    <row r="44" spans="1:6">
      <c r="A44" t="s">
        <v>102</v>
      </c>
      <c r="B44" t="s">
        <v>48</v>
      </c>
      <c r="C44">
        <v>24</v>
      </c>
      <c r="D44">
        <v>8</v>
      </c>
      <c r="E44">
        <v>10</v>
      </c>
      <c r="F44">
        <v>42</v>
      </c>
    </row>
    <row r="45" spans="1:6">
      <c r="A45" t="s">
        <v>102</v>
      </c>
      <c r="B45" t="s">
        <v>50</v>
      </c>
      <c r="C45">
        <v>24</v>
      </c>
      <c r="D45">
        <v>20</v>
      </c>
      <c r="E45">
        <v>12</v>
      </c>
      <c r="F45">
        <v>56</v>
      </c>
    </row>
    <row r="46" spans="1:6">
      <c r="A46" t="s">
        <v>104</v>
      </c>
      <c r="B46" t="s">
        <v>48</v>
      </c>
      <c r="C46">
        <v>32</v>
      </c>
      <c r="D46">
        <v>20</v>
      </c>
      <c r="E46">
        <v>12</v>
      </c>
      <c r="F46">
        <v>64</v>
      </c>
    </row>
    <row r="47" spans="1:6">
      <c r="A47" t="s">
        <v>104</v>
      </c>
      <c r="B47" t="s">
        <v>50</v>
      </c>
      <c r="C47">
        <v>36</v>
      </c>
      <c r="D47">
        <v>20</v>
      </c>
      <c r="E47">
        <v>12</v>
      </c>
      <c r="F47">
        <v>68</v>
      </c>
    </row>
    <row r="48" spans="1:6">
      <c r="A48" t="s">
        <v>106</v>
      </c>
      <c r="B48" t="s">
        <v>48</v>
      </c>
      <c r="C48">
        <v>40</v>
      </c>
      <c r="D48">
        <v>28</v>
      </c>
      <c r="E48">
        <v>14</v>
      </c>
      <c r="F48">
        <v>82</v>
      </c>
    </row>
    <row r="49" spans="1:6">
      <c r="A49" t="s">
        <v>106</v>
      </c>
      <c r="B49" t="s">
        <v>50</v>
      </c>
      <c r="C49">
        <v>40</v>
      </c>
      <c r="D49">
        <v>40</v>
      </c>
      <c r="E49">
        <v>18</v>
      </c>
      <c r="F49">
        <v>98</v>
      </c>
    </row>
    <row r="50" spans="1:6">
      <c r="A50" t="s">
        <v>109</v>
      </c>
      <c r="B50" t="s">
        <v>48</v>
      </c>
      <c r="C50">
        <v>40</v>
      </c>
      <c r="D50">
        <v>40</v>
      </c>
      <c r="E50">
        <v>18</v>
      </c>
      <c r="F50">
        <v>98</v>
      </c>
    </row>
    <row r="51" spans="1:6">
      <c r="A51" t="s">
        <v>109</v>
      </c>
      <c r="B51" t="s">
        <v>50</v>
      </c>
      <c r="C51">
        <v>40</v>
      </c>
      <c r="D51">
        <v>40</v>
      </c>
      <c r="E51">
        <v>18</v>
      </c>
      <c r="F51">
        <v>98</v>
      </c>
    </row>
    <row r="52" spans="1:6">
      <c r="A52" t="s">
        <v>111</v>
      </c>
      <c r="B52" t="s">
        <v>48</v>
      </c>
      <c r="C52">
        <v>32</v>
      </c>
      <c r="D52">
        <v>40</v>
      </c>
      <c r="E52">
        <v>14</v>
      </c>
      <c r="F52">
        <v>86</v>
      </c>
    </row>
    <row r="53" spans="1:6">
      <c r="A53" t="s">
        <v>111</v>
      </c>
      <c r="B53" t="s">
        <v>50</v>
      </c>
      <c r="C53">
        <v>40</v>
      </c>
      <c r="D53">
        <v>40</v>
      </c>
      <c r="E53">
        <v>18</v>
      </c>
      <c r="F53">
        <v>98</v>
      </c>
    </row>
    <row r="54" spans="1:6">
      <c r="A54" t="s">
        <v>112</v>
      </c>
      <c r="B54" t="s">
        <v>48</v>
      </c>
      <c r="C54">
        <v>20</v>
      </c>
      <c r="D54">
        <v>28</v>
      </c>
      <c r="E54">
        <v>14</v>
      </c>
      <c r="F54">
        <v>62</v>
      </c>
    </row>
    <row r="55" spans="1:6">
      <c r="A55" t="s">
        <v>112</v>
      </c>
      <c r="B55" t="s">
        <v>50</v>
      </c>
      <c r="C55">
        <v>36</v>
      </c>
      <c r="D55">
        <v>24</v>
      </c>
      <c r="E55">
        <v>14</v>
      </c>
      <c r="F55">
        <v>74</v>
      </c>
    </row>
    <row r="56" spans="1:6">
      <c r="A56" t="s">
        <v>114</v>
      </c>
      <c r="B56" t="s">
        <v>48</v>
      </c>
      <c r="C56">
        <v>8</v>
      </c>
      <c r="D56">
        <v>4</v>
      </c>
      <c r="E56">
        <v>6</v>
      </c>
      <c r="F56">
        <v>18</v>
      </c>
    </row>
    <row r="57" spans="1:6">
      <c r="A57" t="s">
        <v>114</v>
      </c>
      <c r="B57" t="s">
        <v>50</v>
      </c>
      <c r="C57">
        <v>20</v>
      </c>
      <c r="D57">
        <v>8</v>
      </c>
      <c r="E57">
        <v>12</v>
      </c>
      <c r="F57">
        <v>40</v>
      </c>
    </row>
    <row r="58" spans="1:6">
      <c r="A58" t="s">
        <v>117</v>
      </c>
      <c r="B58" t="s">
        <v>48</v>
      </c>
      <c r="C58">
        <v>8</v>
      </c>
      <c r="D58">
        <v>8</v>
      </c>
      <c r="E58">
        <v>4</v>
      </c>
      <c r="F58">
        <v>20</v>
      </c>
    </row>
    <row r="59" spans="1:6">
      <c r="A59" t="s">
        <v>117</v>
      </c>
      <c r="B59" t="s">
        <v>50</v>
      </c>
      <c r="C59">
        <v>24</v>
      </c>
      <c r="D59">
        <v>16</v>
      </c>
      <c r="E59">
        <v>8</v>
      </c>
      <c r="F59">
        <v>48</v>
      </c>
    </row>
    <row r="60" spans="1:6">
      <c r="A60" t="s">
        <v>119</v>
      </c>
      <c r="B60" t="s">
        <v>48</v>
      </c>
      <c r="C60">
        <v>28</v>
      </c>
      <c r="D60">
        <v>8</v>
      </c>
      <c r="E60">
        <v>12</v>
      </c>
      <c r="F60">
        <v>48</v>
      </c>
    </row>
    <row r="61" spans="1:6">
      <c r="A61" t="s">
        <v>119</v>
      </c>
      <c r="B61" t="s">
        <v>50</v>
      </c>
      <c r="C61">
        <v>32</v>
      </c>
      <c r="D61">
        <v>24</v>
      </c>
      <c r="E61">
        <v>16</v>
      </c>
      <c r="F61">
        <v>72</v>
      </c>
    </row>
    <row r="62" spans="1:6">
      <c r="A62" t="s">
        <v>121</v>
      </c>
      <c r="B62" t="s">
        <v>48</v>
      </c>
      <c r="C62">
        <v>20</v>
      </c>
      <c r="D62">
        <v>12</v>
      </c>
      <c r="E62">
        <v>10</v>
      </c>
      <c r="F62">
        <v>42</v>
      </c>
    </row>
    <row r="63" spans="1:6">
      <c r="A63" t="s">
        <v>121</v>
      </c>
      <c r="B63" t="s">
        <v>50</v>
      </c>
      <c r="C63">
        <v>40</v>
      </c>
      <c r="D63">
        <v>32</v>
      </c>
      <c r="E63">
        <v>20</v>
      </c>
      <c r="F63">
        <v>92</v>
      </c>
    </row>
    <row r="64" spans="1:6">
      <c r="A64" t="s">
        <v>123</v>
      </c>
      <c r="B64" t="s">
        <v>48</v>
      </c>
      <c r="C64">
        <v>16</v>
      </c>
      <c r="D64">
        <v>8</v>
      </c>
      <c r="E64">
        <v>14</v>
      </c>
      <c r="F64">
        <v>38</v>
      </c>
    </row>
    <row r="65" spans="1:6">
      <c r="A65" t="s">
        <v>123</v>
      </c>
      <c r="B65" t="s">
        <v>50</v>
      </c>
      <c r="C65">
        <v>32</v>
      </c>
      <c r="D65">
        <v>28</v>
      </c>
      <c r="E65">
        <v>16</v>
      </c>
      <c r="F65">
        <v>76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EF555-1807-49BC-840E-73A491A2D3BC}">
  <dimension ref="A1:D29"/>
  <sheetViews>
    <sheetView workbookViewId="0">
      <selection activeCell="L38" sqref="L38"/>
    </sheetView>
  </sheetViews>
  <sheetFormatPr defaultRowHeight="15"/>
  <cols>
    <col min="1" max="1" width="12" customWidth="1"/>
    <col min="2" max="2" width="12.85546875" customWidth="1"/>
  </cols>
  <sheetData>
    <row r="1" spans="1:4" ht="15.75">
      <c r="A1" s="15" t="s">
        <v>131</v>
      </c>
    </row>
    <row r="5" spans="1:4">
      <c r="A5" t="s">
        <v>189</v>
      </c>
      <c r="C5" t="s">
        <v>129</v>
      </c>
      <c r="D5" t="s">
        <v>130</v>
      </c>
    </row>
    <row r="6" spans="1:4">
      <c r="A6" t="s">
        <v>8</v>
      </c>
      <c r="B6" s="2" t="s">
        <v>133</v>
      </c>
      <c r="C6">
        <v>2.67</v>
      </c>
      <c r="D6" s="1">
        <v>0.01</v>
      </c>
    </row>
    <row r="7" spans="1:4">
      <c r="A7" t="s">
        <v>9</v>
      </c>
      <c r="B7" s="2" t="s">
        <v>135</v>
      </c>
      <c r="C7">
        <v>1.68</v>
      </c>
      <c r="D7" s="1">
        <v>0.1</v>
      </c>
    </row>
    <row r="8" spans="1:4">
      <c r="A8" t="s">
        <v>10</v>
      </c>
      <c r="B8" s="2" t="s">
        <v>137</v>
      </c>
      <c r="C8">
        <v>3.83</v>
      </c>
      <c r="D8" s="1">
        <v>0</v>
      </c>
    </row>
    <row r="9" spans="1:4">
      <c r="A9" t="s">
        <v>11</v>
      </c>
      <c r="B9" s="2" t="s">
        <v>139</v>
      </c>
      <c r="C9">
        <v>2.25</v>
      </c>
      <c r="D9" s="1">
        <v>0.03</v>
      </c>
    </row>
    <row r="10" spans="1:4">
      <c r="A10" t="s">
        <v>12</v>
      </c>
      <c r="B10" s="2" t="s">
        <v>141</v>
      </c>
      <c r="C10">
        <v>3.21</v>
      </c>
      <c r="D10" s="1">
        <v>0</v>
      </c>
    </row>
    <row r="11" spans="1:4">
      <c r="A11" t="s">
        <v>13</v>
      </c>
      <c r="B11" s="2" t="s">
        <v>143</v>
      </c>
      <c r="C11">
        <v>1.72</v>
      </c>
      <c r="D11" s="1">
        <v>0.1</v>
      </c>
    </row>
    <row r="12" spans="1:4">
      <c r="A12" t="s">
        <v>14</v>
      </c>
      <c r="B12" s="2" t="s">
        <v>145</v>
      </c>
      <c r="C12">
        <v>2.1</v>
      </c>
      <c r="D12" s="1">
        <v>0.04</v>
      </c>
    </row>
    <row r="13" spans="1:4">
      <c r="A13" t="s">
        <v>15</v>
      </c>
      <c r="B13" s="2" t="s">
        <v>147</v>
      </c>
      <c r="C13">
        <v>3.83</v>
      </c>
      <c r="D13" s="1">
        <v>0</v>
      </c>
    </row>
    <row r="14" spans="1:4">
      <c r="A14" t="s">
        <v>16</v>
      </c>
      <c r="B14" s="2" t="s">
        <v>149</v>
      </c>
      <c r="C14">
        <v>5.57</v>
      </c>
      <c r="D14" s="1">
        <v>0</v>
      </c>
    </row>
    <row r="15" spans="1:4">
      <c r="A15" t="s">
        <v>17</v>
      </c>
      <c r="B15" s="2" t="s">
        <v>151</v>
      </c>
      <c r="C15">
        <v>2.67</v>
      </c>
      <c r="D15" s="1">
        <v>0.01</v>
      </c>
    </row>
    <row r="16" spans="1:4">
      <c r="A16" t="s">
        <v>18</v>
      </c>
      <c r="B16" s="2" t="s">
        <v>153</v>
      </c>
      <c r="C16">
        <v>2.2400000000000002</v>
      </c>
      <c r="D16" s="1">
        <v>0.03</v>
      </c>
    </row>
    <row r="17" spans="1:4">
      <c r="A17" t="s">
        <v>19</v>
      </c>
      <c r="B17" s="2" t="s">
        <v>155</v>
      </c>
      <c r="C17">
        <v>1.79</v>
      </c>
      <c r="D17" s="1">
        <v>0.08</v>
      </c>
    </row>
    <row r="18" spans="1:4">
      <c r="A18" t="s">
        <v>20</v>
      </c>
      <c r="B18" s="2" t="s">
        <v>157</v>
      </c>
      <c r="C18">
        <v>2.1</v>
      </c>
      <c r="D18" s="1">
        <v>0.04</v>
      </c>
    </row>
    <row r="19" spans="1:4">
      <c r="A19" t="s">
        <v>21</v>
      </c>
      <c r="B19" s="2" t="s">
        <v>145</v>
      </c>
      <c r="C19">
        <v>0</v>
      </c>
      <c r="D19" s="1">
        <v>1</v>
      </c>
    </row>
    <row r="20" spans="1:4">
      <c r="A20" t="s">
        <v>22</v>
      </c>
      <c r="B20" s="2" t="s">
        <v>159</v>
      </c>
      <c r="C20">
        <v>3.57</v>
      </c>
      <c r="D20" s="1">
        <v>0</v>
      </c>
    </row>
    <row r="21" spans="1:4">
      <c r="A21" t="s">
        <v>23</v>
      </c>
      <c r="B21" s="2" t="s">
        <v>161</v>
      </c>
      <c r="C21">
        <v>1.1599999999999999</v>
      </c>
      <c r="D21" s="1">
        <v>0.25</v>
      </c>
    </row>
    <row r="22" spans="1:4">
      <c r="A22" t="s">
        <v>24</v>
      </c>
      <c r="B22" s="2" t="s">
        <v>163</v>
      </c>
      <c r="C22">
        <v>3.04</v>
      </c>
      <c r="D22" s="1">
        <v>0</v>
      </c>
    </row>
    <row r="23" spans="1:4">
      <c r="A23" t="s">
        <v>25</v>
      </c>
      <c r="B23" s="2" t="s">
        <v>165</v>
      </c>
      <c r="C23">
        <v>2.2400000000000002</v>
      </c>
      <c r="D23" s="1">
        <v>0.03</v>
      </c>
    </row>
    <row r="24" spans="1:4">
      <c r="A24" t="s">
        <v>26</v>
      </c>
      <c r="B24" s="2" t="s">
        <v>167</v>
      </c>
      <c r="C24">
        <v>3.7</v>
      </c>
      <c r="D24" s="1">
        <v>0</v>
      </c>
    </row>
    <row r="25" spans="1:4">
      <c r="A25" t="s">
        <v>27</v>
      </c>
      <c r="B25" s="2" t="s">
        <v>169</v>
      </c>
      <c r="C25">
        <v>0.9</v>
      </c>
      <c r="D25" s="1">
        <v>0.37</v>
      </c>
    </row>
    <row r="26" spans="1:4">
      <c r="A26" t="s">
        <v>38</v>
      </c>
      <c r="B26" t="s">
        <v>38</v>
      </c>
      <c r="C26">
        <v>6.98</v>
      </c>
      <c r="D26" s="1">
        <v>0</v>
      </c>
    </row>
    <row r="27" spans="1:4">
      <c r="A27" t="s">
        <v>39</v>
      </c>
      <c r="B27" t="s">
        <v>39</v>
      </c>
      <c r="C27">
        <v>5.59</v>
      </c>
      <c r="D27" s="1">
        <v>0</v>
      </c>
    </row>
    <row r="28" spans="1:4">
      <c r="A28" t="s">
        <v>40</v>
      </c>
      <c r="B28" t="s">
        <v>40</v>
      </c>
      <c r="C28">
        <v>5.05</v>
      </c>
      <c r="D28" s="1">
        <v>0</v>
      </c>
    </row>
    <row r="29" spans="1:4">
      <c r="A29" t="s">
        <v>41</v>
      </c>
      <c r="B29" t="s">
        <v>41</v>
      </c>
      <c r="C29">
        <v>8.44</v>
      </c>
      <c r="D29" s="1">
        <v>0</v>
      </c>
    </row>
  </sheetData>
  <phoneticPr fontId="1" type="noConversion"/>
  <conditionalFormatting sqref="D6:D29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ADA98-D4B8-4F91-9928-DB765066890B}">
  <dimension ref="C10:G12"/>
  <sheetViews>
    <sheetView workbookViewId="0">
      <selection activeCell="C10" sqref="C10:G12"/>
    </sheetView>
  </sheetViews>
  <sheetFormatPr defaultRowHeight="15"/>
  <sheetData>
    <row r="10" spans="3:7">
      <c r="D10" t="s">
        <v>125</v>
      </c>
      <c r="E10" t="s">
        <v>126</v>
      </c>
      <c r="F10" t="s">
        <v>127</v>
      </c>
    </row>
    <row r="11" spans="3:7">
      <c r="C11" t="s">
        <v>7</v>
      </c>
      <c r="D11">
        <v>73.522000000000006</v>
      </c>
      <c r="E11">
        <v>1</v>
      </c>
      <c r="F11" t="s">
        <v>188</v>
      </c>
      <c r="G11" t="s">
        <v>128</v>
      </c>
    </row>
    <row r="12" spans="3:7">
      <c r="C12" t="s">
        <v>42</v>
      </c>
      <c r="D12">
        <v>3.81</v>
      </c>
      <c r="E12">
        <v>3</v>
      </c>
      <c r="F12">
        <v>0.28270000000000001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4A35A-4678-4FF6-BE89-89EE3348144F}">
  <dimension ref="B2:AW80"/>
  <sheetViews>
    <sheetView tabSelected="1" topLeftCell="E1" zoomScale="92" zoomScaleNormal="92" workbookViewId="0">
      <selection activeCell="X67" sqref="X67"/>
    </sheetView>
  </sheetViews>
  <sheetFormatPr defaultRowHeight="15"/>
  <cols>
    <col min="3" max="3" width="10.42578125" customWidth="1"/>
    <col min="30" max="30" width="9.28515625" bestFit="1" customWidth="1"/>
    <col min="31" max="31" width="10.28515625" bestFit="1" customWidth="1"/>
    <col min="32" max="32" width="9.28515625" bestFit="1" customWidth="1"/>
    <col min="33" max="33" width="10.28515625" bestFit="1" customWidth="1"/>
    <col min="34" max="34" width="9.28515625" bestFit="1" customWidth="1"/>
    <col min="35" max="36" width="10.28515625" bestFit="1" customWidth="1"/>
    <col min="37" max="39" width="9.28515625" bestFit="1" customWidth="1"/>
    <col min="40" max="40" width="10.28515625" bestFit="1" customWidth="1"/>
    <col min="41" max="42" width="9.28515625" bestFit="1" customWidth="1"/>
    <col min="43" max="43" width="10.28515625" bestFit="1" customWidth="1"/>
    <col min="44" max="45" width="9.28515625" bestFit="1" customWidth="1"/>
    <col min="46" max="46" width="10.28515625" bestFit="1" customWidth="1"/>
    <col min="47" max="49" width="9.28515625" bestFit="1" customWidth="1"/>
  </cols>
  <sheetData>
    <row r="2" spans="2:49" ht="15.75">
      <c r="F2" s="14" t="s">
        <v>173</v>
      </c>
      <c r="G2" s="14"/>
    </row>
    <row r="3" spans="2:49">
      <c r="B3" t="s">
        <v>170</v>
      </c>
      <c r="C3" t="s">
        <v>171</v>
      </c>
      <c r="D3" t="s">
        <v>48</v>
      </c>
      <c r="E3" t="s">
        <v>50</v>
      </c>
      <c r="F3" s="3" t="s">
        <v>48</v>
      </c>
      <c r="G3" s="3" t="s">
        <v>172</v>
      </c>
      <c r="AB3" t="s">
        <v>48</v>
      </c>
    </row>
    <row r="4" spans="2:49">
      <c r="B4" t="s">
        <v>8</v>
      </c>
      <c r="C4" t="s">
        <v>132</v>
      </c>
      <c r="D4">
        <v>26</v>
      </c>
      <c r="E4">
        <v>32</v>
      </c>
      <c r="F4">
        <f>(D4/32)*100</f>
        <v>81.25</v>
      </c>
      <c r="G4">
        <f>(E4/32)*100</f>
        <v>100</v>
      </c>
      <c r="AC4" t="s">
        <v>42</v>
      </c>
      <c r="AD4" t="s">
        <v>8</v>
      </c>
      <c r="AE4" t="s">
        <v>9</v>
      </c>
      <c r="AF4" t="s">
        <v>10</v>
      </c>
      <c r="AG4" t="s">
        <v>11</v>
      </c>
      <c r="AH4" t="s">
        <v>12</v>
      </c>
      <c r="AI4" t="s">
        <v>13</v>
      </c>
      <c r="AJ4" t="s">
        <v>14</v>
      </c>
      <c r="AK4" t="s">
        <v>15</v>
      </c>
      <c r="AL4" t="s">
        <v>16</v>
      </c>
      <c r="AM4" t="s">
        <v>17</v>
      </c>
      <c r="AN4" t="s">
        <v>18</v>
      </c>
      <c r="AO4" t="s">
        <v>19</v>
      </c>
      <c r="AP4" t="s">
        <v>20</v>
      </c>
      <c r="AQ4" t="s">
        <v>21</v>
      </c>
      <c r="AR4" t="s">
        <v>22</v>
      </c>
      <c r="AS4" t="s">
        <v>23</v>
      </c>
      <c r="AT4" t="s">
        <v>24</v>
      </c>
      <c r="AU4" t="s">
        <v>25</v>
      </c>
      <c r="AV4" t="s">
        <v>26</v>
      </c>
      <c r="AW4" t="s">
        <v>27</v>
      </c>
    </row>
    <row r="5" spans="2:49">
      <c r="B5" t="s">
        <v>9</v>
      </c>
      <c r="C5" t="s">
        <v>134</v>
      </c>
      <c r="D5">
        <v>22</v>
      </c>
      <c r="E5">
        <v>26</v>
      </c>
      <c r="F5">
        <f t="shared" ref="F5:F24" si="0">(D5/32)*100</f>
        <v>68.75</v>
      </c>
      <c r="G5">
        <f t="shared" ref="G5:G24" si="1">(E5/32)*100</f>
        <v>81.25</v>
      </c>
      <c r="AB5">
        <f>COUNTIFS('Sheet 1'!$AQ:$AQ,各題_整體!$AC5,'Sheet 1'!$H:$H,各題_整體!$AB$3)</f>
        <v>5</v>
      </c>
      <c r="AC5" t="s">
        <v>49</v>
      </c>
      <c r="AD5" s="4">
        <f>((SUMIFS('Sheet 1'!I:I,'Sheet 1'!$H:$H,各題_整體!$AB$3,'Sheet 1'!$AQ:$AQ,各題_整體!$AC5))/(COUNTIFS('Sheet 1'!$AQ:$AQ,各題_整體!$AC5,'Sheet 1'!$H:$H,各題_整體!$AB$3)))*100</f>
        <v>80</v>
      </c>
      <c r="AE5" s="4">
        <f>((SUMIFS('Sheet 1'!J:J,'Sheet 1'!$H:$H,各題_整體!$AB$3,'Sheet 1'!$AQ:$AQ,各題_整體!$AC5))/(COUNTIFS('Sheet 1'!$AQ:$AQ,各題_整體!$AC5,'Sheet 1'!$H:$H,各題_整體!$AB$3)))*100</f>
        <v>80</v>
      </c>
      <c r="AF5" s="4">
        <f>((SUMIFS('Sheet 1'!K:K,'Sheet 1'!$H:$H,各題_整體!$AB$3,'Sheet 1'!$AQ:$AQ,各題_整體!$AC5))/(COUNTIFS('Sheet 1'!$AQ:$AQ,各題_整體!$AC5,'Sheet 1'!$H:$H,各題_整體!$AB$3)))*100</f>
        <v>40</v>
      </c>
      <c r="AG5" s="4">
        <f>((SUMIFS('Sheet 1'!L:L,'Sheet 1'!$H:$H,各題_整體!$AB$3,'Sheet 1'!$AQ:$AQ,各題_整體!$AC5))/(COUNTIFS('Sheet 1'!$AQ:$AQ,各題_整體!$AC5,'Sheet 1'!$H:$H,各題_整體!$AB$3)))*100</f>
        <v>80</v>
      </c>
      <c r="AH5" s="4">
        <f>((SUMIFS('Sheet 1'!M:M,'Sheet 1'!$H:$H,各題_整體!$AB$3,'Sheet 1'!$AQ:$AQ,各題_整體!$AC5))/(COUNTIFS('Sheet 1'!$AQ:$AQ,各題_整體!$AC5,'Sheet 1'!$H:$H,各題_整體!$AB$3)))*100</f>
        <v>40</v>
      </c>
      <c r="AI5" s="4">
        <f>((SUMIFS('Sheet 1'!N:N,'Sheet 1'!$H:$H,各題_整體!$AB$3,'Sheet 1'!$AQ:$AQ,各題_整體!$AC5))/(COUNTIFS('Sheet 1'!$AQ:$AQ,各題_整體!$AC5,'Sheet 1'!$H:$H,各題_整體!$AB$3)))*100</f>
        <v>80</v>
      </c>
      <c r="AJ5" s="4">
        <f>((SUMIFS('Sheet 1'!O:O,'Sheet 1'!$H:$H,各題_整體!$AB$3,'Sheet 1'!$AQ:$AQ,各題_整體!$AC5))/(COUNTIFS('Sheet 1'!$AQ:$AQ,各題_整體!$AC5,'Sheet 1'!$H:$H,各題_整體!$AB$3)))*100</f>
        <v>80</v>
      </c>
      <c r="AK5" s="4">
        <f>((SUMIFS('Sheet 1'!P:P,'Sheet 1'!$H:$H,各題_整體!$AB$3,'Sheet 1'!$AQ:$AQ,各題_整體!$AC5))/(COUNTIFS('Sheet 1'!$AQ:$AQ,各題_整體!$AC5,'Sheet 1'!$H:$H,各題_整體!$AB$3)))*100</f>
        <v>60</v>
      </c>
      <c r="AL5" s="4">
        <f>((SUMIFS('Sheet 1'!Q:Q,'Sheet 1'!$H:$H,各題_整體!$AB$3,'Sheet 1'!$AQ:$AQ,各題_整體!$AC5))/(COUNTIFS('Sheet 1'!$AQ:$AQ,各題_整體!$AC5,'Sheet 1'!$H:$H,各題_整體!$AB$3)))*100</f>
        <v>40</v>
      </c>
      <c r="AM5" s="4">
        <f>((SUMIFS('Sheet 1'!R:R,'Sheet 1'!$H:$H,各題_整體!$AB$3,'Sheet 1'!$AQ:$AQ,各題_整體!$AC5))/(COUNTIFS('Sheet 1'!$AQ:$AQ,各題_整體!$AC5,'Sheet 1'!$H:$H,各題_整體!$AB$3)))*100</f>
        <v>40</v>
      </c>
      <c r="AN5" s="4">
        <f>((SUMIFS('Sheet 1'!S:S,'Sheet 1'!$H:$H,各題_整體!$AB$3,'Sheet 1'!$AQ:$AQ,各題_整體!$AC5))/(COUNTIFS('Sheet 1'!$AQ:$AQ,各題_整體!$AC5,'Sheet 1'!$H:$H,各題_整體!$AB$3)))*100</f>
        <v>20</v>
      </c>
      <c r="AO5" s="4">
        <f>((SUMIFS('Sheet 1'!T:T,'Sheet 1'!$H:$H,各題_整體!$AB$3,'Sheet 1'!$AQ:$AQ,各題_整體!$AC5))/(COUNTIFS('Sheet 1'!$AQ:$AQ,各題_整體!$AC5,'Sheet 1'!$H:$H,各題_整體!$AB$3)))*100</f>
        <v>40</v>
      </c>
      <c r="AP5" s="4">
        <f>((SUMIFS('Sheet 1'!U:U,'Sheet 1'!$H:$H,各題_整體!$AB$3,'Sheet 1'!$AQ:$AQ,各題_整體!$AC5))/(COUNTIFS('Sheet 1'!$AQ:$AQ,各題_整體!$AC5,'Sheet 1'!$H:$H,各題_整體!$AB$3)))*100</f>
        <v>0</v>
      </c>
      <c r="AQ5" s="4">
        <f>((SUMIFS('Sheet 1'!V:V,'Sheet 1'!$H:$H,各題_整體!$AB$3,'Sheet 1'!$AQ:$AQ,各題_整體!$AC5))/(COUNTIFS('Sheet 1'!$AQ:$AQ,各題_整體!$AC5,'Sheet 1'!$H:$H,各題_整體!$AB$3)))*100</f>
        <v>60</v>
      </c>
      <c r="AR5" s="4">
        <f>((SUMIFS('Sheet 1'!W:W,'Sheet 1'!$H:$H,各題_整體!$AB$3,'Sheet 1'!$AQ:$AQ,各題_整體!$AC5))/(COUNTIFS('Sheet 1'!$AQ:$AQ,各題_整體!$AC5,'Sheet 1'!$H:$H,各題_整體!$AB$3)))*100</f>
        <v>20</v>
      </c>
      <c r="AS5" s="4">
        <f>((SUMIFS('Sheet 1'!X:X,'Sheet 1'!$H:$H,各題_整體!$AB$3,'Sheet 1'!$AQ:$AQ,各題_整體!$AC5))/(COUNTIFS('Sheet 1'!$AQ:$AQ,各題_整體!$AC5,'Sheet 1'!$H:$H,各題_整體!$AB$3)))*100</f>
        <v>80</v>
      </c>
      <c r="AT5" s="4">
        <f>((SUMIFS('Sheet 1'!Y:Y,'Sheet 1'!$H:$H,各題_整體!$AB$3,'Sheet 1'!$AQ:$AQ,各題_整體!$AC5))/(COUNTIFS('Sheet 1'!$AQ:$AQ,各題_整體!$AC5,'Sheet 1'!$H:$H,各題_整體!$AB$3)))*100</f>
        <v>60</v>
      </c>
      <c r="AU5" s="4">
        <f>((SUMIFS('Sheet 1'!Z:Z,'Sheet 1'!$H:$H,各題_整體!$AB$3,'Sheet 1'!$AQ:$AQ,各題_整體!$AC5))/(COUNTIFS('Sheet 1'!$AQ:$AQ,各題_整體!$AC5,'Sheet 1'!$H:$H,各題_整體!$AB$3)))*100</f>
        <v>0</v>
      </c>
      <c r="AV5" s="4">
        <f>((SUMIFS('Sheet 1'!AA:AA,'Sheet 1'!$H:$H,各題_整體!$AB$3,'Sheet 1'!$AQ:$AQ,各題_整體!$AC5))/(COUNTIFS('Sheet 1'!$AQ:$AQ,各題_整體!$AC5,'Sheet 1'!$H:$H,各題_整體!$AB$3)))*100</f>
        <v>20</v>
      </c>
      <c r="AW5" s="4">
        <f>((SUMIFS('Sheet 1'!AB:AB,'Sheet 1'!$H:$H,各題_整體!$AB$3,'Sheet 1'!$AQ:$AQ,各題_整體!$AC5))/(COUNTIFS('Sheet 1'!$AQ:$AQ,各題_整體!$AC5,'Sheet 1'!$H:$H,各題_整體!$AB$3)))*100</f>
        <v>0</v>
      </c>
    </row>
    <row r="6" spans="2:49">
      <c r="B6" t="s">
        <v>10</v>
      </c>
      <c r="C6" t="s">
        <v>136</v>
      </c>
      <c r="D6">
        <v>16</v>
      </c>
      <c r="E6">
        <v>28</v>
      </c>
      <c r="F6">
        <f t="shared" si="0"/>
        <v>50</v>
      </c>
      <c r="G6">
        <f t="shared" si="1"/>
        <v>87.5</v>
      </c>
      <c r="AB6">
        <f>COUNTIFS('Sheet 1'!$AQ:$AQ,各題_整體!$AC6,'Sheet 1'!$H:$H,各題_整體!$AB$3)</f>
        <v>20</v>
      </c>
      <c r="AC6" t="s">
        <v>57</v>
      </c>
      <c r="AD6" s="4">
        <f>((SUMIFS('Sheet 1'!I:I,'Sheet 1'!$H:$H,各題_整體!$AB$3,'Sheet 1'!$AQ:$AQ,各題_整體!$AC6))/(COUNTIFS('Sheet 1'!$AQ:$AQ,各題_整體!$AC6,'Sheet 1'!$H:$H,各題_整體!$AB$3)))*100</f>
        <v>85</v>
      </c>
      <c r="AE6" s="4">
        <f>((SUMIFS('Sheet 1'!J:J,'Sheet 1'!$H:$H,各題_整體!$AB$3,'Sheet 1'!$AQ:$AQ,各題_整體!$AC6))/(COUNTIFS('Sheet 1'!$AQ:$AQ,各題_整體!$AC6,'Sheet 1'!$H:$H,各題_整體!$AB$3)))*100</f>
        <v>75</v>
      </c>
      <c r="AF6" s="4">
        <f>((SUMIFS('Sheet 1'!K:K,'Sheet 1'!$H:$H,各題_整體!$AB$3,'Sheet 1'!$AQ:$AQ,各題_整體!$AC6))/(COUNTIFS('Sheet 1'!$AQ:$AQ,各題_整體!$AC6,'Sheet 1'!$H:$H,各題_整體!$AB$3)))*100</f>
        <v>60</v>
      </c>
      <c r="AG6" s="4">
        <f>((SUMIFS('Sheet 1'!L:L,'Sheet 1'!$H:$H,各題_整體!$AB$3,'Sheet 1'!$AQ:$AQ,各題_整體!$AC6))/(COUNTIFS('Sheet 1'!$AQ:$AQ,各題_整體!$AC6,'Sheet 1'!$H:$H,各題_整體!$AB$3)))*100</f>
        <v>75</v>
      </c>
      <c r="AH6" s="4">
        <f>((SUMIFS('Sheet 1'!M:M,'Sheet 1'!$H:$H,各題_整體!$AB$3,'Sheet 1'!$AQ:$AQ,各題_整體!$AC6))/(COUNTIFS('Sheet 1'!$AQ:$AQ,各題_整體!$AC6,'Sheet 1'!$H:$H,各題_整體!$AB$3)))*100</f>
        <v>55.000000000000007</v>
      </c>
      <c r="AI6" s="4">
        <f>((SUMIFS('Sheet 1'!N:N,'Sheet 1'!$H:$H,各題_整體!$AB$3,'Sheet 1'!$AQ:$AQ,各題_整體!$AC6))/(COUNTIFS('Sheet 1'!$AQ:$AQ,各題_整體!$AC6,'Sheet 1'!$H:$H,各題_整體!$AB$3)))*100</f>
        <v>75</v>
      </c>
      <c r="AJ6" s="4">
        <f>((SUMIFS('Sheet 1'!O:O,'Sheet 1'!$H:$H,各題_整體!$AB$3,'Sheet 1'!$AQ:$AQ,各題_整體!$AC6))/(COUNTIFS('Sheet 1'!$AQ:$AQ,各題_整體!$AC6,'Sheet 1'!$H:$H,各題_整體!$AB$3)))*100</f>
        <v>85</v>
      </c>
      <c r="AK6" s="4">
        <f>((SUMIFS('Sheet 1'!P:P,'Sheet 1'!$H:$H,各題_整體!$AB$3,'Sheet 1'!$AQ:$AQ,各題_整體!$AC6))/(COUNTIFS('Sheet 1'!$AQ:$AQ,各題_整體!$AC6,'Sheet 1'!$H:$H,各題_整體!$AB$3)))*100</f>
        <v>55.000000000000007</v>
      </c>
      <c r="AL6" s="4">
        <f>((SUMIFS('Sheet 1'!Q:Q,'Sheet 1'!$H:$H,各題_整體!$AB$3,'Sheet 1'!$AQ:$AQ,各題_整體!$AC6))/(COUNTIFS('Sheet 1'!$AQ:$AQ,各題_整體!$AC6,'Sheet 1'!$H:$H,各題_整體!$AB$3)))*100</f>
        <v>35</v>
      </c>
      <c r="AM6" s="4">
        <f>((SUMIFS('Sheet 1'!R:R,'Sheet 1'!$H:$H,各題_整體!$AB$3,'Sheet 1'!$AQ:$AQ,各題_整體!$AC6))/(COUNTIFS('Sheet 1'!$AQ:$AQ,各題_整體!$AC6,'Sheet 1'!$H:$H,各題_整體!$AB$3)))*100</f>
        <v>40</v>
      </c>
      <c r="AN6" s="4">
        <f>((SUMIFS('Sheet 1'!S:S,'Sheet 1'!$H:$H,各題_整體!$AB$3,'Sheet 1'!$AQ:$AQ,各題_整體!$AC6))/(COUNTIFS('Sheet 1'!$AQ:$AQ,各題_整體!$AC6,'Sheet 1'!$H:$H,各題_整體!$AB$3)))*100</f>
        <v>60</v>
      </c>
      <c r="AO6" s="4">
        <f>((SUMIFS('Sheet 1'!T:T,'Sheet 1'!$H:$H,各題_整體!$AB$3,'Sheet 1'!$AQ:$AQ,各題_整體!$AC6))/(COUNTIFS('Sheet 1'!$AQ:$AQ,各題_整體!$AC6,'Sheet 1'!$H:$H,各題_整體!$AB$3)))*100</f>
        <v>55.000000000000007</v>
      </c>
      <c r="AP6" s="4">
        <f>((SUMIFS('Sheet 1'!U:U,'Sheet 1'!$H:$H,各題_整體!$AB$3,'Sheet 1'!$AQ:$AQ,各題_整體!$AC6))/(COUNTIFS('Sheet 1'!$AQ:$AQ,各題_整體!$AC6,'Sheet 1'!$H:$H,各題_整體!$AB$3)))*100</f>
        <v>25</v>
      </c>
      <c r="AQ6" s="4">
        <f>((SUMIFS('Sheet 1'!V:V,'Sheet 1'!$H:$H,各題_整體!$AB$3,'Sheet 1'!$AQ:$AQ,各題_整體!$AC6))/(COUNTIFS('Sheet 1'!$AQ:$AQ,各題_整體!$AC6,'Sheet 1'!$H:$H,各題_整體!$AB$3)))*100</f>
        <v>85</v>
      </c>
      <c r="AR6" s="4">
        <f>((SUMIFS('Sheet 1'!W:W,'Sheet 1'!$H:$H,各題_整體!$AB$3,'Sheet 1'!$AQ:$AQ,各題_整體!$AC6))/(COUNTIFS('Sheet 1'!$AQ:$AQ,各題_整體!$AC6,'Sheet 1'!$H:$H,各題_整體!$AB$3)))*100</f>
        <v>55.000000000000007</v>
      </c>
      <c r="AS6" s="4">
        <f>((SUMIFS('Sheet 1'!X:X,'Sheet 1'!$H:$H,各題_整體!$AB$3,'Sheet 1'!$AQ:$AQ,各題_整體!$AC6))/(COUNTIFS('Sheet 1'!$AQ:$AQ,各題_整體!$AC6,'Sheet 1'!$H:$H,各題_整體!$AB$3)))*100</f>
        <v>55.000000000000007</v>
      </c>
      <c r="AT6" s="4">
        <f>((SUMIFS('Sheet 1'!Y:Y,'Sheet 1'!$H:$H,各題_整體!$AB$3,'Sheet 1'!$AQ:$AQ,各題_整體!$AC6))/(COUNTIFS('Sheet 1'!$AQ:$AQ,各題_整體!$AC6,'Sheet 1'!$H:$H,各題_整體!$AB$3)))*100</f>
        <v>40</v>
      </c>
      <c r="AU6" s="4">
        <f>((SUMIFS('Sheet 1'!Z:Z,'Sheet 1'!$H:$H,各題_整體!$AB$3,'Sheet 1'!$AQ:$AQ,各題_整體!$AC6))/(COUNTIFS('Sheet 1'!$AQ:$AQ,各題_整體!$AC6,'Sheet 1'!$H:$H,各題_整體!$AB$3)))*100</f>
        <v>35</v>
      </c>
      <c r="AV6" s="4">
        <f>((SUMIFS('Sheet 1'!AA:AA,'Sheet 1'!$H:$H,各題_整體!$AB$3,'Sheet 1'!$AQ:$AQ,各題_整體!$AC6))/(COUNTIFS('Sheet 1'!$AQ:$AQ,各題_整體!$AC6,'Sheet 1'!$H:$H,各題_整體!$AB$3)))*100</f>
        <v>35</v>
      </c>
      <c r="AW6" s="4">
        <f>((SUMIFS('Sheet 1'!AB:AB,'Sheet 1'!$H:$H,各題_整體!$AB$3,'Sheet 1'!$AQ:$AQ,各題_整體!$AC6))/(COUNTIFS('Sheet 1'!$AQ:$AQ,各題_整體!$AC6,'Sheet 1'!$H:$H,各題_整體!$AB$3)))*100</f>
        <v>45</v>
      </c>
    </row>
    <row r="7" spans="2:49">
      <c r="B7" t="s">
        <v>11</v>
      </c>
      <c r="C7" t="s">
        <v>138</v>
      </c>
      <c r="D7">
        <v>24</v>
      </c>
      <c r="E7">
        <v>30</v>
      </c>
      <c r="F7">
        <f t="shared" si="0"/>
        <v>75</v>
      </c>
      <c r="G7">
        <f t="shared" si="1"/>
        <v>93.75</v>
      </c>
      <c r="AB7">
        <f>COUNTIFS('Sheet 1'!$AQ:$AQ,各題_整體!$AC7,'Sheet 1'!$H:$H,各題_整體!$AB$3)</f>
        <v>4</v>
      </c>
      <c r="AC7" t="s">
        <v>61</v>
      </c>
      <c r="AD7" s="4">
        <f>((SUMIFS('Sheet 1'!I:I,'Sheet 1'!$H:$H,各題_整體!$AB$3,'Sheet 1'!$AQ:$AQ,各題_整體!$AC7))/(COUNTIFS('Sheet 1'!$AQ:$AQ,各題_整體!$AC7,'Sheet 1'!$H:$H,各題_整體!$AB$3)))*100</f>
        <v>75</v>
      </c>
      <c r="AE7" s="4">
        <f>((SUMIFS('Sheet 1'!J:J,'Sheet 1'!$H:$H,各題_整體!$AB$3,'Sheet 1'!$AQ:$AQ,各題_整體!$AC7))/(COUNTIFS('Sheet 1'!$AQ:$AQ,各題_整體!$AC7,'Sheet 1'!$H:$H,各題_整體!$AB$3)))*100</f>
        <v>0</v>
      </c>
      <c r="AF7" s="4">
        <f>((SUMIFS('Sheet 1'!K:K,'Sheet 1'!$H:$H,各題_整體!$AB$3,'Sheet 1'!$AQ:$AQ,各題_整體!$AC7))/(COUNTIFS('Sheet 1'!$AQ:$AQ,各題_整體!$AC7,'Sheet 1'!$H:$H,各題_整體!$AB$3)))*100</f>
        <v>25</v>
      </c>
      <c r="AG7" s="4">
        <f>((SUMIFS('Sheet 1'!L:L,'Sheet 1'!$H:$H,各題_整體!$AB$3,'Sheet 1'!$AQ:$AQ,各題_整體!$AC7))/(COUNTIFS('Sheet 1'!$AQ:$AQ,各題_整體!$AC7,'Sheet 1'!$H:$H,各題_整體!$AB$3)))*100</f>
        <v>50</v>
      </c>
      <c r="AH7" s="4">
        <f>((SUMIFS('Sheet 1'!M:M,'Sheet 1'!$H:$H,各題_整體!$AB$3,'Sheet 1'!$AQ:$AQ,各題_整體!$AC7))/(COUNTIFS('Sheet 1'!$AQ:$AQ,各題_整體!$AC7,'Sheet 1'!$H:$H,各題_整體!$AB$3)))*100</f>
        <v>50</v>
      </c>
      <c r="AI7" s="4">
        <f>((SUMIFS('Sheet 1'!N:N,'Sheet 1'!$H:$H,各題_整體!$AB$3,'Sheet 1'!$AQ:$AQ,各題_整體!$AC7))/(COUNTIFS('Sheet 1'!$AQ:$AQ,各題_整體!$AC7,'Sheet 1'!$H:$H,各題_整體!$AB$3)))*100</f>
        <v>25</v>
      </c>
      <c r="AJ7" s="4">
        <f>((SUMIFS('Sheet 1'!O:O,'Sheet 1'!$H:$H,各題_整體!$AB$3,'Sheet 1'!$AQ:$AQ,各題_整體!$AC7))/(COUNTIFS('Sheet 1'!$AQ:$AQ,各題_整體!$AC7,'Sheet 1'!$H:$H,各題_整體!$AB$3)))*100</f>
        <v>75</v>
      </c>
      <c r="AK7" s="4">
        <f>((SUMIFS('Sheet 1'!P:P,'Sheet 1'!$H:$H,各題_整體!$AB$3,'Sheet 1'!$AQ:$AQ,各題_整體!$AC7))/(COUNTIFS('Sheet 1'!$AQ:$AQ,各題_整體!$AC7,'Sheet 1'!$H:$H,各題_整體!$AB$3)))*100</f>
        <v>75</v>
      </c>
      <c r="AL7" s="4">
        <f>((SUMIFS('Sheet 1'!Q:Q,'Sheet 1'!$H:$H,各題_整體!$AB$3,'Sheet 1'!$AQ:$AQ,各題_整體!$AC7))/(COUNTIFS('Sheet 1'!$AQ:$AQ,各題_整體!$AC7,'Sheet 1'!$H:$H,各題_整體!$AB$3)))*100</f>
        <v>0</v>
      </c>
      <c r="AM7" s="4">
        <f>((SUMIFS('Sheet 1'!R:R,'Sheet 1'!$H:$H,各題_整體!$AB$3,'Sheet 1'!$AQ:$AQ,各題_整體!$AC7))/(COUNTIFS('Sheet 1'!$AQ:$AQ,各題_整體!$AC7,'Sheet 1'!$H:$H,各題_整體!$AB$3)))*100</f>
        <v>50</v>
      </c>
      <c r="AN7" s="4">
        <f>((SUMIFS('Sheet 1'!S:S,'Sheet 1'!$H:$H,各題_整體!$AB$3,'Sheet 1'!$AQ:$AQ,各題_整體!$AC7))/(COUNTIFS('Sheet 1'!$AQ:$AQ,各題_整體!$AC7,'Sheet 1'!$H:$H,各題_整體!$AB$3)))*100</f>
        <v>75</v>
      </c>
      <c r="AO7" s="4">
        <f>((SUMIFS('Sheet 1'!T:T,'Sheet 1'!$H:$H,各題_整體!$AB$3,'Sheet 1'!$AQ:$AQ,各題_整體!$AC7))/(COUNTIFS('Sheet 1'!$AQ:$AQ,各題_整體!$AC7,'Sheet 1'!$H:$H,各題_整體!$AB$3)))*100</f>
        <v>25</v>
      </c>
      <c r="AP7" s="4">
        <f>((SUMIFS('Sheet 1'!U:U,'Sheet 1'!$H:$H,各題_整體!$AB$3,'Sheet 1'!$AQ:$AQ,各題_整體!$AC7))/(COUNTIFS('Sheet 1'!$AQ:$AQ,各題_整體!$AC7,'Sheet 1'!$H:$H,各題_整體!$AB$3)))*100</f>
        <v>0</v>
      </c>
      <c r="AQ7" s="4">
        <f>((SUMIFS('Sheet 1'!V:V,'Sheet 1'!$H:$H,各題_整體!$AB$3,'Sheet 1'!$AQ:$AQ,各題_整體!$AC7))/(COUNTIFS('Sheet 1'!$AQ:$AQ,各題_整體!$AC7,'Sheet 1'!$H:$H,各題_整體!$AB$3)))*100</f>
        <v>100</v>
      </c>
      <c r="AR7" s="4">
        <f>((SUMIFS('Sheet 1'!W:W,'Sheet 1'!$H:$H,各題_整體!$AB$3,'Sheet 1'!$AQ:$AQ,各題_整體!$AC7))/(COUNTIFS('Sheet 1'!$AQ:$AQ,各題_整體!$AC7,'Sheet 1'!$H:$H,各題_整體!$AB$3)))*100</f>
        <v>50</v>
      </c>
      <c r="AS7" s="4">
        <f>((SUMIFS('Sheet 1'!X:X,'Sheet 1'!$H:$H,各題_整體!$AB$3,'Sheet 1'!$AQ:$AQ,各題_整體!$AC7))/(COUNTIFS('Sheet 1'!$AQ:$AQ,各題_整體!$AC7,'Sheet 1'!$H:$H,各題_整體!$AB$3)))*100</f>
        <v>25</v>
      </c>
      <c r="AT7" s="4">
        <f>((SUMIFS('Sheet 1'!Y:Y,'Sheet 1'!$H:$H,各題_整體!$AB$3,'Sheet 1'!$AQ:$AQ,各題_整體!$AC7))/(COUNTIFS('Sheet 1'!$AQ:$AQ,各題_整體!$AC7,'Sheet 1'!$H:$H,各題_整體!$AB$3)))*100</f>
        <v>0</v>
      </c>
      <c r="AU7" s="4">
        <f>((SUMIFS('Sheet 1'!Z:Z,'Sheet 1'!$H:$H,各題_整體!$AB$3,'Sheet 1'!$AQ:$AQ,各題_整體!$AC7))/(COUNTIFS('Sheet 1'!$AQ:$AQ,各題_整體!$AC7,'Sheet 1'!$H:$H,各題_整體!$AB$3)))*100</f>
        <v>25</v>
      </c>
      <c r="AV7" s="4">
        <f>((SUMIFS('Sheet 1'!AA:AA,'Sheet 1'!$H:$H,各題_整體!$AB$3,'Sheet 1'!$AQ:$AQ,各題_整體!$AC7))/(COUNTIFS('Sheet 1'!$AQ:$AQ,各題_整體!$AC7,'Sheet 1'!$H:$H,各題_整體!$AB$3)))*100</f>
        <v>25</v>
      </c>
      <c r="AW7" s="4">
        <f>((SUMIFS('Sheet 1'!AB:AB,'Sheet 1'!$H:$H,各題_整體!$AB$3,'Sheet 1'!$AQ:$AQ,各題_整體!$AC7))/(COUNTIFS('Sheet 1'!$AQ:$AQ,各題_整體!$AC7,'Sheet 1'!$H:$H,各題_整體!$AB$3)))*100</f>
        <v>0</v>
      </c>
    </row>
    <row r="8" spans="2:49">
      <c r="B8" t="s">
        <v>12</v>
      </c>
      <c r="C8" t="s">
        <v>140</v>
      </c>
      <c r="D8">
        <v>16</v>
      </c>
      <c r="E8">
        <v>24</v>
      </c>
      <c r="F8">
        <f t="shared" si="0"/>
        <v>50</v>
      </c>
      <c r="G8">
        <f t="shared" si="1"/>
        <v>75</v>
      </c>
      <c r="AB8">
        <f>COUNTIFS('Sheet 1'!$AQ:$AQ,各題_整體!$AC8,'Sheet 1'!$H:$H,各題_整體!$AB$3)</f>
        <v>3</v>
      </c>
      <c r="AC8" t="s">
        <v>82</v>
      </c>
      <c r="AD8" s="4">
        <f>((SUMIFS('Sheet 1'!I:I,'Sheet 1'!$H:$H,各題_整體!$AB$3,'Sheet 1'!$AQ:$AQ,各題_整體!$AC8))/(COUNTIFS('Sheet 1'!$AQ:$AQ,各題_整體!$AC8,'Sheet 1'!$H:$H,各題_整體!$AB$3)))*100</f>
        <v>66.666666666666657</v>
      </c>
      <c r="AE8" s="4">
        <f>((SUMIFS('Sheet 1'!J:J,'Sheet 1'!$H:$H,各題_整體!$AB$3,'Sheet 1'!$AQ:$AQ,各題_整體!$AC8))/(COUNTIFS('Sheet 1'!$AQ:$AQ,各題_整體!$AC8,'Sheet 1'!$H:$H,各題_整體!$AB$3)))*100</f>
        <v>100</v>
      </c>
      <c r="AF8" s="4">
        <f>((SUMIFS('Sheet 1'!K:K,'Sheet 1'!$H:$H,各題_整體!$AB$3,'Sheet 1'!$AQ:$AQ,各題_整體!$AC8))/(COUNTIFS('Sheet 1'!$AQ:$AQ,各題_整體!$AC8,'Sheet 1'!$H:$H,各題_整體!$AB$3)))*100</f>
        <v>33.333333333333329</v>
      </c>
      <c r="AG8" s="4">
        <f>((SUMIFS('Sheet 1'!L:L,'Sheet 1'!$H:$H,各題_整體!$AB$3,'Sheet 1'!$AQ:$AQ,各題_整體!$AC8))/(COUNTIFS('Sheet 1'!$AQ:$AQ,各題_整體!$AC8,'Sheet 1'!$H:$H,各題_整體!$AB$3)))*100</f>
        <v>100</v>
      </c>
      <c r="AH8" s="4">
        <f>((SUMIFS('Sheet 1'!M:M,'Sheet 1'!$H:$H,各題_整體!$AB$3,'Sheet 1'!$AQ:$AQ,各題_整體!$AC8))/(COUNTIFS('Sheet 1'!$AQ:$AQ,各題_整體!$AC8,'Sheet 1'!$H:$H,各題_整體!$AB$3)))*100</f>
        <v>33.333333333333329</v>
      </c>
      <c r="AI8" s="4">
        <f>((SUMIFS('Sheet 1'!N:N,'Sheet 1'!$H:$H,各題_整體!$AB$3,'Sheet 1'!$AQ:$AQ,各題_整體!$AC8))/(COUNTIFS('Sheet 1'!$AQ:$AQ,各題_整體!$AC8,'Sheet 1'!$H:$H,各題_整體!$AB$3)))*100</f>
        <v>100</v>
      </c>
      <c r="AJ8" s="4">
        <f>((SUMIFS('Sheet 1'!O:O,'Sheet 1'!$H:$H,各題_整體!$AB$3,'Sheet 1'!$AQ:$AQ,各題_整體!$AC8))/(COUNTIFS('Sheet 1'!$AQ:$AQ,各題_整體!$AC8,'Sheet 1'!$H:$H,各題_整體!$AB$3)))*100</f>
        <v>100</v>
      </c>
      <c r="AK8" s="4">
        <f>((SUMIFS('Sheet 1'!P:P,'Sheet 1'!$H:$H,各題_整體!$AB$3,'Sheet 1'!$AQ:$AQ,各題_整體!$AC8))/(COUNTIFS('Sheet 1'!$AQ:$AQ,各題_整體!$AC8,'Sheet 1'!$H:$H,各題_整體!$AB$3)))*100</f>
        <v>33.333333333333329</v>
      </c>
      <c r="AL8" s="4">
        <f>((SUMIFS('Sheet 1'!Q:Q,'Sheet 1'!$H:$H,各題_整體!$AB$3,'Sheet 1'!$AQ:$AQ,各題_整體!$AC8))/(COUNTIFS('Sheet 1'!$AQ:$AQ,各題_整體!$AC8,'Sheet 1'!$H:$H,各題_整體!$AB$3)))*100</f>
        <v>66.666666666666657</v>
      </c>
      <c r="AM8" s="4">
        <f>((SUMIFS('Sheet 1'!R:R,'Sheet 1'!$H:$H,各題_整體!$AB$3,'Sheet 1'!$AQ:$AQ,各題_整體!$AC8))/(COUNTIFS('Sheet 1'!$AQ:$AQ,各題_整體!$AC8,'Sheet 1'!$H:$H,各題_整體!$AB$3)))*100</f>
        <v>66.666666666666657</v>
      </c>
      <c r="AN8" s="4">
        <f>((SUMIFS('Sheet 1'!S:S,'Sheet 1'!$H:$H,各題_整體!$AB$3,'Sheet 1'!$AQ:$AQ,各題_整體!$AC8))/(COUNTIFS('Sheet 1'!$AQ:$AQ,各題_整體!$AC8,'Sheet 1'!$H:$H,各題_整體!$AB$3)))*100</f>
        <v>100</v>
      </c>
      <c r="AO8" s="4">
        <f>((SUMIFS('Sheet 1'!T:T,'Sheet 1'!$H:$H,各題_整體!$AB$3,'Sheet 1'!$AQ:$AQ,各題_整體!$AC8))/(COUNTIFS('Sheet 1'!$AQ:$AQ,各題_整體!$AC8,'Sheet 1'!$H:$H,各題_整體!$AB$3)))*100</f>
        <v>66.666666666666657</v>
      </c>
      <c r="AP8" s="4">
        <f>((SUMIFS('Sheet 1'!U:U,'Sheet 1'!$H:$H,各題_整體!$AB$3,'Sheet 1'!$AQ:$AQ,各題_整體!$AC8))/(COUNTIFS('Sheet 1'!$AQ:$AQ,各題_整體!$AC8,'Sheet 1'!$H:$H,各題_整體!$AB$3)))*100</f>
        <v>33.333333333333329</v>
      </c>
      <c r="AQ8" s="4">
        <f>((SUMIFS('Sheet 1'!V:V,'Sheet 1'!$H:$H,各題_整體!$AB$3,'Sheet 1'!$AQ:$AQ,各題_整體!$AC8))/(COUNTIFS('Sheet 1'!$AQ:$AQ,各題_整體!$AC8,'Sheet 1'!$H:$H,各題_整體!$AB$3)))*100</f>
        <v>100</v>
      </c>
      <c r="AR8" s="4">
        <f>((SUMIFS('Sheet 1'!W:W,'Sheet 1'!$H:$H,各題_整體!$AB$3,'Sheet 1'!$AQ:$AQ,各題_整體!$AC8))/(COUNTIFS('Sheet 1'!$AQ:$AQ,各題_整體!$AC8,'Sheet 1'!$H:$H,各題_整體!$AB$3)))*100</f>
        <v>66.666666666666657</v>
      </c>
      <c r="AS8" s="4">
        <f>((SUMIFS('Sheet 1'!X:X,'Sheet 1'!$H:$H,各題_整體!$AB$3,'Sheet 1'!$AQ:$AQ,各題_整體!$AC8))/(COUNTIFS('Sheet 1'!$AQ:$AQ,各題_整體!$AC8,'Sheet 1'!$H:$H,各題_整體!$AB$3)))*100</f>
        <v>66.666666666666657</v>
      </c>
      <c r="AT8" s="4">
        <f>((SUMIFS('Sheet 1'!Y:Y,'Sheet 1'!$H:$H,各題_整體!$AB$3,'Sheet 1'!$AQ:$AQ,各題_整體!$AC8))/(COUNTIFS('Sheet 1'!$AQ:$AQ,各題_整體!$AC8,'Sheet 1'!$H:$H,各題_整體!$AB$3)))*100</f>
        <v>100</v>
      </c>
      <c r="AU8" s="4">
        <f>((SUMIFS('Sheet 1'!Z:Z,'Sheet 1'!$H:$H,各題_整體!$AB$3,'Sheet 1'!$AQ:$AQ,各題_整體!$AC8))/(COUNTIFS('Sheet 1'!$AQ:$AQ,各題_整體!$AC8,'Sheet 1'!$H:$H,各題_整體!$AB$3)))*100</f>
        <v>0</v>
      </c>
      <c r="AV8" s="4">
        <f>((SUMIFS('Sheet 1'!AA:AA,'Sheet 1'!$H:$H,各題_整體!$AB$3,'Sheet 1'!$AQ:$AQ,各題_整體!$AC8))/(COUNTIFS('Sheet 1'!$AQ:$AQ,各題_整體!$AC8,'Sheet 1'!$H:$H,各題_整體!$AB$3)))*100</f>
        <v>33.333333333333329</v>
      </c>
      <c r="AW8" s="4">
        <f>((SUMIFS('Sheet 1'!AB:AB,'Sheet 1'!$H:$H,各題_整體!$AB$3,'Sheet 1'!$AQ:$AQ,各題_整體!$AC8))/(COUNTIFS('Sheet 1'!$AQ:$AQ,各題_整體!$AC8,'Sheet 1'!$H:$H,各題_整體!$AB$3)))*100</f>
        <v>66.666666666666657</v>
      </c>
    </row>
    <row r="9" spans="2:49">
      <c r="B9" t="s">
        <v>13</v>
      </c>
      <c r="C9" t="s">
        <v>142</v>
      </c>
      <c r="D9">
        <v>23</v>
      </c>
      <c r="E9">
        <v>28</v>
      </c>
      <c r="F9">
        <f t="shared" si="0"/>
        <v>71.875</v>
      </c>
      <c r="G9">
        <f t="shared" si="1"/>
        <v>87.5</v>
      </c>
    </row>
    <row r="10" spans="2:49">
      <c r="B10" t="s">
        <v>14</v>
      </c>
      <c r="C10" t="s">
        <v>144</v>
      </c>
      <c r="D10">
        <v>27</v>
      </c>
      <c r="E10">
        <v>31</v>
      </c>
      <c r="F10">
        <f t="shared" si="0"/>
        <v>84.375</v>
      </c>
      <c r="G10">
        <f t="shared" si="1"/>
        <v>96.875</v>
      </c>
      <c r="AB10" t="s">
        <v>50</v>
      </c>
    </row>
    <row r="11" spans="2:49">
      <c r="B11" t="s">
        <v>15</v>
      </c>
      <c r="C11" t="s">
        <v>146</v>
      </c>
      <c r="D11">
        <v>18</v>
      </c>
      <c r="E11">
        <v>30</v>
      </c>
      <c r="F11">
        <f t="shared" si="0"/>
        <v>56.25</v>
      </c>
      <c r="G11">
        <f t="shared" si="1"/>
        <v>93.75</v>
      </c>
      <c r="AC11" t="s">
        <v>42</v>
      </c>
      <c r="AD11" t="s">
        <v>8</v>
      </c>
      <c r="AE11" t="s">
        <v>9</v>
      </c>
      <c r="AF11" t="s">
        <v>10</v>
      </c>
      <c r="AG11" t="s">
        <v>11</v>
      </c>
      <c r="AH11" t="s">
        <v>12</v>
      </c>
      <c r="AI11" t="s">
        <v>13</v>
      </c>
      <c r="AJ11" t="s">
        <v>14</v>
      </c>
      <c r="AK11" t="s">
        <v>15</v>
      </c>
      <c r="AL11" t="s">
        <v>16</v>
      </c>
      <c r="AM11" t="s">
        <v>17</v>
      </c>
      <c r="AN11" t="s">
        <v>18</v>
      </c>
      <c r="AO11" t="s">
        <v>19</v>
      </c>
      <c r="AP11" t="s">
        <v>20</v>
      </c>
      <c r="AQ11" t="s">
        <v>21</v>
      </c>
      <c r="AR11" t="s">
        <v>22</v>
      </c>
      <c r="AS11" t="s">
        <v>23</v>
      </c>
      <c r="AT11" t="s">
        <v>24</v>
      </c>
      <c r="AU11" t="s">
        <v>25</v>
      </c>
      <c r="AV11" t="s">
        <v>26</v>
      </c>
      <c r="AW11" t="s">
        <v>27</v>
      </c>
    </row>
    <row r="12" spans="2:49">
      <c r="B12" t="s">
        <v>16</v>
      </c>
      <c r="C12" t="s">
        <v>148</v>
      </c>
      <c r="D12">
        <v>11</v>
      </c>
      <c r="E12">
        <v>27</v>
      </c>
      <c r="F12">
        <f t="shared" si="0"/>
        <v>34.375</v>
      </c>
      <c r="G12">
        <f t="shared" si="1"/>
        <v>84.375</v>
      </c>
      <c r="AB12">
        <f>COUNTIFS('Sheet 1'!$AQ:$AQ,各題_整體!$AC12,'Sheet 1'!$H:$H,$AB$10)</f>
        <v>5</v>
      </c>
      <c r="AC12" t="s">
        <v>49</v>
      </c>
      <c r="AD12" s="4">
        <f>((SUMIFS('Sheet 1'!I:I,'Sheet 1'!$H:$H,$AB$10,'Sheet 1'!$AQ:$AQ,各題_整體!$AC12))/(COUNTIFS('Sheet 1'!$AQ:$AQ,各題_整體!$AC12,'Sheet 1'!$H:$H,$AB$10)))*100</f>
        <v>100</v>
      </c>
      <c r="AE12" s="4">
        <f>((SUMIFS('Sheet 1'!J:J,'Sheet 1'!$H:$H,$AB$10,'Sheet 1'!$AQ:$AQ,各題_整體!$AC12))/(COUNTIFS('Sheet 1'!$AQ:$AQ,各題_整體!$AC12,'Sheet 1'!$H:$H,$AB$10)))*100</f>
        <v>100</v>
      </c>
      <c r="AF12" s="4">
        <f>((SUMIFS('Sheet 1'!K:K,'Sheet 1'!$H:$H,$AB$10,'Sheet 1'!$AQ:$AQ,各題_整體!$AC12))/(COUNTIFS('Sheet 1'!$AQ:$AQ,各題_整體!$AC12,'Sheet 1'!$H:$H,$AB$10)))*100</f>
        <v>80</v>
      </c>
      <c r="AG12" s="4">
        <f>((SUMIFS('Sheet 1'!L:L,'Sheet 1'!$H:$H,$AB$10,'Sheet 1'!$AQ:$AQ,各題_整體!$AC12))/(COUNTIFS('Sheet 1'!$AQ:$AQ,各題_整體!$AC12,'Sheet 1'!$H:$H,$AB$10)))*100</f>
        <v>100</v>
      </c>
      <c r="AH12" s="4">
        <f>((SUMIFS('Sheet 1'!M:M,'Sheet 1'!$H:$H,$AB$10,'Sheet 1'!$AQ:$AQ,各題_整體!$AC12))/(COUNTIFS('Sheet 1'!$AQ:$AQ,各題_整體!$AC12,'Sheet 1'!$H:$H,$AB$10)))*100</f>
        <v>80</v>
      </c>
      <c r="AI12" s="4">
        <f>((SUMIFS('Sheet 1'!N:N,'Sheet 1'!$H:$H,$AB$10,'Sheet 1'!$AQ:$AQ,各題_整體!$AC12))/(COUNTIFS('Sheet 1'!$AQ:$AQ,各題_整體!$AC12,'Sheet 1'!$H:$H,$AB$10)))*100</f>
        <v>100</v>
      </c>
      <c r="AJ12" s="4">
        <f>((SUMIFS('Sheet 1'!O:O,'Sheet 1'!$H:$H,$AB$10,'Sheet 1'!$AQ:$AQ,各題_整體!$AC12))/(COUNTIFS('Sheet 1'!$AQ:$AQ,各題_整體!$AC12,'Sheet 1'!$H:$H,$AB$10)))*100</f>
        <v>100</v>
      </c>
      <c r="AK12" s="4">
        <f>((SUMIFS('Sheet 1'!P:P,'Sheet 1'!$H:$H,$AB$10,'Sheet 1'!$AQ:$AQ,各題_整體!$AC12))/(COUNTIFS('Sheet 1'!$AQ:$AQ,各題_整體!$AC12,'Sheet 1'!$H:$H,$AB$10)))*100</f>
        <v>80</v>
      </c>
      <c r="AL12" s="4">
        <f>((SUMIFS('Sheet 1'!Q:Q,'Sheet 1'!$H:$H,$AB$10,'Sheet 1'!$AQ:$AQ,各題_整體!$AC12))/(COUNTIFS('Sheet 1'!$AQ:$AQ,各題_整體!$AC12,'Sheet 1'!$H:$H,$AB$10)))*100</f>
        <v>80</v>
      </c>
      <c r="AM12" s="4">
        <f>((SUMIFS('Sheet 1'!R:R,'Sheet 1'!$H:$H,$AB$10,'Sheet 1'!$AQ:$AQ,各題_整體!$AC12))/(COUNTIFS('Sheet 1'!$AQ:$AQ,各題_整體!$AC12,'Sheet 1'!$H:$H,$AB$10)))*100</f>
        <v>40</v>
      </c>
      <c r="AN12" s="4">
        <f>((SUMIFS('Sheet 1'!S:S,'Sheet 1'!$H:$H,$AB$10,'Sheet 1'!$AQ:$AQ,各題_整體!$AC12))/(COUNTIFS('Sheet 1'!$AQ:$AQ,各題_整體!$AC12,'Sheet 1'!$H:$H,$AB$10)))*100</f>
        <v>80</v>
      </c>
      <c r="AO12" s="4">
        <f>((SUMIFS('Sheet 1'!T:T,'Sheet 1'!$H:$H,$AB$10,'Sheet 1'!$AQ:$AQ,各題_整體!$AC12))/(COUNTIFS('Sheet 1'!$AQ:$AQ,各題_整體!$AC12,'Sheet 1'!$H:$H,$AB$10)))*100</f>
        <v>60</v>
      </c>
      <c r="AP12" s="4">
        <f>((SUMIFS('Sheet 1'!U:U,'Sheet 1'!$H:$H,$AB$10,'Sheet 1'!$AQ:$AQ,各題_整體!$AC12))/(COUNTIFS('Sheet 1'!$AQ:$AQ,各題_整體!$AC12,'Sheet 1'!$H:$H,$AB$10)))*100</f>
        <v>20</v>
      </c>
      <c r="AQ12" s="4">
        <f>((SUMIFS('Sheet 1'!V:V,'Sheet 1'!$H:$H,$AB$10,'Sheet 1'!$AQ:$AQ,各題_整體!$AC12))/(COUNTIFS('Sheet 1'!$AQ:$AQ,各題_整體!$AC12,'Sheet 1'!$H:$H,$AB$10)))*100</f>
        <v>80</v>
      </c>
      <c r="AR12" s="4">
        <f>((SUMIFS('Sheet 1'!W:W,'Sheet 1'!$H:$H,$AB$10,'Sheet 1'!$AQ:$AQ,各題_整體!$AC12))/(COUNTIFS('Sheet 1'!$AQ:$AQ,各題_整體!$AC12,'Sheet 1'!$H:$H,$AB$10)))*100</f>
        <v>60</v>
      </c>
      <c r="AS12" s="4">
        <f>((SUMIFS('Sheet 1'!X:X,'Sheet 1'!$H:$H,$AB$10,'Sheet 1'!$AQ:$AQ,各題_整體!$AC12))/(COUNTIFS('Sheet 1'!$AQ:$AQ,各題_整體!$AC12,'Sheet 1'!$H:$H,$AB$10)))*100</f>
        <v>60</v>
      </c>
      <c r="AT12" s="4">
        <f>((SUMIFS('Sheet 1'!Y:Y,'Sheet 1'!$H:$H,$AB$10,'Sheet 1'!$AQ:$AQ,各題_整體!$AC12))/(COUNTIFS('Sheet 1'!$AQ:$AQ,各題_整體!$AC12,'Sheet 1'!$H:$H,$AB$10)))*100</f>
        <v>80</v>
      </c>
      <c r="AU12" s="4">
        <f>((SUMIFS('Sheet 1'!Z:Z,'Sheet 1'!$H:$H,$AB$10,'Sheet 1'!$AQ:$AQ,各題_整體!$AC12))/(COUNTIFS('Sheet 1'!$AQ:$AQ,各題_整體!$AC12,'Sheet 1'!$H:$H,$AB$10)))*100</f>
        <v>20</v>
      </c>
      <c r="AV12" s="4">
        <f>((SUMIFS('Sheet 1'!AA:AA,'Sheet 1'!$H:$H,$AB$10,'Sheet 1'!$AQ:$AQ,各題_整體!$AC12))/(COUNTIFS('Sheet 1'!$AQ:$AQ,各題_整體!$AC12,'Sheet 1'!$H:$H,$AB$10)))*100</f>
        <v>60</v>
      </c>
      <c r="AW12" s="4">
        <f>((SUMIFS('Sheet 1'!AB:AB,'Sheet 1'!$H:$H,$AB$10,'Sheet 1'!$AQ:$AQ,各題_整體!$AC12))/(COUNTIFS('Sheet 1'!$AQ:$AQ,各題_整體!$AC12,'Sheet 1'!$H:$H,$AB$10)))*100</f>
        <v>20</v>
      </c>
    </row>
    <row r="13" spans="2:49">
      <c r="B13" t="s">
        <v>17</v>
      </c>
      <c r="C13" t="s">
        <v>150</v>
      </c>
      <c r="D13">
        <v>14</v>
      </c>
      <c r="E13">
        <v>20</v>
      </c>
      <c r="F13">
        <f t="shared" si="0"/>
        <v>43.75</v>
      </c>
      <c r="G13">
        <f t="shared" si="1"/>
        <v>62.5</v>
      </c>
      <c r="AB13">
        <f>COUNTIFS('Sheet 1'!$AQ:$AQ,各題_整體!$AC13,'Sheet 1'!$H:$H,$AB$10)</f>
        <v>20</v>
      </c>
      <c r="AC13" t="s">
        <v>57</v>
      </c>
      <c r="AD13" s="4">
        <f>((SUMIFS('Sheet 1'!I:I,'Sheet 1'!$H:$H,$AB$10,'Sheet 1'!$AQ:$AQ,各題_整體!$AC13))/(COUNTIFS('Sheet 1'!$AQ:$AQ,各題_整體!$AC13,'Sheet 1'!$H:$H,$AB$10)))*100</f>
        <v>100</v>
      </c>
      <c r="AE13" s="4">
        <f>((SUMIFS('Sheet 1'!J:J,'Sheet 1'!$H:$H,$AB$10,'Sheet 1'!$AQ:$AQ,各題_整體!$AC13))/(COUNTIFS('Sheet 1'!$AQ:$AQ,各題_整體!$AC13,'Sheet 1'!$H:$H,$AB$10)))*100</f>
        <v>80</v>
      </c>
      <c r="AF13" s="4">
        <f>((SUMIFS('Sheet 1'!K:K,'Sheet 1'!$H:$H,$AB$10,'Sheet 1'!$AQ:$AQ,各題_整體!$AC13))/(COUNTIFS('Sheet 1'!$AQ:$AQ,各題_整體!$AC13,'Sheet 1'!$H:$H,$AB$10)))*100</f>
        <v>85</v>
      </c>
      <c r="AG13" s="4">
        <f>((SUMIFS('Sheet 1'!L:L,'Sheet 1'!$H:$H,$AB$10,'Sheet 1'!$AQ:$AQ,各題_整體!$AC13))/(COUNTIFS('Sheet 1'!$AQ:$AQ,各題_整體!$AC13,'Sheet 1'!$H:$H,$AB$10)))*100</f>
        <v>95</v>
      </c>
      <c r="AH13" s="4">
        <f>((SUMIFS('Sheet 1'!M:M,'Sheet 1'!$H:$H,$AB$10,'Sheet 1'!$AQ:$AQ,各題_整體!$AC13))/(COUNTIFS('Sheet 1'!$AQ:$AQ,各題_整體!$AC13,'Sheet 1'!$H:$H,$AB$10)))*100</f>
        <v>80</v>
      </c>
      <c r="AI13" s="4">
        <f>((SUMIFS('Sheet 1'!N:N,'Sheet 1'!$H:$H,$AB$10,'Sheet 1'!$AQ:$AQ,各題_整體!$AC13))/(COUNTIFS('Sheet 1'!$AQ:$AQ,各題_整體!$AC13,'Sheet 1'!$H:$H,$AB$10)))*100</f>
        <v>85</v>
      </c>
      <c r="AJ13" s="4">
        <f>((SUMIFS('Sheet 1'!O:O,'Sheet 1'!$H:$H,$AB$10,'Sheet 1'!$AQ:$AQ,各題_整體!$AC13))/(COUNTIFS('Sheet 1'!$AQ:$AQ,各題_整體!$AC13,'Sheet 1'!$H:$H,$AB$10)))*100</f>
        <v>95</v>
      </c>
      <c r="AK13" s="4">
        <f>((SUMIFS('Sheet 1'!P:P,'Sheet 1'!$H:$H,$AB$10,'Sheet 1'!$AQ:$AQ,各題_整體!$AC13))/(COUNTIFS('Sheet 1'!$AQ:$AQ,各題_整體!$AC13,'Sheet 1'!$H:$H,$AB$10)))*100</f>
        <v>95</v>
      </c>
      <c r="AL13" s="4">
        <f>((SUMIFS('Sheet 1'!Q:Q,'Sheet 1'!$H:$H,$AB$10,'Sheet 1'!$AQ:$AQ,各題_整體!$AC13))/(COUNTIFS('Sheet 1'!$AQ:$AQ,各題_整體!$AC13,'Sheet 1'!$H:$H,$AB$10)))*100</f>
        <v>85</v>
      </c>
      <c r="AM13" s="4">
        <f>((SUMIFS('Sheet 1'!R:R,'Sheet 1'!$H:$H,$AB$10,'Sheet 1'!$AQ:$AQ,各題_整體!$AC13))/(COUNTIFS('Sheet 1'!$AQ:$AQ,各題_整體!$AC13,'Sheet 1'!$H:$H,$AB$10)))*100</f>
        <v>60</v>
      </c>
      <c r="AN13" s="4">
        <f>((SUMIFS('Sheet 1'!S:S,'Sheet 1'!$H:$H,$AB$10,'Sheet 1'!$AQ:$AQ,各題_整體!$AC13))/(COUNTIFS('Sheet 1'!$AQ:$AQ,各題_整體!$AC13,'Sheet 1'!$H:$H,$AB$10)))*100</f>
        <v>80</v>
      </c>
      <c r="AO13" s="4">
        <f>((SUMIFS('Sheet 1'!T:T,'Sheet 1'!$H:$H,$AB$10,'Sheet 1'!$AQ:$AQ,各題_整體!$AC13))/(COUNTIFS('Sheet 1'!$AQ:$AQ,各題_整體!$AC13,'Sheet 1'!$H:$H,$AB$10)))*100</f>
        <v>65</v>
      </c>
      <c r="AP13" s="4">
        <f>((SUMIFS('Sheet 1'!U:U,'Sheet 1'!$H:$H,$AB$10,'Sheet 1'!$AQ:$AQ,各題_整體!$AC13))/(COUNTIFS('Sheet 1'!$AQ:$AQ,各題_整體!$AC13,'Sheet 1'!$H:$H,$AB$10)))*100</f>
        <v>30</v>
      </c>
      <c r="AQ13" s="4">
        <f>((SUMIFS('Sheet 1'!V:V,'Sheet 1'!$H:$H,$AB$10,'Sheet 1'!$AQ:$AQ,各題_整體!$AC13))/(COUNTIFS('Sheet 1'!$AQ:$AQ,各題_整體!$AC13,'Sheet 1'!$H:$H,$AB$10)))*100</f>
        <v>80</v>
      </c>
      <c r="AR13" s="4">
        <f>((SUMIFS('Sheet 1'!W:W,'Sheet 1'!$H:$H,$AB$10,'Sheet 1'!$AQ:$AQ,各題_整體!$AC13))/(COUNTIFS('Sheet 1'!$AQ:$AQ,各題_整體!$AC13,'Sheet 1'!$H:$H,$AB$10)))*100</f>
        <v>85</v>
      </c>
      <c r="AS13" s="4">
        <f>((SUMIFS('Sheet 1'!X:X,'Sheet 1'!$H:$H,$AB$10,'Sheet 1'!$AQ:$AQ,各題_整體!$AC13))/(COUNTIFS('Sheet 1'!$AQ:$AQ,各題_整體!$AC13,'Sheet 1'!$H:$H,$AB$10)))*100</f>
        <v>70</v>
      </c>
      <c r="AT13" s="4">
        <f>((SUMIFS('Sheet 1'!Y:Y,'Sheet 1'!$H:$H,$AB$10,'Sheet 1'!$AQ:$AQ,各題_整體!$AC13))/(COUNTIFS('Sheet 1'!$AQ:$AQ,各題_整體!$AC13,'Sheet 1'!$H:$H,$AB$10)))*100</f>
        <v>70</v>
      </c>
      <c r="AU13" s="4">
        <f>((SUMIFS('Sheet 1'!Z:Z,'Sheet 1'!$H:$H,$AB$10,'Sheet 1'!$AQ:$AQ,各題_整體!$AC13))/(COUNTIFS('Sheet 1'!$AQ:$AQ,各題_整體!$AC13,'Sheet 1'!$H:$H,$AB$10)))*100</f>
        <v>55.000000000000007</v>
      </c>
      <c r="AV13" s="4">
        <f>((SUMIFS('Sheet 1'!AA:AA,'Sheet 1'!$H:$H,$AB$10,'Sheet 1'!$AQ:$AQ,各題_整體!$AC13))/(COUNTIFS('Sheet 1'!$AQ:$AQ,各題_整體!$AC13,'Sheet 1'!$H:$H,$AB$10)))*100</f>
        <v>75</v>
      </c>
      <c r="AW13" s="4">
        <f>((SUMIFS('Sheet 1'!AB:AB,'Sheet 1'!$H:$H,$AB$10,'Sheet 1'!$AQ:$AQ,各題_整體!$AC13))/(COUNTIFS('Sheet 1'!$AQ:$AQ,各題_整體!$AC13,'Sheet 1'!$H:$H,$AB$10)))*100</f>
        <v>50</v>
      </c>
    </row>
    <row r="14" spans="2:49">
      <c r="AB14">
        <f>COUNTIFS('Sheet 1'!$AQ:$AQ,各題_整體!$AC14,'Sheet 1'!$H:$H,$AB$10)</f>
        <v>4</v>
      </c>
      <c r="AC14" t="s">
        <v>61</v>
      </c>
      <c r="AD14" s="4">
        <f>((SUMIFS('Sheet 1'!I:I,'Sheet 1'!$H:$H,$AB$10,'Sheet 1'!$AQ:$AQ,各題_整體!$AC14))/(COUNTIFS('Sheet 1'!$AQ:$AQ,各題_整體!$AC14,'Sheet 1'!$H:$H,$AB$10)))*100</f>
        <v>100</v>
      </c>
      <c r="AE14" s="4">
        <f>((SUMIFS('Sheet 1'!J:J,'Sheet 1'!$H:$H,$AB$10,'Sheet 1'!$AQ:$AQ,各題_整體!$AC14))/(COUNTIFS('Sheet 1'!$AQ:$AQ,各題_整體!$AC14,'Sheet 1'!$H:$H,$AB$10)))*100</f>
        <v>50</v>
      </c>
      <c r="AF14" s="4">
        <f>((SUMIFS('Sheet 1'!K:K,'Sheet 1'!$H:$H,$AB$10,'Sheet 1'!$AQ:$AQ,各題_整體!$AC14))/(COUNTIFS('Sheet 1'!$AQ:$AQ,各題_整體!$AC14,'Sheet 1'!$H:$H,$AB$10)))*100</f>
        <v>100</v>
      </c>
      <c r="AG14" s="4">
        <f>((SUMIFS('Sheet 1'!L:L,'Sheet 1'!$H:$H,$AB$10,'Sheet 1'!$AQ:$AQ,各題_整體!$AC14))/(COUNTIFS('Sheet 1'!$AQ:$AQ,各題_整體!$AC14,'Sheet 1'!$H:$H,$AB$10)))*100</f>
        <v>75</v>
      </c>
      <c r="AH14" s="4">
        <f>((SUMIFS('Sheet 1'!M:M,'Sheet 1'!$H:$H,$AB$10,'Sheet 1'!$AQ:$AQ,各題_整體!$AC14))/(COUNTIFS('Sheet 1'!$AQ:$AQ,各題_整體!$AC14,'Sheet 1'!$H:$H,$AB$10)))*100</f>
        <v>50</v>
      </c>
      <c r="AI14" s="4">
        <f>((SUMIFS('Sheet 1'!N:N,'Sheet 1'!$H:$H,$AB$10,'Sheet 1'!$AQ:$AQ,各題_整體!$AC14))/(COUNTIFS('Sheet 1'!$AQ:$AQ,各題_整體!$AC14,'Sheet 1'!$H:$H,$AB$10)))*100</f>
        <v>75</v>
      </c>
      <c r="AJ14" s="4">
        <f>((SUMIFS('Sheet 1'!O:O,'Sheet 1'!$H:$H,$AB$10,'Sheet 1'!$AQ:$AQ,各題_整體!$AC14))/(COUNTIFS('Sheet 1'!$AQ:$AQ,各題_整體!$AC14,'Sheet 1'!$H:$H,$AB$10)))*100</f>
        <v>100</v>
      </c>
      <c r="AK14" s="4">
        <f>((SUMIFS('Sheet 1'!P:P,'Sheet 1'!$H:$H,$AB$10,'Sheet 1'!$AQ:$AQ,各題_整體!$AC14))/(COUNTIFS('Sheet 1'!$AQ:$AQ,各題_整體!$AC14,'Sheet 1'!$H:$H,$AB$10)))*100</f>
        <v>100</v>
      </c>
      <c r="AL14" s="4">
        <f>((SUMIFS('Sheet 1'!Q:Q,'Sheet 1'!$H:$H,$AB$10,'Sheet 1'!$AQ:$AQ,各題_整體!$AC14))/(COUNTIFS('Sheet 1'!$AQ:$AQ,各題_整體!$AC14,'Sheet 1'!$H:$H,$AB$10)))*100</f>
        <v>75</v>
      </c>
      <c r="AM14" s="4">
        <f>((SUMIFS('Sheet 1'!R:R,'Sheet 1'!$H:$H,$AB$10,'Sheet 1'!$AQ:$AQ,各題_整體!$AC14))/(COUNTIFS('Sheet 1'!$AQ:$AQ,各題_整體!$AC14,'Sheet 1'!$H:$H,$AB$10)))*100</f>
        <v>75</v>
      </c>
      <c r="AN14" s="4">
        <f>((SUMIFS('Sheet 1'!S:S,'Sheet 1'!$H:$H,$AB$10,'Sheet 1'!$AQ:$AQ,各題_整體!$AC14))/(COUNTIFS('Sheet 1'!$AQ:$AQ,各題_整體!$AC14,'Sheet 1'!$H:$H,$AB$10)))*100</f>
        <v>75</v>
      </c>
      <c r="AO14" s="4">
        <f>((SUMIFS('Sheet 1'!T:T,'Sheet 1'!$H:$H,$AB$10,'Sheet 1'!$AQ:$AQ,各題_整體!$AC14))/(COUNTIFS('Sheet 1'!$AQ:$AQ,各題_整體!$AC14,'Sheet 1'!$H:$H,$AB$10)))*100</f>
        <v>75</v>
      </c>
      <c r="AP14" s="4">
        <f>((SUMIFS('Sheet 1'!U:U,'Sheet 1'!$H:$H,$AB$10,'Sheet 1'!$AQ:$AQ,各題_整體!$AC14))/(COUNTIFS('Sheet 1'!$AQ:$AQ,各題_整體!$AC14,'Sheet 1'!$H:$H,$AB$10)))*100</f>
        <v>25</v>
      </c>
      <c r="AQ14" s="4">
        <f>((SUMIFS('Sheet 1'!V:V,'Sheet 1'!$H:$H,$AB$10,'Sheet 1'!$AQ:$AQ,各題_整體!$AC14))/(COUNTIFS('Sheet 1'!$AQ:$AQ,各題_整體!$AC14,'Sheet 1'!$H:$H,$AB$10)))*100</f>
        <v>100</v>
      </c>
      <c r="AR14" s="4">
        <f>((SUMIFS('Sheet 1'!W:W,'Sheet 1'!$H:$H,$AB$10,'Sheet 1'!$AQ:$AQ,各題_整體!$AC14))/(COUNTIFS('Sheet 1'!$AQ:$AQ,各題_整體!$AC14,'Sheet 1'!$H:$H,$AB$10)))*100</f>
        <v>100</v>
      </c>
      <c r="AS14" s="4">
        <f>((SUMIFS('Sheet 1'!X:X,'Sheet 1'!$H:$H,$AB$10,'Sheet 1'!$AQ:$AQ,各題_整體!$AC14))/(COUNTIFS('Sheet 1'!$AQ:$AQ,各題_整體!$AC14,'Sheet 1'!$H:$H,$AB$10)))*100</f>
        <v>75</v>
      </c>
      <c r="AT14" s="4">
        <f>((SUMIFS('Sheet 1'!Y:Y,'Sheet 1'!$H:$H,$AB$10,'Sheet 1'!$AQ:$AQ,各題_整體!$AC14))/(COUNTIFS('Sheet 1'!$AQ:$AQ,各題_整體!$AC14,'Sheet 1'!$H:$H,$AB$10)))*100</f>
        <v>50</v>
      </c>
      <c r="AU14" s="4">
        <f>((SUMIFS('Sheet 1'!Z:Z,'Sheet 1'!$H:$H,$AB$10,'Sheet 1'!$AQ:$AQ,各題_整體!$AC14))/(COUNTIFS('Sheet 1'!$AQ:$AQ,各題_整體!$AC14,'Sheet 1'!$H:$H,$AB$10)))*100</f>
        <v>25</v>
      </c>
      <c r="AV14" s="4">
        <f>((SUMIFS('Sheet 1'!AA:AA,'Sheet 1'!$H:$H,$AB$10,'Sheet 1'!$AQ:$AQ,各題_整體!$AC14))/(COUNTIFS('Sheet 1'!$AQ:$AQ,各題_整體!$AC14,'Sheet 1'!$H:$H,$AB$10)))*100</f>
        <v>75</v>
      </c>
      <c r="AW14" s="4">
        <f>((SUMIFS('Sheet 1'!AB:AB,'Sheet 1'!$H:$H,$AB$10,'Sheet 1'!$AQ:$AQ,各題_整體!$AC14))/(COUNTIFS('Sheet 1'!$AQ:$AQ,各題_整體!$AC14,'Sheet 1'!$H:$H,$AB$10)))*100</f>
        <v>25</v>
      </c>
    </row>
    <row r="15" spans="2:49">
      <c r="B15" t="s">
        <v>18</v>
      </c>
      <c r="C15" t="s">
        <v>152</v>
      </c>
      <c r="D15">
        <v>19</v>
      </c>
      <c r="E15">
        <v>26</v>
      </c>
      <c r="F15">
        <f t="shared" si="0"/>
        <v>59.375</v>
      </c>
      <c r="G15">
        <f t="shared" si="1"/>
        <v>81.25</v>
      </c>
      <c r="AB15">
        <f>COUNTIFS('Sheet 1'!$AQ:$AQ,各題_整體!$AC15,'Sheet 1'!$H:$H,$AB$10)</f>
        <v>3</v>
      </c>
      <c r="AC15" t="s">
        <v>82</v>
      </c>
      <c r="AD15" s="4">
        <f>((SUMIFS('Sheet 1'!I:I,'Sheet 1'!$H:$H,$AB$10,'Sheet 1'!$AQ:$AQ,各題_整體!$AC15))/(COUNTIFS('Sheet 1'!$AQ:$AQ,各題_整體!$AC15,'Sheet 1'!$H:$H,$AB$10)))*100</f>
        <v>100</v>
      </c>
      <c r="AE15" s="4">
        <f>((SUMIFS('Sheet 1'!J:J,'Sheet 1'!$H:$H,$AB$10,'Sheet 1'!$AQ:$AQ,各題_整體!$AC15))/(COUNTIFS('Sheet 1'!$AQ:$AQ,各題_整體!$AC15,'Sheet 1'!$H:$H,$AB$10)))*100</f>
        <v>100</v>
      </c>
      <c r="AF15" s="4">
        <f>((SUMIFS('Sheet 1'!K:K,'Sheet 1'!$H:$H,$AB$10,'Sheet 1'!$AQ:$AQ,各題_整體!$AC15))/(COUNTIFS('Sheet 1'!$AQ:$AQ,各題_整體!$AC15,'Sheet 1'!$H:$H,$AB$10)))*100</f>
        <v>100</v>
      </c>
      <c r="AG15" s="4">
        <f>((SUMIFS('Sheet 1'!L:L,'Sheet 1'!$H:$H,$AB$10,'Sheet 1'!$AQ:$AQ,各題_整體!$AC15))/(COUNTIFS('Sheet 1'!$AQ:$AQ,各題_整體!$AC15,'Sheet 1'!$H:$H,$AB$10)))*100</f>
        <v>100</v>
      </c>
      <c r="AH15" s="4">
        <f>((SUMIFS('Sheet 1'!M:M,'Sheet 1'!$H:$H,$AB$10,'Sheet 1'!$AQ:$AQ,各題_整體!$AC15))/(COUNTIFS('Sheet 1'!$AQ:$AQ,各題_整體!$AC15,'Sheet 1'!$H:$H,$AB$10)))*100</f>
        <v>66.666666666666657</v>
      </c>
      <c r="AI15" s="4">
        <f>((SUMIFS('Sheet 1'!N:N,'Sheet 1'!$H:$H,$AB$10,'Sheet 1'!$AQ:$AQ,各題_整體!$AC15))/(COUNTIFS('Sheet 1'!$AQ:$AQ,各題_整體!$AC15,'Sheet 1'!$H:$H,$AB$10)))*100</f>
        <v>100</v>
      </c>
      <c r="AJ15" s="4">
        <f>((SUMIFS('Sheet 1'!O:O,'Sheet 1'!$H:$H,$AB$10,'Sheet 1'!$AQ:$AQ,各題_整體!$AC15))/(COUNTIFS('Sheet 1'!$AQ:$AQ,各題_整體!$AC15,'Sheet 1'!$H:$H,$AB$10)))*100</f>
        <v>100</v>
      </c>
      <c r="AK15" s="4">
        <f>((SUMIFS('Sheet 1'!P:P,'Sheet 1'!$H:$H,$AB$10,'Sheet 1'!$AQ:$AQ,各題_整體!$AC15))/(COUNTIFS('Sheet 1'!$AQ:$AQ,各題_整體!$AC15,'Sheet 1'!$H:$H,$AB$10)))*100</f>
        <v>100</v>
      </c>
      <c r="AL15" s="4">
        <f>((SUMIFS('Sheet 1'!Q:Q,'Sheet 1'!$H:$H,$AB$10,'Sheet 1'!$AQ:$AQ,各題_整體!$AC15))/(COUNTIFS('Sheet 1'!$AQ:$AQ,各題_整體!$AC15,'Sheet 1'!$H:$H,$AB$10)))*100</f>
        <v>100</v>
      </c>
      <c r="AM15" s="4">
        <f>((SUMIFS('Sheet 1'!R:R,'Sheet 1'!$H:$H,$AB$10,'Sheet 1'!$AQ:$AQ,各題_整體!$AC15))/(COUNTIFS('Sheet 1'!$AQ:$AQ,各題_整體!$AC15,'Sheet 1'!$H:$H,$AB$10)))*100</f>
        <v>100</v>
      </c>
      <c r="AN15" s="4">
        <f>((SUMIFS('Sheet 1'!S:S,'Sheet 1'!$H:$H,$AB$10,'Sheet 1'!$AQ:$AQ,各題_整體!$AC15))/(COUNTIFS('Sheet 1'!$AQ:$AQ,各題_整體!$AC15,'Sheet 1'!$H:$H,$AB$10)))*100</f>
        <v>100</v>
      </c>
      <c r="AO15" s="4">
        <f>((SUMIFS('Sheet 1'!T:T,'Sheet 1'!$H:$H,$AB$10,'Sheet 1'!$AQ:$AQ,各題_整體!$AC15))/(COUNTIFS('Sheet 1'!$AQ:$AQ,各題_整體!$AC15,'Sheet 1'!$H:$H,$AB$10)))*100</f>
        <v>100</v>
      </c>
      <c r="AP15" s="4">
        <f>((SUMIFS('Sheet 1'!U:U,'Sheet 1'!$H:$H,$AB$10,'Sheet 1'!$AQ:$AQ,各題_整體!$AC15))/(COUNTIFS('Sheet 1'!$AQ:$AQ,各題_整體!$AC15,'Sheet 1'!$H:$H,$AB$10)))*100</f>
        <v>66.666666666666657</v>
      </c>
      <c r="AQ15" s="4">
        <f>((SUMIFS('Sheet 1'!V:V,'Sheet 1'!$H:$H,$AB$10,'Sheet 1'!$AQ:$AQ,各題_整體!$AC15))/(COUNTIFS('Sheet 1'!$AQ:$AQ,各題_整體!$AC15,'Sheet 1'!$H:$H,$AB$10)))*100</f>
        <v>100</v>
      </c>
      <c r="AR15" s="4">
        <f>((SUMIFS('Sheet 1'!W:W,'Sheet 1'!$H:$H,$AB$10,'Sheet 1'!$AQ:$AQ,各題_整體!$AC15))/(COUNTIFS('Sheet 1'!$AQ:$AQ,各題_整體!$AC15,'Sheet 1'!$H:$H,$AB$10)))*100</f>
        <v>100</v>
      </c>
      <c r="AS15" s="4">
        <f>((SUMIFS('Sheet 1'!X:X,'Sheet 1'!$H:$H,$AB$10,'Sheet 1'!$AQ:$AQ,各題_整體!$AC15))/(COUNTIFS('Sheet 1'!$AQ:$AQ,各題_整體!$AC15,'Sheet 1'!$H:$H,$AB$10)))*100</f>
        <v>66.666666666666657</v>
      </c>
      <c r="AT15" s="4">
        <f>((SUMIFS('Sheet 1'!Y:Y,'Sheet 1'!$H:$H,$AB$10,'Sheet 1'!$AQ:$AQ,各題_整體!$AC15))/(COUNTIFS('Sheet 1'!$AQ:$AQ,各題_整體!$AC15,'Sheet 1'!$H:$H,$AB$10)))*100</f>
        <v>100</v>
      </c>
      <c r="AU15" s="4">
        <f>((SUMIFS('Sheet 1'!Z:Z,'Sheet 1'!$H:$H,$AB$10,'Sheet 1'!$AQ:$AQ,各題_整體!$AC15))/(COUNTIFS('Sheet 1'!$AQ:$AQ,各題_整體!$AC15,'Sheet 1'!$H:$H,$AB$10)))*100</f>
        <v>66.666666666666657</v>
      </c>
      <c r="AV15" s="4">
        <f>((SUMIFS('Sheet 1'!AA:AA,'Sheet 1'!$H:$H,$AB$10,'Sheet 1'!$AQ:$AQ,各題_整體!$AC15))/(COUNTIFS('Sheet 1'!$AQ:$AQ,各題_整體!$AC15,'Sheet 1'!$H:$H,$AB$10)))*100</f>
        <v>100</v>
      </c>
      <c r="AW15" s="4">
        <f>((SUMIFS('Sheet 1'!AB:AB,'Sheet 1'!$H:$H,$AB$10,'Sheet 1'!$AQ:$AQ,各題_整體!$AC15))/(COUNTIFS('Sheet 1'!$AQ:$AQ,各題_整體!$AC15,'Sheet 1'!$H:$H,$AB$10)))*100</f>
        <v>66.666666666666657</v>
      </c>
    </row>
    <row r="16" spans="2:49">
      <c r="B16" t="s">
        <v>19</v>
      </c>
      <c r="C16" t="s">
        <v>154</v>
      </c>
      <c r="D16">
        <v>16</v>
      </c>
      <c r="E16">
        <v>22</v>
      </c>
      <c r="F16">
        <f t="shared" si="0"/>
        <v>50</v>
      </c>
      <c r="G16">
        <f t="shared" si="1"/>
        <v>68.75</v>
      </c>
    </row>
    <row r="17" spans="2:7">
      <c r="B17" t="s">
        <v>20</v>
      </c>
      <c r="C17" t="s">
        <v>156</v>
      </c>
      <c r="D17">
        <v>6</v>
      </c>
      <c r="E17">
        <v>10</v>
      </c>
      <c r="F17">
        <f t="shared" si="0"/>
        <v>18.75</v>
      </c>
      <c r="G17">
        <f t="shared" si="1"/>
        <v>31.25</v>
      </c>
    </row>
    <row r="18" spans="2:7">
      <c r="B18" t="s">
        <v>21</v>
      </c>
      <c r="C18" t="s">
        <v>144</v>
      </c>
      <c r="D18">
        <v>27</v>
      </c>
      <c r="E18">
        <v>27</v>
      </c>
      <c r="F18">
        <f t="shared" si="0"/>
        <v>84.375</v>
      </c>
      <c r="G18">
        <f t="shared" si="1"/>
        <v>84.375</v>
      </c>
    </row>
    <row r="19" spans="2:7">
      <c r="B19" t="s">
        <v>22</v>
      </c>
      <c r="C19" t="s">
        <v>158</v>
      </c>
      <c r="D19">
        <v>16</v>
      </c>
      <c r="E19">
        <v>27</v>
      </c>
      <c r="F19">
        <f t="shared" si="0"/>
        <v>50</v>
      </c>
      <c r="G19">
        <f t="shared" si="1"/>
        <v>84.375</v>
      </c>
    </row>
    <row r="20" spans="2:7">
      <c r="B20" t="s">
        <v>23</v>
      </c>
      <c r="C20" t="s">
        <v>160</v>
      </c>
      <c r="D20">
        <v>18</v>
      </c>
      <c r="E20">
        <v>22</v>
      </c>
      <c r="F20">
        <f t="shared" si="0"/>
        <v>56.25</v>
      </c>
      <c r="G20">
        <f t="shared" si="1"/>
        <v>68.75</v>
      </c>
    </row>
    <row r="21" spans="2:7">
      <c r="B21" t="s">
        <v>24</v>
      </c>
      <c r="C21" t="s">
        <v>162</v>
      </c>
      <c r="D21">
        <v>14</v>
      </c>
      <c r="E21">
        <v>23</v>
      </c>
      <c r="F21">
        <f t="shared" si="0"/>
        <v>43.75</v>
      </c>
      <c r="G21">
        <f t="shared" si="1"/>
        <v>71.875</v>
      </c>
    </row>
    <row r="22" spans="2:7">
      <c r="B22" t="s">
        <v>25</v>
      </c>
      <c r="C22" t="s">
        <v>164</v>
      </c>
      <c r="D22">
        <v>8</v>
      </c>
      <c r="E22">
        <v>15</v>
      </c>
      <c r="F22">
        <f t="shared" si="0"/>
        <v>25</v>
      </c>
      <c r="G22">
        <f t="shared" si="1"/>
        <v>46.875</v>
      </c>
    </row>
    <row r="23" spans="2:7">
      <c r="B23" t="s">
        <v>26</v>
      </c>
      <c r="C23" t="s">
        <v>166</v>
      </c>
      <c r="D23">
        <v>10</v>
      </c>
      <c r="E23">
        <v>24</v>
      </c>
      <c r="F23">
        <f t="shared" si="0"/>
        <v>31.25</v>
      </c>
      <c r="G23">
        <f t="shared" si="1"/>
        <v>75</v>
      </c>
    </row>
    <row r="24" spans="2:7">
      <c r="B24" t="s">
        <v>27</v>
      </c>
      <c r="C24" t="s">
        <v>168</v>
      </c>
      <c r="D24">
        <v>11</v>
      </c>
      <c r="E24">
        <v>14</v>
      </c>
      <c r="F24">
        <f t="shared" si="0"/>
        <v>34.375</v>
      </c>
      <c r="G24">
        <f t="shared" si="1"/>
        <v>43.75</v>
      </c>
    </row>
    <row r="79" spans="36:41" ht="26.25">
      <c r="AJ79" s="8"/>
      <c r="AK79" s="8" t="s">
        <v>49</v>
      </c>
      <c r="AL79" s="9" t="s">
        <v>61</v>
      </c>
      <c r="AM79" s="8" t="s">
        <v>57</v>
      </c>
      <c r="AN79" s="8" t="s">
        <v>82</v>
      </c>
      <c r="AO79" s="8" t="s">
        <v>186</v>
      </c>
    </row>
    <row r="80" spans="36:41" ht="26.25">
      <c r="AJ80" s="10" t="s">
        <v>187</v>
      </c>
      <c r="AK80" s="11">
        <v>5</v>
      </c>
      <c r="AL80" s="11">
        <v>4</v>
      </c>
      <c r="AM80" s="11">
        <v>3</v>
      </c>
      <c r="AN80" s="11">
        <v>20</v>
      </c>
      <c r="AO80" s="12">
        <v>32</v>
      </c>
    </row>
  </sheetData>
  <mergeCells count="1">
    <mergeCell ref="F2:G2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26011-C498-44CB-93C0-2B2DE5B7B91B}">
  <dimension ref="A1:AO65"/>
  <sheetViews>
    <sheetView topLeftCell="AC1" workbookViewId="0">
      <selection activeCell="AB76" sqref="AB76"/>
    </sheetView>
  </sheetViews>
  <sheetFormatPr defaultRowHeight="15"/>
  <cols>
    <col min="32" max="32" width="12.5703125" bestFit="1" customWidth="1"/>
    <col min="33" max="33" width="15" bestFit="1" customWidth="1"/>
    <col min="34" max="34" width="17.42578125" bestFit="1" customWidth="1"/>
    <col min="35" max="35" width="15" bestFit="1" customWidth="1"/>
    <col min="36" max="36" width="17.42578125" bestFit="1" customWidth="1"/>
    <col min="37" max="39" width="9" bestFit="1" customWidth="1"/>
    <col min="40" max="40" width="10" bestFit="1" customWidth="1"/>
  </cols>
  <sheetData>
    <row r="1" spans="1:41" ht="15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AF1" s="7" t="s">
        <v>179</v>
      </c>
      <c r="AG1" s="7" t="s">
        <v>181</v>
      </c>
      <c r="AH1" s="7" t="s">
        <v>152</v>
      </c>
      <c r="AI1" s="7" t="s">
        <v>162</v>
      </c>
      <c r="AJ1" s="7" t="s">
        <v>185</v>
      </c>
      <c r="AK1" s="5" t="s">
        <v>145</v>
      </c>
      <c r="AL1" s="5" t="s">
        <v>176</v>
      </c>
      <c r="AM1" s="5" t="s">
        <v>153</v>
      </c>
      <c r="AN1" s="5" t="s">
        <v>177</v>
      </c>
      <c r="AO1" s="5" t="s">
        <v>137</v>
      </c>
    </row>
    <row r="2" spans="1:41">
      <c r="A2">
        <v>1</v>
      </c>
      <c r="B2" t="s">
        <v>43</v>
      </c>
      <c r="C2" t="s">
        <v>44</v>
      </c>
      <c r="D2" t="s">
        <v>45</v>
      </c>
      <c r="E2" t="s">
        <v>46</v>
      </c>
      <c r="F2" t="s">
        <v>47</v>
      </c>
      <c r="H2" t="s">
        <v>48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0</v>
      </c>
      <c r="P2">
        <v>1</v>
      </c>
      <c r="Q2">
        <v>1</v>
      </c>
      <c r="R2">
        <v>0</v>
      </c>
      <c r="S2">
        <v>36</v>
      </c>
      <c r="T2">
        <v>12</v>
      </c>
      <c r="U2">
        <v>16</v>
      </c>
      <c r="V2">
        <v>64</v>
      </c>
      <c r="W2" t="s">
        <v>49</v>
      </c>
      <c r="AE2" t="s">
        <v>7</v>
      </c>
      <c r="AF2" s="6" t="s">
        <v>178</v>
      </c>
      <c r="AG2" s="6" t="s">
        <v>180</v>
      </c>
      <c r="AH2" s="6" t="s">
        <v>182</v>
      </c>
      <c r="AI2" s="6" t="s">
        <v>183</v>
      </c>
      <c r="AJ2" s="6" t="s">
        <v>184</v>
      </c>
      <c r="AK2" t="s">
        <v>33</v>
      </c>
      <c r="AL2" t="s">
        <v>34</v>
      </c>
      <c r="AM2" t="s">
        <v>35</v>
      </c>
      <c r="AN2" t="s">
        <v>36</v>
      </c>
      <c r="AO2" t="s">
        <v>37</v>
      </c>
    </row>
    <row r="3" spans="1:41">
      <c r="A3">
        <v>1</v>
      </c>
      <c r="B3" t="s">
        <v>43</v>
      </c>
      <c r="C3" t="s">
        <v>44</v>
      </c>
      <c r="D3" t="s">
        <v>45</v>
      </c>
      <c r="E3" t="s">
        <v>46</v>
      </c>
      <c r="F3" t="s">
        <v>47</v>
      </c>
      <c r="H3" t="s">
        <v>50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0</v>
      </c>
      <c r="P3">
        <v>1</v>
      </c>
      <c r="Q3">
        <v>1</v>
      </c>
      <c r="R3">
        <v>0</v>
      </c>
      <c r="S3">
        <v>40</v>
      </c>
      <c r="T3">
        <v>36</v>
      </c>
      <c r="U3">
        <v>16</v>
      </c>
      <c r="V3">
        <v>92</v>
      </c>
      <c r="W3" t="s">
        <v>49</v>
      </c>
      <c r="AE3" t="s">
        <v>48</v>
      </c>
      <c r="AF3" s="13">
        <f>SUMIFS(I:I,$H:$H,$AE3)/32*100</f>
        <v>56.25</v>
      </c>
      <c r="AG3" s="13">
        <f t="shared" ref="AG3:AO4" si="0">SUMIFS(J:J,$H:$H,$AE3)/32*100</f>
        <v>75</v>
      </c>
      <c r="AH3" s="13">
        <f t="shared" si="0"/>
        <v>56.25</v>
      </c>
      <c r="AI3" s="13">
        <f t="shared" si="0"/>
        <v>34.375</v>
      </c>
      <c r="AJ3" s="13">
        <f t="shared" si="0"/>
        <v>78.125</v>
      </c>
      <c r="AK3" s="13">
        <f t="shared" si="0"/>
        <v>84.375</v>
      </c>
      <c r="AL3" s="13">
        <f t="shared" si="0"/>
        <v>12.5</v>
      </c>
      <c r="AM3" s="13">
        <f t="shared" si="0"/>
        <v>65.625</v>
      </c>
      <c r="AN3" s="13">
        <f t="shared" si="0"/>
        <v>56.25</v>
      </c>
      <c r="AO3" s="13">
        <f t="shared" si="0"/>
        <v>34.375</v>
      </c>
    </row>
    <row r="4" spans="1:41">
      <c r="A4">
        <v>2</v>
      </c>
      <c r="B4" t="s">
        <v>51</v>
      </c>
      <c r="C4" t="s">
        <v>44</v>
      </c>
      <c r="D4" t="s">
        <v>52</v>
      </c>
      <c r="E4" t="s">
        <v>53</v>
      </c>
      <c r="F4" t="s">
        <v>47</v>
      </c>
      <c r="H4" t="s">
        <v>48</v>
      </c>
      <c r="I4">
        <v>0</v>
      </c>
      <c r="J4">
        <v>1</v>
      </c>
      <c r="K4">
        <v>0</v>
      </c>
      <c r="L4">
        <v>0</v>
      </c>
      <c r="M4">
        <v>1</v>
      </c>
      <c r="N4">
        <v>1</v>
      </c>
      <c r="O4">
        <v>0</v>
      </c>
      <c r="P4">
        <v>1</v>
      </c>
      <c r="Q4">
        <v>0</v>
      </c>
      <c r="R4">
        <v>0</v>
      </c>
      <c r="S4">
        <v>16</v>
      </c>
      <c r="T4">
        <v>12</v>
      </c>
      <c r="U4">
        <v>8</v>
      </c>
      <c r="V4">
        <v>36</v>
      </c>
      <c r="W4" t="s">
        <v>49</v>
      </c>
      <c r="AE4" t="s">
        <v>50</v>
      </c>
      <c r="AF4" s="13">
        <f>SUMIFS(I:I,$H:$H,$AE4)/32*100</f>
        <v>78.125</v>
      </c>
      <c r="AG4" s="13">
        <f t="shared" si="0"/>
        <v>84.375</v>
      </c>
      <c r="AH4" s="13">
        <f t="shared" si="0"/>
        <v>96.875</v>
      </c>
      <c r="AI4" s="13">
        <f t="shared" si="0"/>
        <v>71.875</v>
      </c>
      <c r="AJ4" s="13">
        <f t="shared" si="0"/>
        <v>75</v>
      </c>
      <c r="AK4" s="13">
        <f t="shared" si="0"/>
        <v>87.5</v>
      </c>
      <c r="AL4" s="13">
        <f t="shared" si="0"/>
        <v>40.625</v>
      </c>
      <c r="AM4" s="13">
        <f t="shared" si="0"/>
        <v>65.625</v>
      </c>
      <c r="AN4" s="13">
        <f t="shared" si="0"/>
        <v>71.875</v>
      </c>
      <c r="AO4" s="13">
        <f t="shared" si="0"/>
        <v>50</v>
      </c>
    </row>
    <row r="5" spans="1:41">
      <c r="A5">
        <v>2</v>
      </c>
      <c r="B5" t="s">
        <v>51</v>
      </c>
      <c r="C5" t="s">
        <v>44</v>
      </c>
      <c r="D5" t="s">
        <v>52</v>
      </c>
      <c r="E5" t="s">
        <v>53</v>
      </c>
      <c r="F5" t="s">
        <v>47</v>
      </c>
      <c r="H5" t="s">
        <v>50</v>
      </c>
      <c r="I5">
        <v>0</v>
      </c>
      <c r="J5">
        <v>1</v>
      </c>
      <c r="K5">
        <v>1</v>
      </c>
      <c r="L5">
        <v>1</v>
      </c>
      <c r="M5">
        <v>0</v>
      </c>
      <c r="N5">
        <v>1</v>
      </c>
      <c r="O5">
        <v>1</v>
      </c>
      <c r="P5">
        <v>0</v>
      </c>
      <c r="Q5">
        <v>0</v>
      </c>
      <c r="R5">
        <v>0</v>
      </c>
      <c r="S5">
        <v>36</v>
      </c>
      <c r="T5">
        <v>8</v>
      </c>
      <c r="U5">
        <v>10</v>
      </c>
      <c r="V5">
        <v>54</v>
      </c>
      <c r="W5" t="s">
        <v>49</v>
      </c>
    </row>
    <row r="6" spans="1:41">
      <c r="A6">
        <v>3</v>
      </c>
      <c r="B6" t="s">
        <v>54</v>
      </c>
      <c r="C6" t="s">
        <v>44</v>
      </c>
      <c r="D6" t="s">
        <v>52</v>
      </c>
      <c r="E6" t="s">
        <v>55</v>
      </c>
      <c r="F6" t="s">
        <v>56</v>
      </c>
      <c r="H6" t="s">
        <v>48</v>
      </c>
      <c r="I6">
        <v>0</v>
      </c>
      <c r="J6">
        <v>1</v>
      </c>
      <c r="K6">
        <v>1</v>
      </c>
      <c r="L6">
        <v>0</v>
      </c>
      <c r="M6">
        <v>1</v>
      </c>
      <c r="N6">
        <v>1</v>
      </c>
      <c r="O6">
        <v>0</v>
      </c>
      <c r="P6">
        <v>1</v>
      </c>
      <c r="Q6">
        <v>0</v>
      </c>
      <c r="R6">
        <v>1</v>
      </c>
      <c r="S6">
        <v>20</v>
      </c>
      <c r="T6">
        <v>12</v>
      </c>
      <c r="U6">
        <v>12</v>
      </c>
      <c r="V6">
        <v>44</v>
      </c>
      <c r="W6" t="s">
        <v>57</v>
      </c>
    </row>
    <row r="7" spans="1:41">
      <c r="A7">
        <v>3</v>
      </c>
      <c r="B7" t="s">
        <v>54</v>
      </c>
      <c r="C7" t="s">
        <v>44</v>
      </c>
      <c r="D7" t="s">
        <v>52</v>
      </c>
      <c r="E7" t="s">
        <v>55</v>
      </c>
      <c r="F7" t="s">
        <v>56</v>
      </c>
      <c r="H7" t="s">
        <v>50</v>
      </c>
      <c r="I7">
        <v>0</v>
      </c>
      <c r="J7">
        <v>1</v>
      </c>
      <c r="K7">
        <v>1</v>
      </c>
      <c r="L7">
        <v>0</v>
      </c>
      <c r="M7">
        <v>1</v>
      </c>
      <c r="N7">
        <v>1</v>
      </c>
      <c r="O7">
        <v>0</v>
      </c>
      <c r="P7">
        <v>1</v>
      </c>
      <c r="Q7">
        <v>0</v>
      </c>
      <c r="R7">
        <v>0</v>
      </c>
      <c r="S7">
        <v>24</v>
      </c>
      <c r="T7">
        <v>8</v>
      </c>
      <c r="U7">
        <v>10</v>
      </c>
      <c r="V7">
        <v>42</v>
      </c>
      <c r="W7" t="s">
        <v>57</v>
      </c>
    </row>
    <row r="8" spans="1:41">
      <c r="A8">
        <v>4</v>
      </c>
      <c r="B8" t="s">
        <v>58</v>
      </c>
      <c r="C8" t="s">
        <v>44</v>
      </c>
      <c r="D8" t="s">
        <v>52</v>
      </c>
      <c r="E8" t="s">
        <v>59</v>
      </c>
      <c r="F8" t="s">
        <v>60</v>
      </c>
      <c r="H8" t="s">
        <v>48</v>
      </c>
      <c r="I8">
        <v>0</v>
      </c>
      <c r="J8">
        <v>1</v>
      </c>
      <c r="K8">
        <v>1</v>
      </c>
      <c r="L8">
        <v>0</v>
      </c>
      <c r="M8">
        <v>0</v>
      </c>
      <c r="N8">
        <v>1</v>
      </c>
      <c r="O8">
        <v>0</v>
      </c>
      <c r="P8">
        <v>1</v>
      </c>
      <c r="Q8">
        <v>0</v>
      </c>
      <c r="R8">
        <v>1</v>
      </c>
      <c r="S8">
        <v>24</v>
      </c>
      <c r="T8">
        <v>16</v>
      </c>
      <c r="U8">
        <v>10</v>
      </c>
      <c r="V8">
        <v>50</v>
      </c>
      <c r="W8" t="s">
        <v>61</v>
      </c>
    </row>
    <row r="9" spans="1:41">
      <c r="A9">
        <v>4</v>
      </c>
      <c r="B9" t="s">
        <v>58</v>
      </c>
      <c r="C9" t="s">
        <v>44</v>
      </c>
      <c r="D9" t="s">
        <v>52</v>
      </c>
      <c r="E9" t="s">
        <v>59</v>
      </c>
      <c r="F9" t="s">
        <v>60</v>
      </c>
      <c r="H9" t="s">
        <v>50</v>
      </c>
      <c r="I9">
        <v>1</v>
      </c>
      <c r="J9">
        <v>1</v>
      </c>
      <c r="K9">
        <v>1</v>
      </c>
      <c r="L9">
        <v>0</v>
      </c>
      <c r="M9">
        <v>0</v>
      </c>
      <c r="N9">
        <v>1</v>
      </c>
      <c r="O9">
        <v>0</v>
      </c>
      <c r="P9">
        <v>1</v>
      </c>
      <c r="Q9">
        <v>0</v>
      </c>
      <c r="R9">
        <v>0</v>
      </c>
      <c r="S9">
        <v>24</v>
      </c>
      <c r="T9">
        <v>20</v>
      </c>
      <c r="U9">
        <v>10</v>
      </c>
      <c r="V9">
        <v>54</v>
      </c>
      <c r="W9" t="s">
        <v>61</v>
      </c>
    </row>
    <row r="10" spans="1:41">
      <c r="A10">
        <v>6</v>
      </c>
      <c r="B10" t="s">
        <v>62</v>
      </c>
      <c r="C10" t="s">
        <v>44</v>
      </c>
      <c r="D10" t="s">
        <v>52</v>
      </c>
      <c r="E10" t="s">
        <v>63</v>
      </c>
      <c r="F10" t="s">
        <v>47</v>
      </c>
      <c r="H10" t="s">
        <v>48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16</v>
      </c>
      <c r="T10">
        <v>8</v>
      </c>
      <c r="U10">
        <v>2</v>
      </c>
      <c r="V10">
        <v>26</v>
      </c>
      <c r="W10" t="s">
        <v>49</v>
      </c>
    </row>
    <row r="11" spans="1:41">
      <c r="A11">
        <v>6</v>
      </c>
      <c r="B11" t="s">
        <v>62</v>
      </c>
      <c r="C11" t="s">
        <v>44</v>
      </c>
      <c r="D11" t="s">
        <v>52</v>
      </c>
      <c r="E11" t="s">
        <v>63</v>
      </c>
      <c r="F11" t="s">
        <v>47</v>
      </c>
      <c r="H11" t="s">
        <v>50</v>
      </c>
      <c r="I11">
        <v>0</v>
      </c>
      <c r="J11">
        <v>1</v>
      </c>
      <c r="K11">
        <v>1</v>
      </c>
      <c r="L11">
        <v>1</v>
      </c>
      <c r="M11">
        <v>0</v>
      </c>
      <c r="N11">
        <v>1</v>
      </c>
      <c r="O11">
        <v>0</v>
      </c>
      <c r="P11">
        <v>1</v>
      </c>
      <c r="Q11">
        <v>1</v>
      </c>
      <c r="R11">
        <v>1</v>
      </c>
      <c r="S11">
        <v>36</v>
      </c>
      <c r="T11">
        <v>24</v>
      </c>
      <c r="U11">
        <v>14</v>
      </c>
      <c r="V11">
        <v>74</v>
      </c>
      <c r="W11" t="s">
        <v>49</v>
      </c>
    </row>
    <row r="12" spans="1:41">
      <c r="A12">
        <v>7</v>
      </c>
      <c r="B12" t="s">
        <v>64</v>
      </c>
      <c r="C12" t="s">
        <v>44</v>
      </c>
      <c r="D12" t="s">
        <v>65</v>
      </c>
      <c r="E12" t="s">
        <v>66</v>
      </c>
      <c r="F12" t="s">
        <v>56</v>
      </c>
      <c r="H12" t="s">
        <v>48</v>
      </c>
      <c r="I12">
        <v>1</v>
      </c>
      <c r="J12">
        <v>1</v>
      </c>
      <c r="K12">
        <v>0</v>
      </c>
      <c r="L12">
        <v>0</v>
      </c>
      <c r="M12">
        <v>1</v>
      </c>
      <c r="N12">
        <v>1</v>
      </c>
      <c r="O12">
        <v>0</v>
      </c>
      <c r="P12">
        <v>1</v>
      </c>
      <c r="Q12">
        <v>1</v>
      </c>
      <c r="R12">
        <v>0</v>
      </c>
      <c r="S12">
        <v>28</v>
      </c>
      <c r="T12">
        <v>8</v>
      </c>
      <c r="U12">
        <v>12</v>
      </c>
      <c r="V12">
        <v>48</v>
      </c>
      <c r="W12" t="s">
        <v>57</v>
      </c>
    </row>
    <row r="13" spans="1:41">
      <c r="A13">
        <v>7</v>
      </c>
      <c r="B13" t="s">
        <v>64</v>
      </c>
      <c r="C13" t="s">
        <v>44</v>
      </c>
      <c r="D13" t="s">
        <v>65</v>
      </c>
      <c r="E13" t="s">
        <v>66</v>
      </c>
      <c r="F13" t="s">
        <v>56</v>
      </c>
      <c r="H13" t="s">
        <v>50</v>
      </c>
      <c r="I13">
        <v>1</v>
      </c>
      <c r="J13">
        <v>1</v>
      </c>
      <c r="K13">
        <v>0</v>
      </c>
      <c r="L13">
        <v>0</v>
      </c>
      <c r="M13">
        <v>1</v>
      </c>
      <c r="N13">
        <v>1</v>
      </c>
      <c r="O13">
        <v>0</v>
      </c>
      <c r="P13">
        <v>0</v>
      </c>
      <c r="Q13">
        <v>1</v>
      </c>
      <c r="R13">
        <v>0</v>
      </c>
      <c r="S13">
        <v>36</v>
      </c>
      <c r="T13">
        <v>20</v>
      </c>
      <c r="U13">
        <v>10</v>
      </c>
      <c r="V13">
        <v>66</v>
      </c>
      <c r="W13" t="s">
        <v>57</v>
      </c>
    </row>
    <row r="14" spans="1:41">
      <c r="A14">
        <v>8</v>
      </c>
      <c r="B14" t="s">
        <v>67</v>
      </c>
      <c r="C14" t="s">
        <v>44</v>
      </c>
      <c r="D14" t="s">
        <v>65</v>
      </c>
      <c r="E14" t="s">
        <v>68</v>
      </c>
      <c r="F14" t="s">
        <v>60</v>
      </c>
      <c r="H14" t="s">
        <v>48</v>
      </c>
      <c r="I14">
        <v>1</v>
      </c>
      <c r="J14">
        <v>1</v>
      </c>
      <c r="K14">
        <v>0</v>
      </c>
      <c r="L14">
        <v>0</v>
      </c>
      <c r="M14">
        <v>1</v>
      </c>
      <c r="N14">
        <v>1</v>
      </c>
      <c r="O14">
        <v>0</v>
      </c>
      <c r="P14">
        <v>0</v>
      </c>
      <c r="Q14">
        <v>1</v>
      </c>
      <c r="R14">
        <v>0</v>
      </c>
      <c r="S14">
        <v>16</v>
      </c>
      <c r="T14">
        <v>16</v>
      </c>
      <c r="U14">
        <v>10</v>
      </c>
      <c r="V14">
        <v>42</v>
      </c>
      <c r="W14" t="s">
        <v>61</v>
      </c>
    </row>
    <row r="15" spans="1:41">
      <c r="A15">
        <v>8</v>
      </c>
      <c r="B15" t="s">
        <v>67</v>
      </c>
      <c r="C15" t="s">
        <v>44</v>
      </c>
      <c r="D15" t="s">
        <v>65</v>
      </c>
      <c r="E15" t="s">
        <v>68</v>
      </c>
      <c r="F15" t="s">
        <v>60</v>
      </c>
      <c r="H15" t="s">
        <v>50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0</v>
      </c>
      <c r="P15">
        <v>1</v>
      </c>
      <c r="Q15">
        <v>0</v>
      </c>
      <c r="R15">
        <v>1</v>
      </c>
      <c r="S15">
        <v>40</v>
      </c>
      <c r="T15">
        <v>32</v>
      </c>
      <c r="U15">
        <v>16</v>
      </c>
      <c r="V15">
        <v>88</v>
      </c>
      <c r="W15" t="s">
        <v>61</v>
      </c>
    </row>
    <row r="16" spans="1:41">
      <c r="A16">
        <v>9</v>
      </c>
      <c r="B16" t="s">
        <v>69</v>
      </c>
      <c r="C16" t="s">
        <v>44</v>
      </c>
      <c r="D16" t="s">
        <v>65</v>
      </c>
      <c r="E16" t="s">
        <v>70</v>
      </c>
      <c r="F16" t="s">
        <v>56</v>
      </c>
      <c r="H16" t="s">
        <v>48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0</v>
      </c>
      <c r="P16">
        <v>1</v>
      </c>
      <c r="Q16">
        <v>1</v>
      </c>
      <c r="R16">
        <v>1</v>
      </c>
      <c r="S16">
        <v>16</v>
      </c>
      <c r="T16">
        <v>12</v>
      </c>
      <c r="U16">
        <v>10</v>
      </c>
      <c r="V16">
        <v>38</v>
      </c>
      <c r="W16" t="s">
        <v>57</v>
      </c>
    </row>
    <row r="17" spans="1:23">
      <c r="A17">
        <v>9</v>
      </c>
      <c r="B17" t="s">
        <v>69</v>
      </c>
      <c r="C17" t="s">
        <v>44</v>
      </c>
      <c r="D17" t="s">
        <v>65</v>
      </c>
      <c r="E17" t="s">
        <v>70</v>
      </c>
      <c r="F17" t="s">
        <v>56</v>
      </c>
      <c r="H17" t="s">
        <v>50</v>
      </c>
      <c r="I17">
        <v>0</v>
      </c>
      <c r="J17">
        <v>0</v>
      </c>
      <c r="K17">
        <v>1</v>
      </c>
      <c r="L17">
        <v>1</v>
      </c>
      <c r="M17">
        <v>0</v>
      </c>
      <c r="N17">
        <v>1</v>
      </c>
      <c r="O17">
        <v>0</v>
      </c>
      <c r="P17">
        <v>0</v>
      </c>
      <c r="Q17">
        <v>1</v>
      </c>
      <c r="R17">
        <v>0</v>
      </c>
      <c r="S17">
        <v>36</v>
      </c>
      <c r="T17">
        <v>20</v>
      </c>
      <c r="U17">
        <v>8</v>
      </c>
      <c r="V17">
        <v>64</v>
      </c>
      <c r="W17" t="s">
        <v>57</v>
      </c>
    </row>
    <row r="18" spans="1:23">
      <c r="A18">
        <v>11</v>
      </c>
      <c r="B18" t="s">
        <v>71</v>
      </c>
      <c r="C18" t="s">
        <v>44</v>
      </c>
      <c r="D18" t="s">
        <v>72</v>
      </c>
      <c r="E18" t="s">
        <v>73</v>
      </c>
      <c r="F18" t="s">
        <v>56</v>
      </c>
      <c r="H18" t="s">
        <v>48</v>
      </c>
      <c r="I18">
        <v>0</v>
      </c>
      <c r="J18">
        <v>1</v>
      </c>
      <c r="K18">
        <v>1</v>
      </c>
      <c r="L18">
        <v>0</v>
      </c>
      <c r="M18">
        <v>1</v>
      </c>
      <c r="N18">
        <v>0</v>
      </c>
      <c r="O18">
        <v>0</v>
      </c>
      <c r="P18">
        <v>1</v>
      </c>
      <c r="Q18">
        <v>0</v>
      </c>
      <c r="R18">
        <v>0</v>
      </c>
      <c r="S18">
        <v>24</v>
      </c>
      <c r="T18">
        <v>4</v>
      </c>
      <c r="U18">
        <v>8</v>
      </c>
      <c r="V18">
        <v>36</v>
      </c>
      <c r="W18" t="s">
        <v>57</v>
      </c>
    </row>
    <row r="19" spans="1:23">
      <c r="A19">
        <v>11</v>
      </c>
      <c r="B19" t="s">
        <v>71</v>
      </c>
      <c r="C19" t="s">
        <v>44</v>
      </c>
      <c r="D19" t="s">
        <v>72</v>
      </c>
      <c r="E19" t="s">
        <v>73</v>
      </c>
      <c r="F19" t="s">
        <v>56</v>
      </c>
      <c r="H19" t="s">
        <v>50</v>
      </c>
      <c r="I19">
        <v>1</v>
      </c>
      <c r="J19">
        <v>1</v>
      </c>
      <c r="K19">
        <v>1</v>
      </c>
      <c r="L19">
        <v>1</v>
      </c>
      <c r="M19">
        <v>0</v>
      </c>
      <c r="N19">
        <v>1</v>
      </c>
      <c r="O19">
        <v>1</v>
      </c>
      <c r="P19">
        <v>1</v>
      </c>
      <c r="Q19">
        <v>0</v>
      </c>
      <c r="R19">
        <v>0</v>
      </c>
      <c r="S19">
        <v>36</v>
      </c>
      <c r="T19">
        <v>20</v>
      </c>
      <c r="U19">
        <v>14</v>
      </c>
      <c r="V19">
        <v>70</v>
      </c>
      <c r="W19" t="s">
        <v>57</v>
      </c>
    </row>
    <row r="20" spans="1:23">
      <c r="A20">
        <v>12</v>
      </c>
      <c r="B20" t="s">
        <v>74</v>
      </c>
      <c r="C20" t="s">
        <v>44</v>
      </c>
      <c r="D20" t="s">
        <v>72</v>
      </c>
      <c r="E20" t="s">
        <v>75</v>
      </c>
      <c r="F20" t="s">
        <v>56</v>
      </c>
      <c r="H20" t="s">
        <v>48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1</v>
      </c>
      <c r="P20">
        <v>1</v>
      </c>
      <c r="Q20">
        <v>1</v>
      </c>
      <c r="R20">
        <v>0</v>
      </c>
      <c r="S20">
        <v>24</v>
      </c>
      <c r="T20">
        <v>12</v>
      </c>
      <c r="U20">
        <v>8</v>
      </c>
      <c r="V20">
        <v>44</v>
      </c>
      <c r="W20" t="s">
        <v>57</v>
      </c>
    </row>
    <row r="21" spans="1:23">
      <c r="A21">
        <v>12</v>
      </c>
      <c r="B21" t="s">
        <v>74</v>
      </c>
      <c r="C21" t="s">
        <v>44</v>
      </c>
      <c r="D21" t="s">
        <v>72</v>
      </c>
      <c r="E21" t="s">
        <v>75</v>
      </c>
      <c r="F21" t="s">
        <v>56</v>
      </c>
      <c r="H21" t="s">
        <v>50</v>
      </c>
      <c r="I21">
        <v>1</v>
      </c>
      <c r="J21">
        <v>1</v>
      </c>
      <c r="K21">
        <v>1</v>
      </c>
      <c r="L21">
        <v>0</v>
      </c>
      <c r="M21">
        <v>0</v>
      </c>
      <c r="N21">
        <v>1</v>
      </c>
      <c r="O21">
        <v>1</v>
      </c>
      <c r="P21">
        <v>0</v>
      </c>
      <c r="Q21">
        <v>1</v>
      </c>
      <c r="R21">
        <v>0</v>
      </c>
      <c r="S21">
        <v>36</v>
      </c>
      <c r="T21">
        <v>24</v>
      </c>
      <c r="U21">
        <v>12</v>
      </c>
      <c r="V21">
        <v>72</v>
      </c>
      <c r="W21" t="s">
        <v>57</v>
      </c>
    </row>
    <row r="22" spans="1:23">
      <c r="A22">
        <v>13</v>
      </c>
      <c r="B22" t="s">
        <v>76</v>
      </c>
      <c r="C22" t="s">
        <v>44</v>
      </c>
      <c r="D22" t="s">
        <v>72</v>
      </c>
      <c r="E22" t="s">
        <v>77</v>
      </c>
      <c r="F22" t="s">
        <v>56</v>
      </c>
      <c r="H22" t="s">
        <v>48</v>
      </c>
      <c r="I22">
        <v>0</v>
      </c>
      <c r="J22">
        <v>1</v>
      </c>
      <c r="K22">
        <v>0</v>
      </c>
      <c r="L22">
        <v>0</v>
      </c>
      <c r="M22">
        <v>1</v>
      </c>
      <c r="N22">
        <v>1</v>
      </c>
      <c r="O22">
        <v>0</v>
      </c>
      <c r="P22">
        <v>1</v>
      </c>
      <c r="Q22">
        <v>0</v>
      </c>
      <c r="R22">
        <v>0</v>
      </c>
      <c r="S22">
        <v>28</v>
      </c>
      <c r="T22">
        <v>12</v>
      </c>
      <c r="U22">
        <v>8</v>
      </c>
      <c r="V22">
        <v>48</v>
      </c>
      <c r="W22" t="s">
        <v>57</v>
      </c>
    </row>
    <row r="23" spans="1:23">
      <c r="A23">
        <v>13</v>
      </c>
      <c r="B23" t="s">
        <v>76</v>
      </c>
      <c r="C23" t="s">
        <v>44</v>
      </c>
      <c r="D23" t="s">
        <v>72</v>
      </c>
      <c r="E23" t="s">
        <v>77</v>
      </c>
      <c r="F23" t="s">
        <v>56</v>
      </c>
      <c r="H23" t="s">
        <v>50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0</v>
      </c>
      <c r="P23">
        <v>1</v>
      </c>
      <c r="Q23">
        <v>1</v>
      </c>
      <c r="R23">
        <v>0</v>
      </c>
      <c r="S23">
        <v>32</v>
      </c>
      <c r="T23">
        <v>20</v>
      </c>
      <c r="U23">
        <v>16</v>
      </c>
      <c r="V23">
        <v>68</v>
      </c>
      <c r="W23" t="s">
        <v>57</v>
      </c>
    </row>
    <row r="24" spans="1:23">
      <c r="A24">
        <v>14</v>
      </c>
      <c r="B24" t="s">
        <v>78</v>
      </c>
      <c r="C24" t="s">
        <v>44</v>
      </c>
      <c r="D24" t="s">
        <v>79</v>
      </c>
      <c r="E24" t="s">
        <v>80</v>
      </c>
      <c r="F24" t="s">
        <v>81</v>
      </c>
      <c r="H24" t="s">
        <v>48</v>
      </c>
      <c r="I24">
        <v>1</v>
      </c>
      <c r="J24">
        <v>0</v>
      </c>
      <c r="K24">
        <v>1</v>
      </c>
      <c r="L24">
        <v>0</v>
      </c>
      <c r="M24">
        <v>1</v>
      </c>
      <c r="N24">
        <v>1</v>
      </c>
      <c r="O24">
        <v>0</v>
      </c>
      <c r="P24">
        <v>1</v>
      </c>
      <c r="Q24">
        <v>1</v>
      </c>
      <c r="R24">
        <v>0</v>
      </c>
      <c r="S24">
        <v>28</v>
      </c>
      <c r="T24">
        <v>32</v>
      </c>
      <c r="U24">
        <v>12</v>
      </c>
      <c r="V24">
        <v>72</v>
      </c>
      <c r="W24" t="s">
        <v>82</v>
      </c>
    </row>
    <row r="25" spans="1:23">
      <c r="A25">
        <v>14</v>
      </c>
      <c r="B25" t="s">
        <v>78</v>
      </c>
      <c r="C25" t="s">
        <v>44</v>
      </c>
      <c r="D25" t="s">
        <v>79</v>
      </c>
      <c r="E25" t="s">
        <v>80</v>
      </c>
      <c r="F25" t="s">
        <v>81</v>
      </c>
      <c r="H25" t="s">
        <v>50</v>
      </c>
      <c r="I25">
        <v>1</v>
      </c>
      <c r="J25">
        <v>0</v>
      </c>
      <c r="K25">
        <v>1</v>
      </c>
      <c r="L25">
        <v>1</v>
      </c>
      <c r="M25">
        <v>1</v>
      </c>
      <c r="N25">
        <v>1</v>
      </c>
      <c r="O25">
        <v>1</v>
      </c>
      <c r="P25">
        <v>0</v>
      </c>
      <c r="Q25">
        <v>1</v>
      </c>
      <c r="R25">
        <v>1</v>
      </c>
      <c r="S25">
        <v>40</v>
      </c>
      <c r="T25">
        <v>40</v>
      </c>
      <c r="U25">
        <v>16</v>
      </c>
      <c r="V25">
        <v>96</v>
      </c>
      <c r="W25" t="s">
        <v>82</v>
      </c>
    </row>
    <row r="26" spans="1:23">
      <c r="A26">
        <v>15</v>
      </c>
      <c r="B26" t="s">
        <v>83</v>
      </c>
      <c r="C26" t="s">
        <v>44</v>
      </c>
      <c r="D26" t="s">
        <v>79</v>
      </c>
      <c r="E26" t="s">
        <v>84</v>
      </c>
      <c r="F26" t="s">
        <v>56</v>
      </c>
      <c r="H26" t="s">
        <v>48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0</v>
      </c>
      <c r="P26">
        <v>1</v>
      </c>
      <c r="Q26">
        <v>1</v>
      </c>
      <c r="R26">
        <v>0</v>
      </c>
      <c r="S26">
        <v>40</v>
      </c>
      <c r="T26">
        <v>40</v>
      </c>
      <c r="U26">
        <v>16</v>
      </c>
      <c r="V26">
        <v>96</v>
      </c>
      <c r="W26" t="s">
        <v>57</v>
      </c>
    </row>
    <row r="27" spans="1:23">
      <c r="A27">
        <v>15</v>
      </c>
      <c r="B27" t="s">
        <v>83</v>
      </c>
      <c r="C27" t="s">
        <v>44</v>
      </c>
      <c r="D27" t="s">
        <v>79</v>
      </c>
      <c r="E27" t="s">
        <v>84</v>
      </c>
      <c r="F27" t="s">
        <v>56</v>
      </c>
      <c r="H27" t="s">
        <v>50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40</v>
      </c>
      <c r="T27">
        <v>40</v>
      </c>
      <c r="U27">
        <v>20</v>
      </c>
      <c r="V27">
        <v>100</v>
      </c>
      <c r="W27" t="s">
        <v>57</v>
      </c>
    </row>
    <row r="28" spans="1:23">
      <c r="A28">
        <v>16</v>
      </c>
      <c r="B28" t="s">
        <v>85</v>
      </c>
      <c r="C28" t="s">
        <v>44</v>
      </c>
      <c r="D28" t="s">
        <v>79</v>
      </c>
      <c r="E28" t="s">
        <v>86</v>
      </c>
      <c r="F28" t="s">
        <v>56</v>
      </c>
      <c r="H28" t="s">
        <v>48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0</v>
      </c>
      <c r="P28">
        <v>1</v>
      </c>
      <c r="Q28">
        <v>1</v>
      </c>
      <c r="R28">
        <v>0</v>
      </c>
      <c r="S28">
        <v>40</v>
      </c>
      <c r="T28">
        <v>32</v>
      </c>
      <c r="U28">
        <v>16</v>
      </c>
      <c r="V28">
        <v>88</v>
      </c>
      <c r="W28" t="s">
        <v>57</v>
      </c>
    </row>
    <row r="29" spans="1:23">
      <c r="A29">
        <v>16</v>
      </c>
      <c r="B29" t="s">
        <v>85</v>
      </c>
      <c r="C29" t="s">
        <v>44</v>
      </c>
      <c r="D29" t="s">
        <v>79</v>
      </c>
      <c r="E29" t="s">
        <v>86</v>
      </c>
      <c r="F29" t="s">
        <v>56</v>
      </c>
      <c r="H29" t="s">
        <v>50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0</v>
      </c>
      <c r="P29">
        <v>0</v>
      </c>
      <c r="Q29">
        <v>1</v>
      </c>
      <c r="R29">
        <v>0</v>
      </c>
      <c r="S29">
        <v>40</v>
      </c>
      <c r="T29">
        <v>36</v>
      </c>
      <c r="U29">
        <v>14</v>
      </c>
      <c r="V29">
        <v>90</v>
      </c>
      <c r="W29" t="s">
        <v>57</v>
      </c>
    </row>
    <row r="30" spans="1:23">
      <c r="A30">
        <v>17</v>
      </c>
      <c r="B30" t="s">
        <v>87</v>
      </c>
      <c r="C30" t="s">
        <v>44</v>
      </c>
      <c r="D30" t="s">
        <v>88</v>
      </c>
      <c r="E30" t="s">
        <v>89</v>
      </c>
      <c r="F30" t="s">
        <v>56</v>
      </c>
      <c r="H30" t="s">
        <v>48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1</v>
      </c>
      <c r="S30">
        <v>12</v>
      </c>
      <c r="T30">
        <v>8</v>
      </c>
      <c r="U30">
        <v>4</v>
      </c>
      <c r="V30">
        <v>24</v>
      </c>
      <c r="W30" t="s">
        <v>57</v>
      </c>
    </row>
    <row r="31" spans="1:23">
      <c r="A31">
        <v>17</v>
      </c>
      <c r="B31" t="s">
        <v>87</v>
      </c>
      <c r="C31" t="s">
        <v>44</v>
      </c>
      <c r="D31" t="s">
        <v>88</v>
      </c>
      <c r="E31" t="s">
        <v>89</v>
      </c>
      <c r="F31" t="s">
        <v>56</v>
      </c>
      <c r="H31" t="s">
        <v>50</v>
      </c>
      <c r="I31">
        <v>1</v>
      </c>
      <c r="J31">
        <v>1</v>
      </c>
      <c r="K31">
        <v>1</v>
      </c>
      <c r="L31">
        <v>0</v>
      </c>
      <c r="M31">
        <v>1</v>
      </c>
      <c r="N31">
        <v>0</v>
      </c>
      <c r="O31">
        <v>1</v>
      </c>
      <c r="P31">
        <v>1</v>
      </c>
      <c r="Q31">
        <v>0</v>
      </c>
      <c r="R31">
        <v>1</v>
      </c>
      <c r="S31">
        <v>32</v>
      </c>
      <c r="T31">
        <v>12</v>
      </c>
      <c r="U31">
        <v>14</v>
      </c>
      <c r="V31">
        <v>58</v>
      </c>
      <c r="W31" t="s">
        <v>57</v>
      </c>
    </row>
    <row r="32" spans="1:23">
      <c r="A32">
        <v>18</v>
      </c>
      <c r="B32" t="s">
        <v>90</v>
      </c>
      <c r="C32" t="s">
        <v>44</v>
      </c>
      <c r="D32" t="s">
        <v>88</v>
      </c>
      <c r="E32" t="s">
        <v>91</v>
      </c>
      <c r="F32" t="s">
        <v>56</v>
      </c>
      <c r="H32" t="s">
        <v>48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0</v>
      </c>
      <c r="P32">
        <v>1</v>
      </c>
      <c r="Q32">
        <v>1</v>
      </c>
      <c r="R32">
        <v>1</v>
      </c>
      <c r="S32">
        <v>40</v>
      </c>
      <c r="T32">
        <v>40</v>
      </c>
      <c r="U32">
        <v>18</v>
      </c>
      <c r="V32">
        <v>98</v>
      </c>
      <c r="W32" t="s">
        <v>57</v>
      </c>
    </row>
    <row r="33" spans="1:23">
      <c r="A33">
        <v>18</v>
      </c>
      <c r="B33" t="s">
        <v>90</v>
      </c>
      <c r="C33" t="s">
        <v>44</v>
      </c>
      <c r="D33" t="s">
        <v>88</v>
      </c>
      <c r="E33" t="s">
        <v>91</v>
      </c>
      <c r="F33" t="s">
        <v>56</v>
      </c>
      <c r="H33" t="s">
        <v>50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0</v>
      </c>
      <c r="P33">
        <v>1</v>
      </c>
      <c r="Q33">
        <v>1</v>
      </c>
      <c r="R33">
        <v>1</v>
      </c>
      <c r="S33">
        <v>40</v>
      </c>
      <c r="T33">
        <v>36</v>
      </c>
      <c r="U33">
        <v>18</v>
      </c>
      <c r="V33">
        <v>94</v>
      </c>
      <c r="W33" t="s">
        <v>57</v>
      </c>
    </row>
    <row r="34" spans="1:23">
      <c r="A34">
        <v>19</v>
      </c>
      <c r="B34" t="s">
        <v>92</v>
      </c>
      <c r="C34" t="s">
        <v>44</v>
      </c>
      <c r="D34" t="s">
        <v>88</v>
      </c>
      <c r="E34" t="s">
        <v>93</v>
      </c>
      <c r="F34" t="s">
        <v>56</v>
      </c>
      <c r="H34" t="s">
        <v>48</v>
      </c>
      <c r="I34">
        <v>1</v>
      </c>
      <c r="J34">
        <v>0</v>
      </c>
      <c r="K34">
        <v>0</v>
      </c>
      <c r="L34">
        <v>0</v>
      </c>
      <c r="M34">
        <v>1</v>
      </c>
      <c r="N34">
        <v>1</v>
      </c>
      <c r="O34">
        <v>1</v>
      </c>
      <c r="P34">
        <v>1</v>
      </c>
      <c r="Q34">
        <v>0</v>
      </c>
      <c r="R34">
        <v>0</v>
      </c>
      <c r="S34">
        <v>12</v>
      </c>
      <c r="T34">
        <v>36</v>
      </c>
      <c r="U34">
        <v>10</v>
      </c>
      <c r="V34">
        <v>58</v>
      </c>
      <c r="W34" t="s">
        <v>57</v>
      </c>
    </row>
    <row r="35" spans="1:23">
      <c r="A35">
        <v>19</v>
      </c>
      <c r="B35" t="s">
        <v>92</v>
      </c>
      <c r="C35" t="s">
        <v>44</v>
      </c>
      <c r="D35" t="s">
        <v>88</v>
      </c>
      <c r="E35" t="s">
        <v>93</v>
      </c>
      <c r="F35" t="s">
        <v>56</v>
      </c>
      <c r="H35" t="s">
        <v>50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32</v>
      </c>
      <c r="T35">
        <v>32</v>
      </c>
      <c r="U35">
        <v>20</v>
      </c>
      <c r="V35">
        <v>84</v>
      </c>
      <c r="W35" t="s">
        <v>57</v>
      </c>
    </row>
    <row r="36" spans="1:23">
      <c r="A36">
        <v>20</v>
      </c>
      <c r="B36" t="s">
        <v>94</v>
      </c>
      <c r="C36" t="s">
        <v>44</v>
      </c>
      <c r="D36" t="s">
        <v>88</v>
      </c>
      <c r="E36" t="s">
        <v>95</v>
      </c>
      <c r="F36" t="s">
        <v>56</v>
      </c>
      <c r="H36" t="s">
        <v>48</v>
      </c>
      <c r="I36">
        <v>1</v>
      </c>
      <c r="J36">
        <v>1</v>
      </c>
      <c r="K36">
        <v>0</v>
      </c>
      <c r="L36">
        <v>0</v>
      </c>
      <c r="M36">
        <v>1</v>
      </c>
      <c r="N36">
        <v>1</v>
      </c>
      <c r="O36">
        <v>0</v>
      </c>
      <c r="P36">
        <v>0</v>
      </c>
      <c r="Q36">
        <v>1</v>
      </c>
      <c r="R36">
        <v>0</v>
      </c>
      <c r="S36">
        <v>20</v>
      </c>
      <c r="T36">
        <v>8</v>
      </c>
      <c r="U36">
        <v>10</v>
      </c>
      <c r="V36">
        <v>38</v>
      </c>
      <c r="W36" t="s">
        <v>57</v>
      </c>
    </row>
    <row r="37" spans="1:23">
      <c r="A37">
        <v>20</v>
      </c>
      <c r="B37" t="s">
        <v>94</v>
      </c>
      <c r="C37" t="s">
        <v>44</v>
      </c>
      <c r="D37" t="s">
        <v>88</v>
      </c>
      <c r="E37" t="s">
        <v>95</v>
      </c>
      <c r="F37" t="s">
        <v>56</v>
      </c>
      <c r="H37" t="s">
        <v>50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0</v>
      </c>
      <c r="P37">
        <v>0</v>
      </c>
      <c r="Q37">
        <v>1</v>
      </c>
      <c r="R37">
        <v>0</v>
      </c>
      <c r="S37">
        <v>24</v>
      </c>
      <c r="T37">
        <v>24</v>
      </c>
      <c r="U37">
        <v>14</v>
      </c>
      <c r="V37">
        <v>62</v>
      </c>
      <c r="W37" t="s">
        <v>57</v>
      </c>
    </row>
    <row r="38" spans="1:23">
      <c r="A38">
        <v>21</v>
      </c>
      <c r="B38" t="s">
        <v>96</v>
      </c>
      <c r="C38" t="s">
        <v>44</v>
      </c>
      <c r="D38" t="s">
        <v>97</v>
      </c>
      <c r="E38" t="s">
        <v>98</v>
      </c>
      <c r="F38" t="s">
        <v>81</v>
      </c>
      <c r="H38" t="s">
        <v>48</v>
      </c>
      <c r="I38">
        <v>1</v>
      </c>
      <c r="J38">
        <v>1</v>
      </c>
      <c r="K38">
        <v>1</v>
      </c>
      <c r="L38">
        <v>0</v>
      </c>
      <c r="M38">
        <v>0</v>
      </c>
      <c r="N38">
        <v>1</v>
      </c>
      <c r="O38">
        <v>1</v>
      </c>
      <c r="P38">
        <v>0</v>
      </c>
      <c r="Q38">
        <v>0</v>
      </c>
      <c r="R38">
        <v>0</v>
      </c>
      <c r="S38">
        <v>16</v>
      </c>
      <c r="T38">
        <v>16</v>
      </c>
      <c r="U38">
        <v>10</v>
      </c>
      <c r="V38">
        <v>42</v>
      </c>
      <c r="W38" t="s">
        <v>82</v>
      </c>
    </row>
    <row r="39" spans="1:23">
      <c r="A39">
        <v>21</v>
      </c>
      <c r="B39" t="s">
        <v>96</v>
      </c>
      <c r="C39" t="s">
        <v>44</v>
      </c>
      <c r="D39" t="s">
        <v>97</v>
      </c>
      <c r="E39" t="s">
        <v>98</v>
      </c>
      <c r="F39" t="s">
        <v>81</v>
      </c>
      <c r="H39" t="s">
        <v>50</v>
      </c>
      <c r="I39">
        <v>1</v>
      </c>
      <c r="J39">
        <v>1</v>
      </c>
      <c r="K39">
        <v>1</v>
      </c>
      <c r="L39">
        <v>1</v>
      </c>
      <c r="M39">
        <v>1</v>
      </c>
      <c r="N39">
        <v>0</v>
      </c>
      <c r="O39">
        <v>0</v>
      </c>
      <c r="P39">
        <v>1</v>
      </c>
      <c r="Q39">
        <v>1</v>
      </c>
      <c r="R39">
        <v>0</v>
      </c>
      <c r="S39">
        <v>36</v>
      </c>
      <c r="T39">
        <v>24</v>
      </c>
      <c r="U39">
        <v>14</v>
      </c>
      <c r="V39">
        <v>74</v>
      </c>
      <c r="W39" t="s">
        <v>82</v>
      </c>
    </row>
    <row r="40" spans="1:23">
      <c r="A40">
        <v>22</v>
      </c>
      <c r="B40" t="s">
        <v>99</v>
      </c>
      <c r="C40" t="s">
        <v>44</v>
      </c>
      <c r="D40" t="s">
        <v>97</v>
      </c>
      <c r="E40" t="s">
        <v>100</v>
      </c>
      <c r="F40" t="s">
        <v>56</v>
      </c>
      <c r="H40" t="s">
        <v>48</v>
      </c>
      <c r="I40">
        <v>0</v>
      </c>
      <c r="J40">
        <v>0</v>
      </c>
      <c r="K40">
        <v>1</v>
      </c>
      <c r="L40">
        <v>1</v>
      </c>
      <c r="M40">
        <v>1</v>
      </c>
      <c r="N40">
        <v>1</v>
      </c>
      <c r="O40">
        <v>0</v>
      </c>
      <c r="P40">
        <v>1</v>
      </c>
      <c r="Q40">
        <v>1</v>
      </c>
      <c r="R40">
        <v>1</v>
      </c>
      <c r="S40">
        <v>36</v>
      </c>
      <c r="T40">
        <v>20</v>
      </c>
      <c r="U40">
        <v>14</v>
      </c>
      <c r="V40">
        <v>70</v>
      </c>
      <c r="W40" t="s">
        <v>57</v>
      </c>
    </row>
    <row r="41" spans="1:23">
      <c r="A41">
        <v>22</v>
      </c>
      <c r="B41" t="s">
        <v>99</v>
      </c>
      <c r="C41" t="s">
        <v>44</v>
      </c>
      <c r="D41" t="s">
        <v>97</v>
      </c>
      <c r="E41" t="s">
        <v>100</v>
      </c>
      <c r="F41" t="s">
        <v>56</v>
      </c>
      <c r="H41" t="s">
        <v>50</v>
      </c>
      <c r="I41">
        <v>1</v>
      </c>
      <c r="J41">
        <v>0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0</v>
      </c>
      <c r="S41">
        <v>40</v>
      </c>
      <c r="T41">
        <v>36</v>
      </c>
      <c r="U41">
        <v>16</v>
      </c>
      <c r="V41">
        <v>92</v>
      </c>
      <c r="W41" t="s">
        <v>57</v>
      </c>
    </row>
    <row r="42" spans="1:23">
      <c r="A42">
        <v>23</v>
      </c>
      <c r="B42" t="s">
        <v>101</v>
      </c>
      <c r="C42" t="s">
        <v>44</v>
      </c>
      <c r="D42" t="s">
        <v>97</v>
      </c>
      <c r="E42" t="s">
        <v>100</v>
      </c>
      <c r="F42" t="s">
        <v>56</v>
      </c>
      <c r="H42" t="s">
        <v>48</v>
      </c>
      <c r="I42">
        <v>0</v>
      </c>
      <c r="J42">
        <v>0</v>
      </c>
      <c r="K42">
        <v>1</v>
      </c>
      <c r="L42">
        <v>1</v>
      </c>
      <c r="M42">
        <v>1</v>
      </c>
      <c r="N42">
        <v>1</v>
      </c>
      <c r="O42">
        <v>0</v>
      </c>
      <c r="P42">
        <v>1</v>
      </c>
      <c r="Q42">
        <v>1</v>
      </c>
      <c r="R42">
        <v>0</v>
      </c>
      <c r="S42">
        <v>28</v>
      </c>
      <c r="T42">
        <v>20</v>
      </c>
      <c r="U42">
        <v>12</v>
      </c>
      <c r="V42">
        <v>60</v>
      </c>
      <c r="W42" t="s">
        <v>57</v>
      </c>
    </row>
    <row r="43" spans="1:23">
      <c r="A43">
        <v>23</v>
      </c>
      <c r="B43" t="s">
        <v>101</v>
      </c>
      <c r="C43" t="s">
        <v>44</v>
      </c>
      <c r="D43" t="s">
        <v>97</v>
      </c>
      <c r="E43" t="s">
        <v>100</v>
      </c>
      <c r="F43" t="s">
        <v>56</v>
      </c>
      <c r="H43" t="s">
        <v>50</v>
      </c>
      <c r="I43">
        <v>1</v>
      </c>
      <c r="J43">
        <v>0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0</v>
      </c>
      <c r="S43">
        <v>40</v>
      </c>
      <c r="T43">
        <v>36</v>
      </c>
      <c r="U43">
        <v>16</v>
      </c>
      <c r="V43">
        <v>92</v>
      </c>
      <c r="W43" t="s">
        <v>57</v>
      </c>
    </row>
    <row r="44" spans="1:23">
      <c r="A44">
        <v>26</v>
      </c>
      <c r="B44" t="s">
        <v>102</v>
      </c>
      <c r="C44" t="s">
        <v>44</v>
      </c>
      <c r="D44" t="s">
        <v>97</v>
      </c>
      <c r="E44" t="s">
        <v>103</v>
      </c>
      <c r="F44" t="s">
        <v>47</v>
      </c>
      <c r="H44" t="s">
        <v>48</v>
      </c>
      <c r="I44">
        <v>0</v>
      </c>
      <c r="J44">
        <v>1</v>
      </c>
      <c r="K44">
        <v>1</v>
      </c>
      <c r="L44">
        <v>1</v>
      </c>
      <c r="M44">
        <v>1</v>
      </c>
      <c r="N44">
        <v>0</v>
      </c>
      <c r="O44">
        <v>0</v>
      </c>
      <c r="P44">
        <v>0</v>
      </c>
      <c r="Q44">
        <v>1</v>
      </c>
      <c r="R44">
        <v>0</v>
      </c>
      <c r="S44">
        <v>24</v>
      </c>
      <c r="T44">
        <v>8</v>
      </c>
      <c r="U44">
        <v>10</v>
      </c>
      <c r="V44">
        <v>42</v>
      </c>
      <c r="W44" t="s">
        <v>49</v>
      </c>
    </row>
    <row r="45" spans="1:23">
      <c r="A45">
        <v>26</v>
      </c>
      <c r="B45" t="s">
        <v>102</v>
      </c>
      <c r="C45" t="s">
        <v>44</v>
      </c>
      <c r="D45" t="s">
        <v>97</v>
      </c>
      <c r="E45" t="s">
        <v>103</v>
      </c>
      <c r="F45" t="s">
        <v>47</v>
      </c>
      <c r="H45" t="s">
        <v>50</v>
      </c>
      <c r="I45">
        <v>0</v>
      </c>
      <c r="J45">
        <v>1</v>
      </c>
      <c r="K45">
        <v>1</v>
      </c>
      <c r="L45">
        <v>1</v>
      </c>
      <c r="M45">
        <v>1</v>
      </c>
      <c r="N45">
        <v>0</v>
      </c>
      <c r="O45">
        <v>1</v>
      </c>
      <c r="P45">
        <v>0</v>
      </c>
      <c r="Q45">
        <v>0</v>
      </c>
      <c r="R45">
        <v>1</v>
      </c>
      <c r="S45">
        <v>24</v>
      </c>
      <c r="T45">
        <v>20</v>
      </c>
      <c r="U45">
        <v>12</v>
      </c>
      <c r="V45">
        <v>56</v>
      </c>
      <c r="W45" t="s">
        <v>49</v>
      </c>
    </row>
    <row r="46" spans="1:23">
      <c r="A46">
        <v>27</v>
      </c>
      <c r="B46" t="s">
        <v>104</v>
      </c>
      <c r="C46" t="s">
        <v>44</v>
      </c>
      <c r="D46" t="s">
        <v>97</v>
      </c>
      <c r="E46" t="s">
        <v>105</v>
      </c>
      <c r="F46" t="s">
        <v>47</v>
      </c>
      <c r="H46" t="s">
        <v>48</v>
      </c>
      <c r="I46">
        <v>1</v>
      </c>
      <c r="J46">
        <v>1</v>
      </c>
      <c r="K46">
        <v>1</v>
      </c>
      <c r="L46">
        <v>1</v>
      </c>
      <c r="M46">
        <v>0</v>
      </c>
      <c r="N46">
        <v>1</v>
      </c>
      <c r="O46">
        <v>0</v>
      </c>
      <c r="P46">
        <v>0</v>
      </c>
      <c r="Q46">
        <v>0</v>
      </c>
      <c r="R46">
        <v>1</v>
      </c>
      <c r="S46">
        <v>32</v>
      </c>
      <c r="T46">
        <v>20</v>
      </c>
      <c r="U46">
        <v>12</v>
      </c>
      <c r="V46">
        <v>64</v>
      </c>
      <c r="W46" t="s">
        <v>49</v>
      </c>
    </row>
    <row r="47" spans="1:23">
      <c r="A47">
        <v>27</v>
      </c>
      <c r="B47" t="s">
        <v>104</v>
      </c>
      <c r="C47" t="s">
        <v>44</v>
      </c>
      <c r="D47" t="s">
        <v>97</v>
      </c>
      <c r="E47" t="s">
        <v>105</v>
      </c>
      <c r="F47" t="s">
        <v>47</v>
      </c>
      <c r="H47" t="s">
        <v>50</v>
      </c>
      <c r="I47">
        <v>1</v>
      </c>
      <c r="J47">
        <v>0</v>
      </c>
      <c r="K47">
        <v>1</v>
      </c>
      <c r="L47">
        <v>0</v>
      </c>
      <c r="M47">
        <v>1</v>
      </c>
      <c r="N47">
        <v>1</v>
      </c>
      <c r="O47">
        <v>0</v>
      </c>
      <c r="P47">
        <v>1</v>
      </c>
      <c r="Q47">
        <v>0</v>
      </c>
      <c r="R47">
        <v>1</v>
      </c>
      <c r="S47">
        <v>36</v>
      </c>
      <c r="T47">
        <v>20</v>
      </c>
      <c r="U47">
        <v>12</v>
      </c>
      <c r="V47">
        <v>68</v>
      </c>
      <c r="W47" t="s">
        <v>49</v>
      </c>
    </row>
    <row r="48" spans="1:23">
      <c r="A48">
        <v>28</v>
      </c>
      <c r="B48" t="s">
        <v>106</v>
      </c>
      <c r="C48" t="s">
        <v>44</v>
      </c>
      <c r="D48" t="s">
        <v>107</v>
      </c>
      <c r="E48" t="s">
        <v>108</v>
      </c>
      <c r="F48" t="s">
        <v>81</v>
      </c>
      <c r="H48" t="s">
        <v>48</v>
      </c>
      <c r="I48">
        <v>1</v>
      </c>
      <c r="J48">
        <v>1</v>
      </c>
      <c r="K48">
        <v>1</v>
      </c>
      <c r="L48">
        <v>0</v>
      </c>
      <c r="M48">
        <v>1</v>
      </c>
      <c r="N48">
        <v>1</v>
      </c>
      <c r="O48">
        <v>0</v>
      </c>
      <c r="P48">
        <v>1</v>
      </c>
      <c r="Q48">
        <v>1</v>
      </c>
      <c r="R48">
        <v>0</v>
      </c>
      <c r="S48">
        <v>40</v>
      </c>
      <c r="T48">
        <v>28</v>
      </c>
      <c r="U48">
        <v>14</v>
      </c>
      <c r="V48">
        <v>82</v>
      </c>
      <c r="W48" t="s">
        <v>82</v>
      </c>
    </row>
    <row r="49" spans="1:23">
      <c r="A49">
        <v>28</v>
      </c>
      <c r="B49" t="s">
        <v>106</v>
      </c>
      <c r="C49" t="s">
        <v>44</v>
      </c>
      <c r="D49" t="s">
        <v>107</v>
      </c>
      <c r="E49" t="s">
        <v>108</v>
      </c>
      <c r="F49" t="s">
        <v>81</v>
      </c>
      <c r="H49" t="s">
        <v>50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0</v>
      </c>
      <c r="P49">
        <v>1</v>
      </c>
      <c r="Q49">
        <v>1</v>
      </c>
      <c r="R49">
        <v>1</v>
      </c>
      <c r="S49">
        <v>40</v>
      </c>
      <c r="T49">
        <v>40</v>
      </c>
      <c r="U49">
        <v>18</v>
      </c>
      <c r="V49">
        <v>98</v>
      </c>
      <c r="W49" t="s">
        <v>82</v>
      </c>
    </row>
    <row r="50" spans="1:23">
      <c r="A50">
        <v>29</v>
      </c>
      <c r="B50" t="s">
        <v>109</v>
      </c>
      <c r="C50" t="s">
        <v>44</v>
      </c>
      <c r="D50" t="s">
        <v>107</v>
      </c>
      <c r="E50" t="s">
        <v>110</v>
      </c>
      <c r="F50" t="s">
        <v>56</v>
      </c>
      <c r="H50" t="s">
        <v>48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0</v>
      </c>
      <c r="P50">
        <v>1</v>
      </c>
      <c r="Q50">
        <v>1</v>
      </c>
      <c r="R50">
        <v>1</v>
      </c>
      <c r="S50">
        <v>40</v>
      </c>
      <c r="T50">
        <v>40</v>
      </c>
      <c r="U50">
        <v>18</v>
      </c>
      <c r="V50">
        <v>98</v>
      </c>
      <c r="W50" t="s">
        <v>57</v>
      </c>
    </row>
    <row r="51" spans="1:23">
      <c r="A51">
        <v>29</v>
      </c>
      <c r="B51" t="s">
        <v>109</v>
      </c>
      <c r="C51" t="s">
        <v>44</v>
      </c>
      <c r="D51" t="s">
        <v>107</v>
      </c>
      <c r="E51" t="s">
        <v>110</v>
      </c>
      <c r="F51" t="s">
        <v>56</v>
      </c>
      <c r="H51" t="s">
        <v>50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0</v>
      </c>
      <c r="P51">
        <v>1</v>
      </c>
      <c r="Q51">
        <v>1</v>
      </c>
      <c r="R51">
        <v>1</v>
      </c>
      <c r="S51">
        <v>40</v>
      </c>
      <c r="T51">
        <v>40</v>
      </c>
      <c r="U51">
        <v>18</v>
      </c>
      <c r="V51">
        <v>98</v>
      </c>
      <c r="W51" t="s">
        <v>57</v>
      </c>
    </row>
    <row r="52" spans="1:23">
      <c r="A52">
        <v>30</v>
      </c>
      <c r="B52" t="s">
        <v>111</v>
      </c>
      <c r="C52" t="s">
        <v>44</v>
      </c>
      <c r="D52" t="s">
        <v>107</v>
      </c>
      <c r="E52" t="s">
        <v>110</v>
      </c>
      <c r="F52" t="s">
        <v>56</v>
      </c>
      <c r="H52" t="s">
        <v>48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0</v>
      </c>
      <c r="P52">
        <v>0</v>
      </c>
      <c r="Q52">
        <v>1</v>
      </c>
      <c r="R52">
        <v>0</v>
      </c>
      <c r="S52">
        <v>32</v>
      </c>
      <c r="T52">
        <v>40</v>
      </c>
      <c r="U52">
        <v>14</v>
      </c>
      <c r="V52">
        <v>86</v>
      </c>
      <c r="W52" t="s">
        <v>57</v>
      </c>
    </row>
    <row r="53" spans="1:23">
      <c r="A53">
        <v>30</v>
      </c>
      <c r="B53" t="s">
        <v>111</v>
      </c>
      <c r="C53" t="s">
        <v>44</v>
      </c>
      <c r="D53" t="s">
        <v>107</v>
      </c>
      <c r="E53" t="s">
        <v>110</v>
      </c>
      <c r="F53" t="s">
        <v>56</v>
      </c>
      <c r="H53" t="s">
        <v>50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0</v>
      </c>
      <c r="P53">
        <v>1</v>
      </c>
      <c r="Q53">
        <v>1</v>
      </c>
      <c r="R53">
        <v>1</v>
      </c>
      <c r="S53">
        <v>40</v>
      </c>
      <c r="T53">
        <v>40</v>
      </c>
      <c r="U53">
        <v>18</v>
      </c>
      <c r="V53">
        <v>98</v>
      </c>
      <c r="W53" t="s">
        <v>57</v>
      </c>
    </row>
    <row r="54" spans="1:23">
      <c r="A54">
        <v>31</v>
      </c>
      <c r="B54" t="s">
        <v>112</v>
      </c>
      <c r="C54" t="s">
        <v>44</v>
      </c>
      <c r="D54" t="s">
        <v>107</v>
      </c>
      <c r="E54" t="s">
        <v>113</v>
      </c>
      <c r="F54" t="s">
        <v>56</v>
      </c>
      <c r="H54" t="s">
        <v>48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0</v>
      </c>
      <c r="P54">
        <v>0</v>
      </c>
      <c r="Q54">
        <v>1</v>
      </c>
      <c r="R54">
        <v>0</v>
      </c>
      <c r="S54">
        <v>20</v>
      </c>
      <c r="T54">
        <v>28</v>
      </c>
      <c r="U54">
        <v>14</v>
      </c>
      <c r="V54">
        <v>62</v>
      </c>
      <c r="W54" t="s">
        <v>57</v>
      </c>
    </row>
    <row r="55" spans="1:23">
      <c r="A55">
        <v>31</v>
      </c>
      <c r="B55" t="s">
        <v>112</v>
      </c>
      <c r="C55" t="s">
        <v>44</v>
      </c>
      <c r="D55" t="s">
        <v>107</v>
      </c>
      <c r="E55" t="s">
        <v>113</v>
      </c>
      <c r="F55" t="s">
        <v>56</v>
      </c>
      <c r="H55" t="s">
        <v>50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0</v>
      </c>
      <c r="P55">
        <v>0</v>
      </c>
      <c r="Q55">
        <v>1</v>
      </c>
      <c r="R55">
        <v>0</v>
      </c>
      <c r="S55">
        <v>36</v>
      </c>
      <c r="T55">
        <v>24</v>
      </c>
      <c r="U55">
        <v>14</v>
      </c>
      <c r="V55">
        <v>74</v>
      </c>
      <c r="W55" t="s">
        <v>57</v>
      </c>
    </row>
    <row r="56" spans="1:23">
      <c r="A56">
        <v>32</v>
      </c>
      <c r="B56" t="s">
        <v>114</v>
      </c>
      <c r="C56" t="s">
        <v>44</v>
      </c>
      <c r="D56" t="s">
        <v>115</v>
      </c>
      <c r="E56" t="s">
        <v>116</v>
      </c>
      <c r="F56" t="s">
        <v>56</v>
      </c>
      <c r="H56" t="s">
        <v>48</v>
      </c>
      <c r="I56">
        <v>0</v>
      </c>
      <c r="J56">
        <v>0</v>
      </c>
      <c r="K56">
        <v>0</v>
      </c>
      <c r="L56">
        <v>0</v>
      </c>
      <c r="M56">
        <v>1</v>
      </c>
      <c r="N56">
        <v>1</v>
      </c>
      <c r="O56">
        <v>0</v>
      </c>
      <c r="P56">
        <v>0</v>
      </c>
      <c r="Q56">
        <v>1</v>
      </c>
      <c r="R56">
        <v>0</v>
      </c>
      <c r="S56">
        <v>8</v>
      </c>
      <c r="T56">
        <v>4</v>
      </c>
      <c r="U56">
        <v>6</v>
      </c>
      <c r="V56">
        <v>18</v>
      </c>
      <c r="W56" t="s">
        <v>57</v>
      </c>
    </row>
    <row r="57" spans="1:23">
      <c r="A57">
        <v>32</v>
      </c>
      <c r="B57" t="s">
        <v>114</v>
      </c>
      <c r="C57" t="s">
        <v>44</v>
      </c>
      <c r="D57" t="s">
        <v>115</v>
      </c>
      <c r="E57" t="s">
        <v>116</v>
      </c>
      <c r="F57" t="s">
        <v>56</v>
      </c>
      <c r="H57" t="s">
        <v>50</v>
      </c>
      <c r="I57">
        <v>0</v>
      </c>
      <c r="J57">
        <v>1</v>
      </c>
      <c r="K57">
        <v>1</v>
      </c>
      <c r="L57">
        <v>0</v>
      </c>
      <c r="M57">
        <v>0</v>
      </c>
      <c r="N57">
        <v>0</v>
      </c>
      <c r="O57">
        <v>1</v>
      </c>
      <c r="P57">
        <v>1</v>
      </c>
      <c r="Q57">
        <v>1</v>
      </c>
      <c r="R57">
        <v>1</v>
      </c>
      <c r="S57">
        <v>20</v>
      </c>
      <c r="T57">
        <v>8</v>
      </c>
      <c r="U57">
        <v>12</v>
      </c>
      <c r="V57">
        <v>40</v>
      </c>
      <c r="W57" t="s">
        <v>57</v>
      </c>
    </row>
    <row r="58" spans="1:23">
      <c r="A58">
        <v>33</v>
      </c>
      <c r="B58" t="s">
        <v>117</v>
      </c>
      <c r="C58" t="s">
        <v>44</v>
      </c>
      <c r="D58" t="s">
        <v>115</v>
      </c>
      <c r="E58" t="s">
        <v>118</v>
      </c>
      <c r="F58" t="s">
        <v>60</v>
      </c>
      <c r="H58" t="s">
        <v>48</v>
      </c>
      <c r="I58">
        <v>0</v>
      </c>
      <c r="J58">
        <v>1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  <c r="Q58">
        <v>0</v>
      </c>
      <c r="R58">
        <v>0</v>
      </c>
      <c r="S58">
        <v>8</v>
      </c>
      <c r="T58">
        <v>8</v>
      </c>
      <c r="U58">
        <v>4</v>
      </c>
      <c r="V58">
        <v>20</v>
      </c>
      <c r="W58" t="s">
        <v>61</v>
      </c>
    </row>
    <row r="59" spans="1:23">
      <c r="A59">
        <v>33</v>
      </c>
      <c r="B59" t="s">
        <v>117</v>
      </c>
      <c r="C59" t="s">
        <v>44</v>
      </c>
      <c r="D59" t="s">
        <v>115</v>
      </c>
      <c r="E59" t="s">
        <v>118</v>
      </c>
      <c r="F59" t="s">
        <v>60</v>
      </c>
      <c r="H59" t="s">
        <v>50</v>
      </c>
      <c r="I59">
        <v>0</v>
      </c>
      <c r="J59">
        <v>1</v>
      </c>
      <c r="K59">
        <v>1</v>
      </c>
      <c r="L59">
        <v>0</v>
      </c>
      <c r="M59">
        <v>0</v>
      </c>
      <c r="N59">
        <v>1</v>
      </c>
      <c r="O59">
        <v>0</v>
      </c>
      <c r="P59">
        <v>0</v>
      </c>
      <c r="Q59">
        <v>1</v>
      </c>
      <c r="R59">
        <v>0</v>
      </c>
      <c r="S59">
        <v>24</v>
      </c>
      <c r="T59">
        <v>16</v>
      </c>
      <c r="U59">
        <v>8</v>
      </c>
      <c r="V59">
        <v>48</v>
      </c>
      <c r="W59" t="s">
        <v>61</v>
      </c>
    </row>
    <row r="60" spans="1:23">
      <c r="A60">
        <v>34</v>
      </c>
      <c r="B60" t="s">
        <v>119</v>
      </c>
      <c r="C60" t="s">
        <v>44</v>
      </c>
      <c r="D60" t="s">
        <v>115</v>
      </c>
      <c r="E60" t="s">
        <v>120</v>
      </c>
      <c r="F60" t="s">
        <v>56</v>
      </c>
      <c r="H60" t="s">
        <v>48</v>
      </c>
      <c r="I60">
        <v>1</v>
      </c>
      <c r="J60">
        <v>1</v>
      </c>
      <c r="K60">
        <v>0</v>
      </c>
      <c r="L60">
        <v>0</v>
      </c>
      <c r="M60">
        <v>1</v>
      </c>
      <c r="N60">
        <v>1</v>
      </c>
      <c r="O60">
        <v>0</v>
      </c>
      <c r="P60">
        <v>1</v>
      </c>
      <c r="Q60">
        <v>0</v>
      </c>
      <c r="R60">
        <v>1</v>
      </c>
      <c r="S60">
        <v>28</v>
      </c>
      <c r="T60">
        <v>8</v>
      </c>
      <c r="U60">
        <v>12</v>
      </c>
      <c r="V60">
        <v>48</v>
      </c>
      <c r="W60" t="s">
        <v>57</v>
      </c>
    </row>
    <row r="61" spans="1:23">
      <c r="A61">
        <v>34</v>
      </c>
      <c r="B61" t="s">
        <v>119</v>
      </c>
      <c r="C61" t="s">
        <v>44</v>
      </c>
      <c r="D61" t="s">
        <v>115</v>
      </c>
      <c r="E61" t="s">
        <v>120</v>
      </c>
      <c r="F61" t="s">
        <v>56</v>
      </c>
      <c r="H61" t="s">
        <v>50</v>
      </c>
      <c r="I61">
        <v>1</v>
      </c>
      <c r="J61">
        <v>1</v>
      </c>
      <c r="K61">
        <v>1</v>
      </c>
      <c r="L61">
        <v>0</v>
      </c>
      <c r="M61">
        <v>1</v>
      </c>
      <c r="N61">
        <v>1</v>
      </c>
      <c r="O61">
        <v>1</v>
      </c>
      <c r="P61">
        <v>0</v>
      </c>
      <c r="Q61">
        <v>1</v>
      </c>
      <c r="R61">
        <v>1</v>
      </c>
      <c r="S61">
        <v>32</v>
      </c>
      <c r="T61">
        <v>24</v>
      </c>
      <c r="U61">
        <v>16</v>
      </c>
      <c r="V61">
        <v>72</v>
      </c>
      <c r="W61" t="s">
        <v>57</v>
      </c>
    </row>
    <row r="62" spans="1:23">
      <c r="A62">
        <v>35</v>
      </c>
      <c r="B62" t="s">
        <v>121</v>
      </c>
      <c r="C62" t="s">
        <v>44</v>
      </c>
      <c r="D62" t="s">
        <v>115</v>
      </c>
      <c r="E62" t="s">
        <v>122</v>
      </c>
      <c r="F62" t="s">
        <v>60</v>
      </c>
      <c r="H62" t="s">
        <v>48</v>
      </c>
      <c r="I62">
        <v>1</v>
      </c>
      <c r="J62">
        <v>1</v>
      </c>
      <c r="K62">
        <v>0</v>
      </c>
      <c r="L62">
        <v>0</v>
      </c>
      <c r="M62">
        <v>1</v>
      </c>
      <c r="N62">
        <v>0</v>
      </c>
      <c r="O62">
        <v>0</v>
      </c>
      <c r="P62">
        <v>1</v>
      </c>
      <c r="Q62">
        <v>0</v>
      </c>
      <c r="R62">
        <v>1</v>
      </c>
      <c r="S62">
        <v>20</v>
      </c>
      <c r="T62">
        <v>12</v>
      </c>
      <c r="U62">
        <v>10</v>
      </c>
      <c r="V62">
        <v>42</v>
      </c>
      <c r="W62" t="s">
        <v>61</v>
      </c>
    </row>
    <row r="63" spans="1:23">
      <c r="A63">
        <v>35</v>
      </c>
      <c r="B63" t="s">
        <v>121</v>
      </c>
      <c r="C63" t="s">
        <v>44</v>
      </c>
      <c r="D63" t="s">
        <v>115</v>
      </c>
      <c r="E63" t="s">
        <v>122</v>
      </c>
      <c r="F63" t="s">
        <v>60</v>
      </c>
      <c r="H63" t="s">
        <v>50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40</v>
      </c>
      <c r="T63">
        <v>32</v>
      </c>
      <c r="U63">
        <v>20</v>
      </c>
      <c r="V63">
        <v>92</v>
      </c>
      <c r="W63" t="s">
        <v>61</v>
      </c>
    </row>
    <row r="64" spans="1:23">
      <c r="A64">
        <v>36</v>
      </c>
      <c r="B64" t="s">
        <v>123</v>
      </c>
      <c r="C64" t="s">
        <v>44</v>
      </c>
      <c r="D64" t="s">
        <v>88</v>
      </c>
      <c r="E64" t="s">
        <v>124</v>
      </c>
      <c r="F64" t="s">
        <v>56</v>
      </c>
      <c r="H64" t="s">
        <v>48</v>
      </c>
      <c r="I64">
        <v>1</v>
      </c>
      <c r="J64">
        <v>1</v>
      </c>
      <c r="K64">
        <v>1</v>
      </c>
      <c r="L64">
        <v>0</v>
      </c>
      <c r="M64">
        <v>1</v>
      </c>
      <c r="N64">
        <v>1</v>
      </c>
      <c r="O64">
        <v>0</v>
      </c>
      <c r="P64">
        <v>1</v>
      </c>
      <c r="Q64">
        <v>0</v>
      </c>
      <c r="R64">
        <v>1</v>
      </c>
      <c r="S64">
        <v>16</v>
      </c>
      <c r="T64">
        <v>8</v>
      </c>
      <c r="U64">
        <v>14</v>
      </c>
      <c r="V64">
        <v>38</v>
      </c>
      <c r="W64" t="s">
        <v>57</v>
      </c>
    </row>
    <row r="65" spans="1:23">
      <c r="A65">
        <v>36</v>
      </c>
      <c r="B65" t="s">
        <v>123</v>
      </c>
      <c r="C65" t="s">
        <v>44</v>
      </c>
      <c r="D65" t="s">
        <v>88</v>
      </c>
      <c r="E65" t="s">
        <v>124</v>
      </c>
      <c r="F65" t="s">
        <v>56</v>
      </c>
      <c r="H65" t="s">
        <v>50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0</v>
      </c>
      <c r="P65">
        <v>1</v>
      </c>
      <c r="Q65">
        <v>0</v>
      </c>
      <c r="R65">
        <v>1</v>
      </c>
      <c r="S65">
        <v>32</v>
      </c>
      <c r="T65">
        <v>28</v>
      </c>
      <c r="U65">
        <v>16</v>
      </c>
      <c r="V65">
        <v>76</v>
      </c>
      <c r="W65" t="s">
        <v>57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 1</vt:lpstr>
      <vt:lpstr>總分</vt:lpstr>
      <vt:lpstr>pair-T</vt:lpstr>
      <vt:lpstr>工作表2</vt:lpstr>
      <vt:lpstr>各題_整體</vt:lpstr>
      <vt:lpstr>綜合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瑋婷 徐</cp:lastModifiedBy>
  <dcterms:created xsi:type="dcterms:W3CDTF">2024-01-08T14:49:20Z</dcterms:created>
  <dcterms:modified xsi:type="dcterms:W3CDTF">2024-01-09T02:51:59Z</dcterms:modified>
</cp:coreProperties>
</file>