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weye\OneDrive\Desktop\Analysis Projects\Module 1 - Excel\"/>
    </mc:Choice>
  </mc:AlternateContent>
  <xr:revisionPtr revIDLastSave="0" documentId="8_{B55B37A1-494D-4923-B43B-11AB2AD7361F}" xr6:coauthVersionLast="46" xr6:coauthVersionMax="46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Category Statistics" sheetId="3" r:id="rId1"/>
    <sheet name="Outcomes Based on Launch Date" sheetId="6" r:id="rId2"/>
    <sheet name="Kickstarter" sheetId="1" r:id="rId3"/>
    <sheet name="Descriptive Statistics" sheetId="10" r:id="rId4"/>
    <sheet name="Edinburgh Research" sheetId="7" r:id="rId5"/>
    <sheet name="Subcategory Statistics" sheetId="5" r:id="rId6"/>
  </sheets>
  <definedNames>
    <definedName name="_xlnm._FilterDatabase" localSheetId="2" hidden="1">Kickstarter!$A$1:$T$4115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4" i="10"/>
  <c r="B6" i="10"/>
  <c r="B5" i="10"/>
  <c r="C10" i="10"/>
  <c r="B10" i="10"/>
  <c r="B3" i="10"/>
  <c r="C9" i="10"/>
  <c r="B9" i="10"/>
  <c r="C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0" l="1"/>
  <c r="C7" i="10"/>
  <c r="C14" i="10"/>
  <c r="B14" i="10"/>
</calcChain>
</file>

<file path=xl/sharedStrings.xml><?xml version="1.0" encoding="utf-8"?>
<sst xmlns="http://schemas.openxmlformats.org/spreadsheetml/2006/main" count="33005" uniqueCount="8398">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</sst>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5050"/>
        </patternFill>
      </fill>
    </dxf>
    <dxf>
      <font>
        <color theme="1"/>
      </font>
      <fill>
        <patternFill>
          <bgColor rgb="FFFF5050"/>
        </patternFill>
      </fill>
    </dxf>
    <dxf>
      <font>
        <color theme="1"/>
      </font>
      <fill>
        <patternFill>
          <bgColor theme="7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208782435129739"/>
          <c:y val="5.472976188587655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E-4C57-8841-F8EE1A40923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0E-4C57-8841-F8EE1A40923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0E-4C57-8841-F8EE1A40923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0E-4C57-8841-F8EE1A409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3247352"/>
        <c:axId val="353247992"/>
      </c:barChart>
      <c:catAx>
        <c:axId val="35324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47992"/>
        <c:crosses val="autoZero"/>
        <c:auto val="1"/>
        <c:lblAlgn val="ctr"/>
        <c:lblOffset val="100"/>
        <c:noMultiLvlLbl val="0"/>
      </c:catAx>
      <c:valAx>
        <c:axId val="35324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4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4-4BB9-B1BB-8B92EFF65D9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4-4BB9-B1BB-8B92EFF65D9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44-4BB9-B1BB-8B92EFF65D9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44-4BB9-B1BB-8B92EFF65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3250552"/>
        <c:axId val="353248952"/>
      </c:lineChart>
      <c:catAx>
        <c:axId val="35325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48952"/>
        <c:crosses val="autoZero"/>
        <c:auto val="1"/>
        <c:lblAlgn val="ctr"/>
        <c:lblOffset val="100"/>
        <c:noMultiLvlLbl val="0"/>
      </c:catAx>
      <c:valAx>
        <c:axId val="35324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5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2-43F1-94A2-6FB980F7A55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2-43F1-94A2-6FB980F7A55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2-43F1-94A2-6FB980F7A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299376"/>
        <c:axId val="353300016"/>
      </c:barChart>
      <c:catAx>
        <c:axId val="3532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300016"/>
        <c:crosses val="autoZero"/>
        <c:auto val="1"/>
        <c:lblAlgn val="ctr"/>
        <c:lblOffset val="100"/>
        <c:noMultiLvlLbl val="0"/>
      </c:catAx>
      <c:valAx>
        <c:axId val="3533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2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2</xdr:row>
      <xdr:rowOff>23811</xdr:rowOff>
    </xdr:from>
    <xdr:to>
      <xdr:col>20</xdr:col>
      <xdr:colOff>180974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79608-1D44-44BA-B527-A0D0628FA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9524</xdr:rowOff>
    </xdr:from>
    <xdr:to>
      <xdr:col>17</xdr:col>
      <xdr:colOff>476250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8AB25-F379-4FB2-B172-865D43668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0</xdr:rowOff>
    </xdr:from>
    <xdr:to>
      <xdr:col>18</xdr:col>
      <xdr:colOff>561975</xdr:colOff>
      <xdr:row>25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C69D7-B32E-417F-91B6-E5D38C2BF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W" refreshedDate="44272.677345254633" createdVersion="6" refreshedVersion="6" minRefreshableVersion="3" recordCount="4115" xr:uid="{B8E92997-8C39-4177-BC54-A9B5B3301B2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W" refreshedDate="44272.683564699073" createdVersion="6" refreshedVersion="6" minRefreshableVersion="3" recordCount="4114" xr:uid="{2B81D728-8E5D-4813-A08E-93959A41ED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W" refreshedDate="44272.693051041664" createdVersion="6" refreshedVersion="6" minRefreshableVersion="3" recordCount="4114" xr:uid="{D342F7F2-4F58-4F75-88EE-44E17AD8C5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34B08-5676-4F1F-BE70-16CDC6A126A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36B5B-6E46-4A4C-9935-213AFA5868EA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42B82-B567-4E9F-8A6A-9571B5A6B00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812D-7229-4113-9CB2-8AB06BBC3BDB}">
  <dimension ref="A2:F7"/>
  <sheetViews>
    <sheetView workbookViewId="0">
      <selection activeCell="W34" sqref="W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2" t="s">
        <v>8222</v>
      </c>
      <c r="B2" t="s">
        <v>8362</v>
      </c>
    </row>
    <row r="4" spans="1:6" x14ac:dyDescent="0.25">
      <c r="A4" s="12" t="s">
        <v>8361</v>
      </c>
      <c r="B4" s="12" t="s">
        <v>8358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8323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5">
      <c r="A7" s="13" t="s">
        <v>8359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A8254-8B68-4FAC-A041-18BA2F17916A}">
  <dimension ref="A1:F18"/>
  <sheetViews>
    <sheetView tabSelected="1"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8323</v>
      </c>
    </row>
    <row r="2" spans="1:6" x14ac:dyDescent="0.25">
      <c r="A2" s="12" t="s">
        <v>8379</v>
      </c>
      <c r="B2" t="s">
        <v>8362</v>
      </c>
    </row>
    <row r="4" spans="1:6" x14ac:dyDescent="0.25">
      <c r="A4" s="12" t="s">
        <v>8361</v>
      </c>
      <c r="B4" s="12" t="s">
        <v>8358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713" activePane="bottomRight" state="frozen"/>
      <selection pane="topRight" activeCell="D1" sqref="D1"/>
      <selection pane="bottomLeft" activeCell="A2" sqref="A2"/>
      <selection pane="bottomRight" activeCell="F1550" sqref="F1550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 t="shared" ref="S2:S66" si="0">(((J2/60)/60)/24)+DATE(1970,1,1)</f>
        <v>41324.214571759258</v>
      </c>
      <c r="T2" s="16">
        <f>(((I2/60)/60)/24)+DATE(1970,1,1)</f>
        <v>41358.172905092593</v>
      </c>
    </row>
    <row r="3" spans="1:20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1">ROUND(E3/D3*100,0)</f>
        <v>21535</v>
      </c>
      <c r="P3">
        <f t="shared" ref="P3:P66" si="2">IFERROR(ROUND(E3/L3,2),0)</f>
        <v>1389.36</v>
      </c>
      <c r="Q3" s="11" t="s">
        <v>8308</v>
      </c>
      <c r="R3" t="s">
        <v>8310</v>
      </c>
      <c r="S3" s="16">
        <f t="shared" si="0"/>
        <v>42714.440416666665</v>
      </c>
      <c r="T3" s="16">
        <f t="shared" ref="T3:T66" si="3">(((I3/60)/60)/24)+DATE(1970,1,1)</f>
        <v>42759.440416666665</v>
      </c>
    </row>
    <row r="4" spans="1:20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>
        <f t="shared" si="2"/>
        <v>272.36</v>
      </c>
      <c r="Q4" s="11" t="s">
        <v>8308</v>
      </c>
      <c r="R4" t="s">
        <v>8309</v>
      </c>
      <c r="S4" s="16">
        <f t="shared" si="0"/>
        <v>41561.500706018516</v>
      </c>
      <c r="T4" s="16">
        <f t="shared" si="3"/>
        <v>41593.166666666664</v>
      </c>
    </row>
    <row r="5" spans="1:20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>
        <f t="shared" si="2"/>
        <v>116.35</v>
      </c>
      <c r="Q5" s="11" t="s">
        <v>8308</v>
      </c>
      <c r="R5" t="s">
        <v>8309</v>
      </c>
      <c r="S5" s="16">
        <f t="shared" si="0"/>
        <v>41803.880659722221</v>
      </c>
      <c r="T5" s="16">
        <f t="shared" si="3"/>
        <v>41843.880659722221</v>
      </c>
    </row>
    <row r="6" spans="1:20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>
        <f t="shared" si="2"/>
        <v>188.51</v>
      </c>
      <c r="Q6" s="11" t="s">
        <v>8308</v>
      </c>
      <c r="R6" t="s">
        <v>8309</v>
      </c>
      <c r="S6" s="16">
        <f t="shared" si="0"/>
        <v>42473.604270833333</v>
      </c>
      <c r="T6" s="16">
        <f t="shared" si="3"/>
        <v>42527.709722222222</v>
      </c>
    </row>
    <row r="7" spans="1:20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>
        <f t="shared" si="2"/>
        <v>173.58</v>
      </c>
      <c r="Q7" s="11" t="s">
        <v>8308</v>
      </c>
      <c r="R7" t="s">
        <v>8309</v>
      </c>
      <c r="S7" s="16">
        <f t="shared" si="0"/>
        <v>42499.960810185185</v>
      </c>
      <c r="T7" s="16">
        <f t="shared" si="3"/>
        <v>42559.960810185185</v>
      </c>
    </row>
    <row r="8" spans="1:20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>
        <f t="shared" si="2"/>
        <v>29.19</v>
      </c>
      <c r="Q8" s="11" t="s">
        <v>8311</v>
      </c>
      <c r="R8" t="s">
        <v>8312</v>
      </c>
      <c r="S8" s="16">
        <f t="shared" si="0"/>
        <v>41394.871678240743</v>
      </c>
      <c r="T8" s="16">
        <f t="shared" si="3"/>
        <v>41408.871678240743</v>
      </c>
    </row>
    <row r="9" spans="1:20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>
        <f t="shared" si="2"/>
        <v>1323.25</v>
      </c>
      <c r="Q9" s="11" t="s">
        <v>8308</v>
      </c>
      <c r="R9" t="s">
        <v>8309</v>
      </c>
      <c r="S9" s="16">
        <f t="shared" si="0"/>
        <v>41039.225601851853</v>
      </c>
      <c r="T9" s="16">
        <f t="shared" si="3"/>
        <v>41072.291666666664</v>
      </c>
    </row>
    <row r="10" spans="1:20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>
        <f t="shared" si="2"/>
        <v>247.94</v>
      </c>
      <c r="Q10" s="11" t="s">
        <v>8308</v>
      </c>
      <c r="R10" t="s">
        <v>8309</v>
      </c>
      <c r="S10" s="16">
        <f t="shared" si="0"/>
        <v>42549.722962962958</v>
      </c>
      <c r="T10" s="16">
        <f t="shared" si="3"/>
        <v>42588.291666666672</v>
      </c>
    </row>
    <row r="11" spans="1:20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>
        <f t="shared" si="2"/>
        <v>86.16</v>
      </c>
      <c r="Q11" s="11" t="s">
        <v>8308</v>
      </c>
      <c r="R11" t="s">
        <v>8309</v>
      </c>
      <c r="S11" s="16">
        <f t="shared" si="0"/>
        <v>41389.364849537036</v>
      </c>
      <c r="T11" s="16">
        <f t="shared" si="3"/>
        <v>41425.5</v>
      </c>
    </row>
    <row r="12" spans="1:20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>
        <f t="shared" si="2"/>
        <v>849.67</v>
      </c>
      <c r="Q12" s="11" t="s">
        <v>8313</v>
      </c>
      <c r="R12" t="s">
        <v>8314</v>
      </c>
      <c r="S12" s="16">
        <f t="shared" si="0"/>
        <v>42415.253437499996</v>
      </c>
      <c r="T12" s="16">
        <f t="shared" si="3"/>
        <v>42445.211770833332</v>
      </c>
    </row>
    <row r="13" spans="1:20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>
        <f t="shared" si="2"/>
        <v>422.02</v>
      </c>
      <c r="Q13" s="11" t="s">
        <v>8308</v>
      </c>
      <c r="R13" t="s">
        <v>8309</v>
      </c>
      <c r="S13" s="16">
        <f t="shared" si="0"/>
        <v>42347.358483796299</v>
      </c>
      <c r="T13" s="16">
        <f t="shared" si="3"/>
        <v>42380.958333333328</v>
      </c>
    </row>
    <row r="14" spans="1:20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>
        <f t="shared" si="2"/>
        <v>259.25</v>
      </c>
      <c r="Q14" s="11" t="s">
        <v>8308</v>
      </c>
      <c r="R14" t="s">
        <v>8309</v>
      </c>
      <c r="S14" s="16">
        <f t="shared" si="0"/>
        <v>42519.6565162037</v>
      </c>
      <c r="T14" s="16">
        <f t="shared" si="3"/>
        <v>42549.6565162037</v>
      </c>
    </row>
    <row r="15" spans="1:20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>
        <f t="shared" si="2"/>
        <v>842.11</v>
      </c>
      <c r="Q15" s="11" t="s">
        <v>8308</v>
      </c>
      <c r="R15" t="s">
        <v>8309</v>
      </c>
      <c r="S15" s="16">
        <f t="shared" si="0"/>
        <v>42394.580740740741</v>
      </c>
      <c r="T15" s="16">
        <f t="shared" si="3"/>
        <v>42441.208333333328</v>
      </c>
    </row>
    <row r="16" spans="1:20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>
        <f t="shared" si="2"/>
        <v>511.79</v>
      </c>
      <c r="Q16" s="11" t="s">
        <v>8308</v>
      </c>
      <c r="R16" t="s">
        <v>8309</v>
      </c>
      <c r="S16" s="16">
        <f t="shared" si="0"/>
        <v>42157.251828703709</v>
      </c>
      <c r="T16" s="16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>
        <f t="shared" si="2"/>
        <v>223.58</v>
      </c>
      <c r="Q17" s="11" t="s">
        <v>8308</v>
      </c>
      <c r="R17" t="s">
        <v>8315</v>
      </c>
      <c r="S17" s="16">
        <f t="shared" si="0"/>
        <v>42689.582349537035</v>
      </c>
      <c r="T17" s="16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>
        <f t="shared" si="2"/>
        <v>64.569999999999993</v>
      </c>
      <c r="Q18" s="11" t="s">
        <v>8308</v>
      </c>
      <c r="R18" t="s">
        <v>8309</v>
      </c>
      <c r="S18" s="16">
        <f t="shared" si="0"/>
        <v>41744.290868055556</v>
      </c>
      <c r="T18" s="16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>
        <f t="shared" si="2"/>
        <v>176.2</v>
      </c>
      <c r="Q19" s="11" t="s">
        <v>8308</v>
      </c>
      <c r="R19" t="s">
        <v>8309</v>
      </c>
      <c r="S19" s="16">
        <f t="shared" si="0"/>
        <v>41730.584374999999</v>
      </c>
      <c r="T19" s="16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>
        <f t="shared" si="2"/>
        <v>83.8</v>
      </c>
      <c r="Q20" s="11" t="s">
        <v>8308</v>
      </c>
      <c r="R20" t="s">
        <v>8315</v>
      </c>
      <c r="S20" s="16">
        <f t="shared" si="0"/>
        <v>42704.335810185185</v>
      </c>
      <c r="T20" s="16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>
        <f t="shared" si="2"/>
        <v>593.94000000000005</v>
      </c>
      <c r="Q21" s="11" t="s">
        <v>8308</v>
      </c>
      <c r="R21" t="s">
        <v>8309</v>
      </c>
      <c r="S21" s="16">
        <f t="shared" si="0"/>
        <v>42076.130011574074</v>
      </c>
      <c r="T21" s="16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>
        <f t="shared" si="2"/>
        <v>134.36000000000001</v>
      </c>
      <c r="Q22" s="11" t="s">
        <v>8308</v>
      </c>
      <c r="R22" t="s">
        <v>8310</v>
      </c>
      <c r="S22" s="16">
        <f t="shared" si="0"/>
        <v>42199.651319444441</v>
      </c>
      <c r="T22" s="16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>
        <f t="shared" si="2"/>
        <v>65.89</v>
      </c>
      <c r="Q23" s="11" t="s">
        <v>8316</v>
      </c>
      <c r="R23" t="s">
        <v>8317</v>
      </c>
      <c r="S23" s="16">
        <f t="shared" si="0"/>
        <v>42033.584016203706</v>
      </c>
      <c r="T23" s="16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>
        <f t="shared" si="2"/>
        <v>426.93</v>
      </c>
      <c r="Q24" s="11" t="s">
        <v>8316</v>
      </c>
      <c r="R24" t="s">
        <v>8317</v>
      </c>
      <c r="S24" s="16">
        <f t="shared" si="0"/>
        <v>42677.005474537036</v>
      </c>
      <c r="T24" s="16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>
        <f t="shared" si="2"/>
        <v>180.75</v>
      </c>
      <c r="Q25" s="11" t="s">
        <v>8308</v>
      </c>
      <c r="R25" t="s">
        <v>8309</v>
      </c>
      <c r="S25" s="16">
        <f t="shared" si="0"/>
        <v>42452.272824074069</v>
      </c>
      <c r="T25" s="16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>
        <f t="shared" si="2"/>
        <v>282.66000000000003</v>
      </c>
      <c r="Q26" s="11" t="s">
        <v>8308</v>
      </c>
      <c r="R26" t="s">
        <v>8309</v>
      </c>
      <c r="S26" s="16">
        <f t="shared" si="0"/>
        <v>42290.460023148145</v>
      </c>
      <c r="T26" s="16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>
        <f t="shared" si="2"/>
        <v>128.38999999999999</v>
      </c>
      <c r="Q27" s="11" t="s">
        <v>8308</v>
      </c>
      <c r="R27" t="s">
        <v>8309</v>
      </c>
      <c r="S27" s="16">
        <f t="shared" si="0"/>
        <v>42136.209675925929</v>
      </c>
      <c r="T27" s="16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>
        <f t="shared" si="2"/>
        <v>136.63999999999999</v>
      </c>
      <c r="Q28" s="11" t="s">
        <v>8308</v>
      </c>
      <c r="R28" t="s">
        <v>8309</v>
      </c>
      <c r="S28" s="16">
        <f t="shared" si="0"/>
        <v>41835.540486111109</v>
      </c>
      <c r="T28" s="16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>
        <f t="shared" si="2"/>
        <v>2928.93</v>
      </c>
      <c r="Q29" s="11" t="s">
        <v>8308</v>
      </c>
      <c r="R29" t="s">
        <v>8318</v>
      </c>
      <c r="S29" s="16">
        <f t="shared" si="0"/>
        <v>42746.270057870366</v>
      </c>
      <c r="T29" s="16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>
        <f t="shared" si="2"/>
        <v>56.97</v>
      </c>
      <c r="Q30" s="11" t="s">
        <v>8316</v>
      </c>
      <c r="R30" t="s">
        <v>8317</v>
      </c>
      <c r="S30" s="16">
        <f t="shared" si="0"/>
        <v>42068.209097222221</v>
      </c>
      <c r="T30" s="16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>
        <f t="shared" si="2"/>
        <v>245.02</v>
      </c>
      <c r="Q31" s="11" t="s">
        <v>8308</v>
      </c>
      <c r="R31" t="s">
        <v>8309</v>
      </c>
      <c r="S31" s="16">
        <f t="shared" si="0"/>
        <v>42311.216898148152</v>
      </c>
      <c r="T31" s="16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>
        <f t="shared" si="2"/>
        <v>164.8</v>
      </c>
      <c r="Q32" s="11" t="s">
        <v>8316</v>
      </c>
      <c r="R32" t="s">
        <v>8317</v>
      </c>
      <c r="S32" s="16">
        <f t="shared" si="0"/>
        <v>41873.79184027778</v>
      </c>
      <c r="T32" s="16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>
        <f t="shared" si="2"/>
        <v>108.97</v>
      </c>
      <c r="Q33" s="11" t="s">
        <v>8308</v>
      </c>
      <c r="R33" t="s">
        <v>8309</v>
      </c>
      <c r="S33" s="16">
        <f t="shared" si="0"/>
        <v>42605.70857638889</v>
      </c>
      <c r="T33" s="16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>
        <f t="shared" si="2"/>
        <v>54.88</v>
      </c>
      <c r="Q34" s="11" t="s">
        <v>8319</v>
      </c>
      <c r="R34" t="s">
        <v>8320</v>
      </c>
      <c r="S34" s="16">
        <f t="shared" si="0"/>
        <v>41842.917129629634</v>
      </c>
      <c r="T34" s="16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>
        <f t="shared" si="2"/>
        <v>107.82</v>
      </c>
      <c r="Q35" s="11" t="s">
        <v>8316</v>
      </c>
      <c r="R35" t="s">
        <v>8317</v>
      </c>
      <c r="S35" s="16">
        <f t="shared" si="0"/>
        <v>42725.869363425925</v>
      </c>
      <c r="T35" s="16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>
        <f t="shared" si="2"/>
        <v>91.21</v>
      </c>
      <c r="Q36" s="11" t="s">
        <v>8308</v>
      </c>
      <c r="R36" t="s">
        <v>8309</v>
      </c>
      <c r="S36" s="16">
        <f t="shared" si="0"/>
        <v>42423.542384259257</v>
      </c>
      <c r="T36" s="16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>
        <f t="shared" si="2"/>
        <v>326.29000000000002</v>
      </c>
      <c r="Q37" s="11" t="s">
        <v>8308</v>
      </c>
      <c r="R37" t="s">
        <v>8309</v>
      </c>
      <c r="S37" s="16">
        <f t="shared" si="0"/>
        <v>42375.08394675926</v>
      </c>
      <c r="T37" s="16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>
        <f t="shared" si="2"/>
        <v>483.34</v>
      </c>
      <c r="Q38" s="11" t="s">
        <v>8308</v>
      </c>
      <c r="R38" t="s">
        <v>8309</v>
      </c>
      <c r="S38" s="16">
        <f t="shared" si="0"/>
        <v>42067.923668981486</v>
      </c>
      <c r="T38" s="16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>
        <f t="shared" si="2"/>
        <v>161.26</v>
      </c>
      <c r="Q39" s="11" t="s">
        <v>8321</v>
      </c>
      <c r="R39" t="s">
        <v>8322</v>
      </c>
      <c r="S39" s="16">
        <f t="shared" si="0"/>
        <v>41261.767812500002</v>
      </c>
      <c r="T39" s="16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>
        <f t="shared" si="2"/>
        <v>68.819999999999993</v>
      </c>
      <c r="Q40" s="11" t="s">
        <v>8308</v>
      </c>
      <c r="R40" t="s">
        <v>8309</v>
      </c>
      <c r="S40" s="16">
        <f t="shared" si="0"/>
        <v>42548.269861111112</v>
      </c>
      <c r="T40" s="16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>
        <f t="shared" si="2"/>
        <v>449.26</v>
      </c>
      <c r="Q41" s="11" t="s">
        <v>8308</v>
      </c>
      <c r="R41" t="s">
        <v>8309</v>
      </c>
      <c r="S41" s="16">
        <f t="shared" si="0"/>
        <v>42675.438946759255</v>
      </c>
      <c r="T41" s="16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>
        <f t="shared" si="2"/>
        <v>155.24</v>
      </c>
      <c r="Q42" s="11" t="s">
        <v>8323</v>
      </c>
      <c r="R42" t="s">
        <v>8324</v>
      </c>
      <c r="S42" s="16">
        <f t="shared" si="0"/>
        <v>41894.632361111115</v>
      </c>
      <c r="T42" s="16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>
        <f t="shared" si="2"/>
        <v>147.16999999999999</v>
      </c>
      <c r="Q43" s="11" t="s">
        <v>8321</v>
      </c>
      <c r="R43" t="s">
        <v>8322</v>
      </c>
      <c r="S43" s="16">
        <f t="shared" si="0"/>
        <v>42775.314884259264</v>
      </c>
      <c r="T43" s="16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>
        <f t="shared" si="2"/>
        <v>262.16000000000003</v>
      </c>
      <c r="Q44" s="11" t="s">
        <v>8308</v>
      </c>
      <c r="R44" t="s">
        <v>8309</v>
      </c>
      <c r="S44" s="16">
        <f t="shared" si="0"/>
        <v>42311.625081018516</v>
      </c>
      <c r="T44" s="16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>
        <f t="shared" si="2"/>
        <v>20.47</v>
      </c>
      <c r="Q45" s="11" t="s">
        <v>8308</v>
      </c>
      <c r="R45" t="s">
        <v>8309</v>
      </c>
      <c r="S45" s="16">
        <f t="shared" si="0"/>
        <v>41450.681574074071</v>
      </c>
      <c r="T45" s="16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>
        <f t="shared" si="2"/>
        <v>577.28</v>
      </c>
      <c r="Q46" s="11" t="s">
        <v>8308</v>
      </c>
      <c r="R46" t="s">
        <v>8309</v>
      </c>
      <c r="S46" s="16">
        <f t="shared" si="0"/>
        <v>41020.271770833337</v>
      </c>
      <c r="T46" s="16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>
        <f t="shared" si="2"/>
        <v>457.39</v>
      </c>
      <c r="Q47" s="11" t="s">
        <v>8308</v>
      </c>
      <c r="R47" t="s">
        <v>8309</v>
      </c>
      <c r="S47" s="16">
        <f t="shared" si="0"/>
        <v>42136.420752314814</v>
      </c>
      <c r="T47" s="16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>
        <f t="shared" si="2"/>
        <v>220.74</v>
      </c>
      <c r="Q48" s="11" t="s">
        <v>8308</v>
      </c>
      <c r="R48" t="s">
        <v>8309</v>
      </c>
      <c r="S48" s="16">
        <f t="shared" si="0"/>
        <v>42136.184560185182</v>
      </c>
      <c r="T48" s="16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>
        <f t="shared" si="2"/>
        <v>108</v>
      </c>
      <c r="Q49" s="11" t="s">
        <v>8323</v>
      </c>
      <c r="R49" t="s">
        <v>8324</v>
      </c>
      <c r="S49" s="16">
        <f t="shared" si="0"/>
        <v>42322.653749999998</v>
      </c>
      <c r="T49" s="16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>
        <f t="shared" si="2"/>
        <v>324.69</v>
      </c>
      <c r="Q50" s="11" t="s">
        <v>8308</v>
      </c>
      <c r="R50" t="s">
        <v>8309</v>
      </c>
      <c r="S50" s="16">
        <f t="shared" si="0"/>
        <v>42087.668032407411</v>
      </c>
      <c r="T50" s="16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>
        <f t="shared" si="2"/>
        <v>383.36</v>
      </c>
      <c r="Q51" s="11" t="s">
        <v>8308</v>
      </c>
      <c r="R51" t="s">
        <v>8309</v>
      </c>
      <c r="S51" s="16">
        <f t="shared" si="0"/>
        <v>42661.323414351849</v>
      </c>
      <c r="T51" s="16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>
        <f t="shared" si="2"/>
        <v>117.68</v>
      </c>
      <c r="Q52" s="11" t="s">
        <v>8321</v>
      </c>
      <c r="R52" t="s">
        <v>8325</v>
      </c>
      <c r="S52" s="16">
        <f t="shared" si="0"/>
        <v>42556.583368055552</v>
      </c>
      <c r="T52" s="16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>
        <f t="shared" si="2"/>
        <v>932.31</v>
      </c>
      <c r="Q53" s="11" t="s">
        <v>8308</v>
      </c>
      <c r="R53" t="s">
        <v>8310</v>
      </c>
      <c r="S53" s="16">
        <f t="shared" si="0"/>
        <v>42276.624803240738</v>
      </c>
      <c r="T53" s="16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>
        <f t="shared" si="2"/>
        <v>92.25</v>
      </c>
      <c r="Q54" s="11" t="s">
        <v>8321</v>
      </c>
      <c r="R54" t="s">
        <v>8322</v>
      </c>
      <c r="S54" s="16">
        <f t="shared" si="0"/>
        <v>42758.197013888886</v>
      </c>
      <c r="T54" s="16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>
        <f t="shared" si="2"/>
        <v>279.38</v>
      </c>
      <c r="Q55" s="11" t="s">
        <v>8308</v>
      </c>
      <c r="R55" t="s">
        <v>8309</v>
      </c>
      <c r="S55" s="16">
        <f t="shared" si="0"/>
        <v>42676.586979166663</v>
      </c>
      <c r="T55" s="16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>
        <f t="shared" si="2"/>
        <v>56.34</v>
      </c>
      <c r="Q56" s="11" t="s">
        <v>8321</v>
      </c>
      <c r="R56" t="s">
        <v>8322</v>
      </c>
      <c r="S56" s="16">
        <f t="shared" si="0"/>
        <v>41709.463518518518</v>
      </c>
      <c r="T56" s="16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>
        <f t="shared" si="2"/>
        <v>52.62</v>
      </c>
      <c r="Q57" s="11" t="s">
        <v>8311</v>
      </c>
      <c r="R57" t="s">
        <v>8312</v>
      </c>
      <c r="S57" s="16">
        <f t="shared" si="0"/>
        <v>40959.734398148146</v>
      </c>
      <c r="T57" s="16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>
        <f t="shared" si="2"/>
        <v>53.87</v>
      </c>
      <c r="Q58" s="11" t="s">
        <v>8316</v>
      </c>
      <c r="R58" t="s">
        <v>8317</v>
      </c>
      <c r="S58" s="16">
        <f t="shared" si="0"/>
        <v>41569.575613425928</v>
      </c>
      <c r="T58" s="16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>
        <f t="shared" si="2"/>
        <v>40.07</v>
      </c>
      <c r="Q59" s="11" t="s">
        <v>8316</v>
      </c>
      <c r="R59" t="s">
        <v>8317</v>
      </c>
      <c r="S59" s="16">
        <f t="shared" si="0"/>
        <v>42691.8512037037</v>
      </c>
      <c r="T59" s="16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>
        <f t="shared" si="2"/>
        <v>91.83</v>
      </c>
      <c r="Q60" s="11" t="s">
        <v>8308</v>
      </c>
      <c r="R60" t="s">
        <v>8309</v>
      </c>
      <c r="S60" s="16">
        <f t="shared" si="0"/>
        <v>41387.651516203703</v>
      </c>
      <c r="T60" s="16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>
        <f t="shared" si="2"/>
        <v>385.04</v>
      </c>
      <c r="Q61" s="11" t="s">
        <v>8308</v>
      </c>
      <c r="R61" t="s">
        <v>8309</v>
      </c>
      <c r="S61" s="16">
        <f t="shared" si="0"/>
        <v>42502.569120370375</v>
      </c>
      <c r="T61" s="16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>
        <f t="shared" si="2"/>
        <v>408.98</v>
      </c>
      <c r="Q62" s="11" t="s">
        <v>8308</v>
      </c>
      <c r="R62" t="s">
        <v>8309</v>
      </c>
      <c r="S62" s="16">
        <f t="shared" si="0"/>
        <v>41941.500520833331</v>
      </c>
      <c r="T62" s="16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>
        <f t="shared" si="2"/>
        <v>81.75</v>
      </c>
      <c r="Q63" s="11" t="s">
        <v>8321</v>
      </c>
      <c r="R63" t="s">
        <v>8322</v>
      </c>
      <c r="S63" s="16">
        <f t="shared" si="0"/>
        <v>41674.063078703701</v>
      </c>
      <c r="T63" s="16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>
        <f t="shared" si="2"/>
        <v>223.1</v>
      </c>
      <c r="Q64" s="11" t="s">
        <v>8308</v>
      </c>
      <c r="R64" t="s">
        <v>8309</v>
      </c>
      <c r="S64" s="16">
        <f t="shared" si="0"/>
        <v>42048.813877314817</v>
      </c>
      <c r="T64" s="16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>
        <f t="shared" si="2"/>
        <v>331.1</v>
      </c>
      <c r="Q65" s="11" t="s">
        <v>8308</v>
      </c>
      <c r="R65" t="s">
        <v>8309</v>
      </c>
      <c r="S65" s="16">
        <f t="shared" si="0"/>
        <v>41800.604895833334</v>
      </c>
      <c r="T65" s="16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1"/>
        <v>156</v>
      </c>
      <c r="P66">
        <f t="shared" si="2"/>
        <v>54.75</v>
      </c>
      <c r="Q66" s="11" t="s">
        <v>8321</v>
      </c>
      <c r="R66" t="s">
        <v>8322</v>
      </c>
      <c r="S66" s="16">
        <f t="shared" si="0"/>
        <v>41744.590682870366</v>
      </c>
      <c r="T66" s="16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</sheetData>
  <autoFilter ref="A1:T4115" xr:uid="{D45A56F3-9FDC-496A-B46F-80D3210E535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  <cfRule type="cellIs" dxfId="2" priority="6" operator="equal">
      <formula>"successful"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1734B-E879-41D1-91EE-CEF57204EFAE}">
  <dimension ref="A1:C14"/>
  <sheetViews>
    <sheetView workbookViewId="0">
      <selection activeCell="B8" sqref="B8"/>
    </sheetView>
  </sheetViews>
  <sheetFormatPr defaultRowHeight="15" x14ac:dyDescent="0.25"/>
  <cols>
    <col min="1" max="1" width="28.42578125" bestFit="1" customWidth="1"/>
    <col min="2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_xlfn.STDEV.P(#REF!, 3)</f>
        <v>#REF!</v>
      </c>
      <c r="C4" s="18" t="e">
        <f>_xlfn.STDEV.P(#REF!, 3)</f>
        <v>#REF!</v>
      </c>
    </row>
    <row r="5" spans="1:3" x14ac:dyDescent="0.25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8394</v>
      </c>
      <c r="B11" s="18" t="e">
        <f>_xlfn.STDEV.P(#REF!, 3)</f>
        <v>#REF!</v>
      </c>
      <c r="C11" s="18" t="e">
        <f>_xlfn.STDEV.P(#REF!, 3)</f>
        <v>#REF!</v>
      </c>
    </row>
    <row r="12" spans="1:3" x14ac:dyDescent="0.25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3D578-D7F8-4C72-A782-426C2B124242}">
  <dimension ref="A1:F6"/>
  <sheetViews>
    <sheetView workbookViewId="0">
      <selection activeCell="C5" sqref="C5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CF03F-948F-4764-8769-1EB9D94009A4}">
  <dimension ref="A1:E7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8363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W</cp:lastModifiedBy>
  <dcterms:created xsi:type="dcterms:W3CDTF">2017-04-20T15:17:24Z</dcterms:created>
  <dcterms:modified xsi:type="dcterms:W3CDTF">2021-03-18T21:27:47Z</dcterms:modified>
</cp:coreProperties>
</file>