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Excel地图生成模板\"/>
    </mc:Choice>
  </mc:AlternateContent>
  <xr:revisionPtr revIDLastSave="0" documentId="13_ncr:1_{7D331469-B9D8-4645-8483-8B4F20D464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map" sheetId="2" r:id="rId2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1" l="1"/>
  <c r="G22" i="1"/>
  <c r="AB9" i="1" l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AA9" i="1"/>
  <c r="J12" i="1" l="1"/>
  <c r="J13" i="1"/>
  <c r="J14" i="1"/>
  <c r="J15" i="1"/>
  <c r="J16" i="1"/>
  <c r="J17" i="1"/>
  <c r="J18" i="1"/>
  <c r="J19" i="1"/>
  <c r="J20" i="1"/>
  <c r="J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11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  <c r="G34" i="1" l="1"/>
  <c r="G33" i="1"/>
</calcChain>
</file>

<file path=xl/sharedStrings.xml><?xml version="1.0" encoding="utf-8"?>
<sst xmlns="http://schemas.openxmlformats.org/spreadsheetml/2006/main" count="73" uniqueCount="73">
  <si>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</si>
  <si>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</si>
  <si>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</si>
  <si>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</si>
  <si>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</si>
  <si>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</si>
  <si>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</si>
  <si>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</si>
  <si>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</si>
  <si>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</si>
  <si>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</si>
  <si>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</si>
  <si>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</si>
  <si>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</si>
  <si>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</si>
  <si>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</si>
  <si>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</si>
  <si>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</si>
  <si>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</si>
  <si>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</si>
  <si>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</si>
  <si>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</si>
  <si>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</si>
  <si>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</si>
  <si>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</si>
  <si>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</si>
  <si>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</si>
  <si>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</si>
  <si>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</si>
  <si>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</si>
  <si>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</si>
  <si>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</si>
  <si>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</si>
  <si>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</si>
  <si>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指标</t>
    <phoneticPr fontId="1" type="noConversion"/>
  </si>
  <si>
    <t>颜色</t>
    <phoneticPr fontId="1" type="noConversion"/>
  </si>
  <si>
    <t>标签</t>
    <phoneticPr fontId="1" type="noConversion"/>
  </si>
  <si>
    <t>最小</t>
    <phoneticPr fontId="1" type="noConversion"/>
  </si>
  <si>
    <t>最大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</si>
  <si>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</si>
  <si>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</si>
  <si>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</si>
  <si>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</si>
  <si>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</si>
  <si>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color6</t>
  </si>
  <si>
    <t>color7</t>
  </si>
  <si>
    <t>color8</t>
  </si>
  <si>
    <t>color9</t>
  </si>
  <si>
    <t>color10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</si>
  <si>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</si>
  <si>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</si>
  <si>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</si>
  <si>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</si>
  <si>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</si>
  <si>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</si>
  <si>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</si>
  <si>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</si>
  <si>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</si>
  <si>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</si>
  <si>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</si>
  <si>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❹</t>
    </r>
    <r>
      <rPr>
        <sz val="10"/>
        <color theme="1"/>
        <rFont val="宋体"/>
        <family val="3"/>
        <charset val="134"/>
      </rPr>
      <t>完成，复制走！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</si>
  <si>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</si>
  <si>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</si>
  <si>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r>
      <rPr>
        <sz val="10"/>
        <color theme="1"/>
        <rFont val="宋体"/>
        <family val="3"/>
        <charset val="134"/>
      </rPr>
      <t>可选配色方案，来自</t>
    </r>
    <r>
      <rPr>
        <sz val="10"/>
        <color theme="1"/>
        <rFont val="Arial"/>
        <family val="2"/>
      </rPr>
      <t xml:space="preserve"> ColorBrewer2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</si>
  <si>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</si>
  <si>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</si>
  <si>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</si>
  <si>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</si>
  <si>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</si>
  <si>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</si>
  <si>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参考：</t>
    <phoneticPr fontId="1" type="noConversion"/>
  </si>
  <si>
    <r>
      <rPr>
        <sz val="14"/>
        <color theme="1"/>
        <rFont val="宋体"/>
        <family val="3"/>
        <charset val="134"/>
      </rPr>
      <t>数据地图生成模板</t>
    </r>
    <r>
      <rPr>
        <sz val="14"/>
        <color theme="1"/>
        <rFont val="MingLiU-ExtB"/>
        <family val="1"/>
        <charset val="136"/>
      </rPr>
      <t xml:space="preserve"> - </t>
    </r>
    <r>
      <rPr>
        <sz val="14"/>
        <color theme="1"/>
        <rFont val="宋体"/>
        <family val="3"/>
        <charset val="134"/>
      </rPr>
      <t>经典分档填色型</t>
    </r>
    <phoneticPr fontId="1" type="noConversion"/>
  </si>
  <si>
    <t>地区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</si>
</sst>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sz val="10"/>
      <color theme="1"/>
      <name val="Arial"/>
      <family val="2"/>
    </font>
    <font>
      <b/>
      <sz val="10"/>
      <color theme="0" tint="-0.14999847407452621"/>
      <name val="宋体"/>
      <family val="3"/>
      <charset val="134"/>
    </font>
    <font>
      <b/>
      <sz val="10"/>
      <color theme="1"/>
      <name val="Arial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14"/>
      <color theme="1"/>
      <name val="宋体"/>
      <family val="3"/>
      <charset val="134"/>
    </font>
    <font>
      <sz val="14"/>
      <color theme="1"/>
      <name val="MingLiU-ExtB"/>
      <family val="1"/>
      <charset val="136"/>
    </font>
    <font>
      <sz val="14"/>
      <color theme="1"/>
      <name val="思源宋体 CN Heavy"/>
      <family val="3"/>
      <charset val="134"/>
    </font>
  </fonts>
  <fills count="29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>
      <alignment vertical="center"/>
    </xf>
    <xf numFmtId="0" fontId="4" fillId="35" borderId="2" xfId="0" applyFont="1" applyFill="1" applyBorder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>
      <alignment vertical="center"/>
    </xf>
    <xf numFmtId="0" fontId="4" fillId="42" borderId="2" xfId="0" applyFont="1" applyFill="1" applyBorder="1">
      <alignment vertical="center"/>
    </xf>
    <xf numFmtId="0" fontId="4" fillId="43" borderId="2" xfId="0" applyFont="1" applyFill="1" applyBorder="1">
      <alignment vertical="center"/>
    </xf>
    <xf numFmtId="0" fontId="4" fillId="44" borderId="2" xfId="0" applyFont="1" applyFill="1" applyBorder="1">
      <alignment vertical="center"/>
    </xf>
    <xf numFmtId="0" fontId="4" fillId="7" borderId="2" xfId="0" applyFont="1" applyFill="1" applyBorder="1">
      <alignment vertical="center"/>
    </xf>
    <xf numFmtId="0" fontId="4" fillId="45" borderId="2" xfId="0" applyFont="1" applyFill="1" applyBorder="1">
      <alignment vertical="center"/>
    </xf>
    <xf numFmtId="0" fontId="4" fillId="46" borderId="2" xfId="0" applyFont="1" applyFill="1" applyBorder="1">
      <alignment vertical="center"/>
    </xf>
    <xf numFmtId="0" fontId="4" fillId="47" borderId="2" xfId="0" applyFont="1" applyFill="1" applyBorder="1">
      <alignment vertical="center"/>
    </xf>
    <xf numFmtId="0" fontId="6" fillId="48" borderId="2" xfId="0" applyFont="1" applyFill="1" applyBorder="1" applyProtection="1">
      <alignment vertical="center"/>
      <protection hidden="1"/>
    </xf>
    <xf numFmtId="0" fontId="6" fillId="49" borderId="2" xfId="0" applyFont="1" applyFill="1" applyBorder="1" applyProtection="1">
      <alignment vertical="center"/>
      <protection hidden="1"/>
    </xf>
    <xf numFmtId="0" fontId="6" fillId="50" borderId="2" xfId="0" applyFont="1" applyFill="1" applyBorder="1" applyProtection="1">
      <alignment vertical="center"/>
      <protection hidden="1"/>
    </xf>
    <xf numFmtId="0" fontId="6" fillId="51" borderId="2" xfId="0" applyFont="1" applyFill="1" applyBorder="1" applyProtection="1">
      <alignment vertical="center"/>
      <protection hidden="1"/>
    </xf>
    <xf numFmtId="0" fontId="6" fillId="52" borderId="2" xfId="0" applyFont="1" applyFill="1" applyBorder="1" applyProtection="1">
      <alignment vertical="center"/>
      <protection hidden="1"/>
    </xf>
    <xf numFmtId="0" fontId="6" fillId="53" borderId="2" xfId="0" applyFont="1" applyFill="1" applyBorder="1" applyProtection="1">
      <alignment vertical="center"/>
      <protection hidden="1"/>
    </xf>
    <xf numFmtId="0" fontId="4" fillId="54" borderId="2" xfId="0" applyFont="1" applyFill="1" applyBorder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>
      <alignment vertical="center"/>
    </xf>
    <xf numFmtId="0" fontId="4" fillId="61" borderId="2" xfId="0" applyFont="1" applyFill="1" applyBorder="1">
      <alignment vertical="center"/>
    </xf>
    <xf numFmtId="0" fontId="4" fillId="62" borderId="2" xfId="0" applyFont="1" applyFill="1" applyBorder="1">
      <alignment vertical="center"/>
    </xf>
    <xf numFmtId="0" fontId="4" fillId="63" borderId="2" xfId="0" applyFont="1" applyFill="1" applyBorder="1">
      <alignment vertical="center"/>
    </xf>
    <xf numFmtId="0" fontId="4" fillId="8" borderId="2" xfId="0" applyFont="1" applyFill="1" applyBorder="1">
      <alignment vertical="center"/>
    </xf>
    <xf numFmtId="0" fontId="4" fillId="64" borderId="2" xfId="0" applyFont="1" applyFill="1" applyBorder="1">
      <alignment vertical="center"/>
    </xf>
    <xf numFmtId="0" fontId="4" fillId="65" borderId="2" xfId="0" applyFont="1" applyFill="1" applyBorder="1">
      <alignment vertical="center"/>
    </xf>
    <xf numFmtId="0" fontId="6" fillId="66" borderId="2" xfId="0" applyFont="1" applyFill="1" applyBorder="1" applyProtection="1">
      <alignment vertical="center"/>
      <protection hidden="1"/>
    </xf>
    <xf numFmtId="0" fontId="6" fillId="67" borderId="2" xfId="0" applyFont="1" applyFill="1" applyBorder="1" applyProtection="1">
      <alignment vertical="center"/>
      <protection hidden="1"/>
    </xf>
    <xf numFmtId="0" fontId="6" fillId="68" borderId="2" xfId="0" applyFont="1" applyFill="1" applyBorder="1" applyProtection="1">
      <alignment vertical="center"/>
      <protection hidden="1"/>
    </xf>
    <xf numFmtId="0" fontId="6" fillId="69" borderId="2" xfId="0" applyFont="1" applyFill="1" applyBorder="1" applyProtection="1">
      <alignment vertical="center"/>
      <protection hidden="1"/>
    </xf>
    <xf numFmtId="0" fontId="6" fillId="70" borderId="2" xfId="0" applyFont="1" applyFill="1" applyBorder="1" applyProtection="1">
      <alignment vertical="center"/>
      <protection hidden="1"/>
    </xf>
    <xf numFmtId="0" fontId="6" fillId="71" borderId="2" xfId="0" applyFont="1" applyFill="1" applyBorder="1" applyProtection="1">
      <alignment vertical="center"/>
      <protection hidden="1"/>
    </xf>
    <xf numFmtId="0" fontId="4" fillId="72" borderId="2" xfId="0" applyFont="1" applyFill="1" applyBorder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>
      <alignment vertical="center"/>
    </xf>
    <xf numFmtId="0" fontId="4" fillId="79" borderId="2" xfId="0" applyFont="1" applyFill="1" applyBorder="1">
      <alignment vertical="center"/>
    </xf>
    <xf numFmtId="0" fontId="4" fillId="80" borderId="2" xfId="0" applyFont="1" applyFill="1" applyBorder="1">
      <alignment vertical="center"/>
    </xf>
    <xf numFmtId="0" fontId="4" fillId="81" borderId="2" xfId="0" applyFont="1" applyFill="1" applyBorder="1">
      <alignment vertical="center"/>
    </xf>
    <xf numFmtId="0" fontId="4" fillId="9" borderId="2" xfId="0" applyFont="1" applyFill="1" applyBorder="1">
      <alignment vertical="center"/>
    </xf>
    <xf numFmtId="0" fontId="4" fillId="82" borderId="2" xfId="0" applyFont="1" applyFill="1" applyBorder="1">
      <alignment vertical="center"/>
    </xf>
    <xf numFmtId="0" fontId="4" fillId="83" borderId="2" xfId="0" applyFont="1" applyFill="1" applyBorder="1">
      <alignment vertical="center"/>
    </xf>
    <xf numFmtId="0" fontId="6" fillId="84" borderId="2" xfId="0" applyFont="1" applyFill="1" applyBorder="1" applyProtection="1">
      <alignment vertical="center"/>
      <protection hidden="1"/>
    </xf>
    <xf numFmtId="0" fontId="6" fillId="85" borderId="2" xfId="0" applyFont="1" applyFill="1" applyBorder="1" applyProtection="1">
      <alignment vertical="center"/>
      <protection hidden="1"/>
    </xf>
    <xf numFmtId="0" fontId="6" fillId="86" borderId="2" xfId="0" applyFont="1" applyFill="1" applyBorder="1" applyProtection="1">
      <alignment vertical="center"/>
      <protection hidden="1"/>
    </xf>
    <xf numFmtId="0" fontId="6" fillId="87" borderId="2" xfId="0" applyFont="1" applyFill="1" applyBorder="1" applyProtection="1">
      <alignment vertical="center"/>
      <protection hidden="1"/>
    </xf>
    <xf numFmtId="0" fontId="6" fillId="88" borderId="2" xfId="0" applyFont="1" applyFill="1" applyBorder="1" applyProtection="1">
      <alignment vertical="center"/>
      <protection hidden="1"/>
    </xf>
    <xf numFmtId="0" fontId="6" fillId="89" borderId="2" xfId="0" applyFont="1" applyFill="1" applyBorder="1" applyProtection="1">
      <alignment vertical="center"/>
      <protection hidden="1"/>
    </xf>
    <xf numFmtId="0" fontId="4" fillId="90" borderId="2" xfId="0" applyFont="1" applyFill="1" applyBorder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>
      <alignment vertical="center"/>
    </xf>
    <xf numFmtId="0" fontId="4" fillId="97" borderId="2" xfId="0" applyFont="1" applyFill="1" applyBorder="1">
      <alignment vertical="center"/>
    </xf>
    <xf numFmtId="0" fontId="4" fillId="98" borderId="2" xfId="0" applyFont="1" applyFill="1" applyBorder="1">
      <alignment vertical="center"/>
    </xf>
    <xf numFmtId="0" fontId="4" fillId="99" borderId="2" xfId="0" applyFont="1" applyFill="1" applyBorder="1">
      <alignment vertical="center"/>
    </xf>
    <xf numFmtId="0" fontId="4" fillId="10" borderId="2" xfId="0" applyFont="1" applyFill="1" applyBorder="1">
      <alignment vertical="center"/>
    </xf>
    <xf numFmtId="0" fontId="4" fillId="100" borderId="2" xfId="0" applyFont="1" applyFill="1" applyBorder="1">
      <alignment vertical="center"/>
    </xf>
    <xf numFmtId="0" fontId="4" fillId="101" borderId="2" xfId="0" applyFont="1" applyFill="1" applyBorder="1">
      <alignment vertical="center"/>
    </xf>
    <xf numFmtId="0" fontId="4" fillId="102" borderId="2" xfId="0" applyFont="1" applyFill="1" applyBorder="1">
      <alignment vertical="center"/>
    </xf>
    <xf numFmtId="0" fontId="6" fillId="103" borderId="2" xfId="0" applyFont="1" applyFill="1" applyBorder="1" applyProtection="1">
      <alignment vertical="center"/>
      <protection hidden="1"/>
    </xf>
    <xf numFmtId="0" fontId="6" fillId="104" borderId="2" xfId="0" applyFont="1" applyFill="1" applyBorder="1" applyProtection="1">
      <alignment vertical="center"/>
      <protection hidden="1"/>
    </xf>
    <xf numFmtId="0" fontId="6" fillId="105" borderId="2" xfId="0" applyFont="1" applyFill="1" applyBorder="1" applyProtection="1">
      <alignment vertical="center"/>
      <protection hidden="1"/>
    </xf>
    <xf numFmtId="0" fontId="6" fillId="106" borderId="2" xfId="0" applyFont="1" applyFill="1" applyBorder="1" applyProtection="1">
      <alignment vertical="center"/>
      <protection hidden="1"/>
    </xf>
    <xf numFmtId="0" fontId="6" fillId="107" borderId="2" xfId="0" applyFont="1" applyFill="1" applyBorder="1" applyProtection="1">
      <alignment vertical="center"/>
      <protection hidden="1"/>
    </xf>
    <xf numFmtId="0" fontId="6" fillId="108" borderId="2" xfId="0" applyFont="1" applyFill="1" applyBorder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>
      <alignment vertical="center"/>
    </xf>
    <xf numFmtId="0" fontId="4" fillId="92" borderId="2" xfId="0" applyFont="1" applyFill="1" applyBorder="1">
      <alignment vertical="center"/>
    </xf>
    <xf numFmtId="0" fontId="4" fillId="91" borderId="2" xfId="0" applyFont="1" applyFill="1" applyBorder="1">
      <alignment vertical="center"/>
    </xf>
    <xf numFmtId="0" fontId="4" fillId="94" borderId="2" xfId="0" applyFont="1" applyFill="1" applyBorder="1">
      <alignment vertical="center"/>
    </xf>
    <xf numFmtId="0" fontId="4" fillId="110" borderId="2" xfId="0" applyFont="1" applyFill="1" applyBorder="1">
      <alignment vertical="center"/>
    </xf>
    <xf numFmtId="0" fontId="4" fillId="11" borderId="2" xfId="0" applyFont="1" applyFill="1" applyBorder="1">
      <alignment vertical="center"/>
    </xf>
    <xf numFmtId="0" fontId="4" fillId="111" borderId="2" xfId="0" applyFont="1" applyFill="1" applyBorder="1">
      <alignment vertical="center"/>
    </xf>
    <xf numFmtId="0" fontId="4" fillId="112" borderId="2" xfId="0" applyFont="1" applyFill="1" applyBorder="1">
      <alignment vertical="center"/>
    </xf>
    <xf numFmtId="0" fontId="4" fillId="113" borderId="2" xfId="0" applyFont="1" applyFill="1" applyBorder="1">
      <alignment vertical="center"/>
    </xf>
    <xf numFmtId="0" fontId="6" fillId="114" borderId="2" xfId="0" applyFont="1" applyFill="1" applyBorder="1" applyProtection="1">
      <alignment vertical="center"/>
      <protection hidden="1"/>
    </xf>
    <xf numFmtId="0" fontId="6" fillId="115" borderId="2" xfId="0" applyFont="1" applyFill="1" applyBorder="1" applyProtection="1">
      <alignment vertical="center"/>
      <protection hidden="1"/>
    </xf>
    <xf numFmtId="0" fontId="6" fillId="116" borderId="2" xfId="0" applyFont="1" applyFill="1" applyBorder="1" applyProtection="1">
      <alignment vertical="center"/>
      <protection hidden="1"/>
    </xf>
    <xf numFmtId="0" fontId="6" fillId="117" borderId="2" xfId="0" applyFont="1" applyFill="1" applyBorder="1" applyProtection="1">
      <alignment vertical="center"/>
      <protection hidden="1"/>
    </xf>
    <xf numFmtId="0" fontId="6" fillId="118" borderId="2" xfId="0" applyFont="1" applyFill="1" applyBorder="1" applyProtection="1">
      <alignment vertical="center"/>
      <protection hidden="1"/>
    </xf>
    <xf numFmtId="0" fontId="6" fillId="2" borderId="2" xfId="0" applyFont="1" applyFill="1" applyBorder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>
      <alignment vertical="center"/>
    </xf>
    <xf numFmtId="0" fontId="4" fillId="74" borderId="2" xfId="0" applyFont="1" applyFill="1" applyBorder="1">
      <alignment vertical="center"/>
    </xf>
    <xf numFmtId="0" fontId="4" fillId="73" borderId="2" xfId="0" applyFont="1" applyFill="1" applyBorder="1">
      <alignment vertical="center"/>
    </xf>
    <xf numFmtId="0" fontId="4" fillId="76" borderId="2" xfId="0" applyFont="1" applyFill="1" applyBorder="1">
      <alignment vertical="center"/>
    </xf>
    <xf numFmtId="0" fontId="4" fillId="121" borderId="2" xfId="0" applyFont="1" applyFill="1" applyBorder="1">
      <alignment vertical="center"/>
    </xf>
    <xf numFmtId="0" fontId="4" fillId="12" borderId="2" xfId="0" applyFont="1" applyFill="1" applyBorder="1">
      <alignment vertical="center"/>
    </xf>
    <xf numFmtId="0" fontId="4" fillId="122" borderId="2" xfId="0" applyFont="1" applyFill="1" applyBorder="1">
      <alignment vertical="center"/>
    </xf>
    <xf numFmtId="0" fontId="4" fillId="123" borderId="2" xfId="0" applyFont="1" applyFill="1" applyBorder="1">
      <alignment vertical="center"/>
    </xf>
    <xf numFmtId="0" fontId="4" fillId="124" borderId="2" xfId="0" applyFont="1" applyFill="1" applyBorder="1">
      <alignment vertical="center"/>
    </xf>
    <xf numFmtId="0" fontId="6" fillId="125" borderId="2" xfId="0" applyFont="1" applyFill="1" applyBorder="1" applyProtection="1">
      <alignment vertical="center"/>
      <protection hidden="1"/>
    </xf>
    <xf numFmtId="0" fontId="6" fillId="126" borderId="2" xfId="0" applyFont="1" applyFill="1" applyBorder="1" applyProtection="1">
      <alignment vertical="center"/>
      <protection hidden="1"/>
    </xf>
    <xf numFmtId="0" fontId="6" fillId="127" borderId="2" xfId="0" applyFont="1" applyFill="1" applyBorder="1" applyProtection="1">
      <alignment vertical="center"/>
      <protection hidden="1"/>
    </xf>
    <xf numFmtId="0" fontId="6" fillId="128" borderId="2" xfId="0" applyFont="1" applyFill="1" applyBorder="1" applyProtection="1">
      <alignment vertical="center"/>
      <protection hidden="1"/>
    </xf>
    <xf numFmtId="0" fontId="6" fillId="129" borderId="2" xfId="0" applyFont="1" applyFill="1" applyBorder="1" applyProtection="1">
      <alignment vertical="center"/>
      <protection hidden="1"/>
    </xf>
    <xf numFmtId="0" fontId="6" fillId="3" borderId="2" xfId="0" applyFont="1" applyFill="1" applyBorder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>
      <alignment vertical="center"/>
    </xf>
    <xf numFmtId="0" fontId="4" fillId="56" borderId="2" xfId="0" applyFont="1" applyFill="1" applyBorder="1">
      <alignment vertical="center"/>
    </xf>
    <xf numFmtId="0" fontId="4" fillId="55" borderId="2" xfId="0" applyFont="1" applyFill="1" applyBorder="1">
      <alignment vertical="center"/>
    </xf>
    <xf numFmtId="0" fontId="4" fillId="58" borderId="2" xfId="0" applyFont="1" applyFill="1" applyBorder="1">
      <alignment vertical="center"/>
    </xf>
    <xf numFmtId="0" fontId="4" fillId="131" borderId="2" xfId="0" applyFont="1" applyFill="1" applyBorder="1">
      <alignment vertical="center"/>
    </xf>
    <xf numFmtId="0" fontId="4" fillId="13" borderId="2" xfId="0" applyFont="1" applyFill="1" applyBorder="1">
      <alignment vertical="center"/>
    </xf>
    <xf numFmtId="0" fontId="4" fillId="132" borderId="2" xfId="0" applyFont="1" applyFill="1" applyBorder="1">
      <alignment vertical="center"/>
    </xf>
    <xf numFmtId="0" fontId="4" fillId="133" borderId="2" xfId="0" applyFont="1" applyFill="1" applyBorder="1">
      <alignment vertical="center"/>
    </xf>
    <xf numFmtId="0" fontId="4" fillId="134" borderId="2" xfId="0" applyFont="1" applyFill="1" applyBorder="1">
      <alignment vertical="center"/>
    </xf>
    <xf numFmtId="0" fontId="6" fillId="135" borderId="2" xfId="0" applyFont="1" applyFill="1" applyBorder="1" applyProtection="1">
      <alignment vertical="center"/>
      <protection hidden="1"/>
    </xf>
    <xf numFmtId="0" fontId="6" fillId="136" borderId="2" xfId="0" applyFont="1" applyFill="1" applyBorder="1" applyProtection="1">
      <alignment vertical="center"/>
      <protection hidden="1"/>
    </xf>
    <xf numFmtId="0" fontId="6" fillId="137" borderId="2" xfId="0" applyFont="1" applyFill="1" applyBorder="1" applyProtection="1">
      <alignment vertical="center"/>
      <protection hidden="1"/>
    </xf>
    <xf numFmtId="0" fontId="6" fillId="138" borderId="2" xfId="0" applyFont="1" applyFill="1" applyBorder="1" applyProtection="1">
      <alignment vertical="center"/>
      <protection hidden="1"/>
    </xf>
    <xf numFmtId="0" fontId="6" fillId="139" borderId="2" xfId="0" applyFont="1" applyFill="1" applyBorder="1" applyProtection="1">
      <alignment vertical="center"/>
      <protection hidden="1"/>
    </xf>
    <xf numFmtId="0" fontId="6" fillId="4" borderId="2" xfId="0" applyFont="1" applyFill="1" applyBorder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>
      <alignment vertical="center"/>
    </xf>
    <xf numFmtId="0" fontId="4" fillId="37" borderId="2" xfId="0" applyFont="1" applyFill="1" applyBorder="1">
      <alignment vertical="center"/>
    </xf>
    <xf numFmtId="0" fontId="4" fillId="36" borderId="2" xfId="0" applyFont="1" applyFill="1" applyBorder="1">
      <alignment vertical="center"/>
    </xf>
    <xf numFmtId="0" fontId="4" fillId="39" borderId="2" xfId="0" applyFont="1" applyFill="1" applyBorder="1">
      <alignment vertical="center"/>
    </xf>
    <xf numFmtId="0" fontId="4" fillId="143" borderId="2" xfId="0" applyFont="1" applyFill="1" applyBorder="1">
      <alignment vertical="center"/>
    </xf>
    <xf numFmtId="0" fontId="4" fillId="14" borderId="2" xfId="0" applyFont="1" applyFill="1" applyBorder="1">
      <alignment vertical="center"/>
    </xf>
    <xf numFmtId="0" fontId="4" fillId="144" borderId="2" xfId="0" applyFont="1" applyFill="1" applyBorder="1">
      <alignment vertical="center"/>
    </xf>
    <xf numFmtId="0" fontId="4" fillId="145" borderId="2" xfId="0" applyFont="1" applyFill="1" applyBorder="1">
      <alignment vertical="center"/>
    </xf>
    <xf numFmtId="0" fontId="4" fillId="146" borderId="2" xfId="0" applyFont="1" applyFill="1" applyBorder="1">
      <alignment vertical="center"/>
    </xf>
    <xf numFmtId="0" fontId="6" fillId="147" borderId="2" xfId="0" applyFont="1" applyFill="1" applyBorder="1" applyProtection="1">
      <alignment vertical="center"/>
      <protection hidden="1"/>
    </xf>
    <xf numFmtId="0" fontId="6" fillId="148" borderId="2" xfId="0" applyFont="1" applyFill="1" applyBorder="1" applyProtection="1">
      <alignment vertical="center"/>
      <protection hidden="1"/>
    </xf>
    <xf numFmtId="0" fontId="6" fillId="149" borderId="2" xfId="0" applyFont="1" applyFill="1" applyBorder="1" applyProtection="1">
      <alignment vertical="center"/>
      <protection hidden="1"/>
    </xf>
    <xf numFmtId="0" fontId="6" fillId="150" borderId="2" xfId="0" applyFont="1" applyFill="1" applyBorder="1" applyProtection="1">
      <alignment vertical="center"/>
      <protection hidden="1"/>
    </xf>
    <xf numFmtId="0" fontId="6" fillId="151" borderId="2" xfId="0" applyFont="1" applyFill="1" applyBorder="1" applyProtection="1">
      <alignment vertical="center"/>
      <protection hidden="1"/>
    </xf>
    <xf numFmtId="0" fontId="6" fillId="152" borderId="2" xfId="0" applyFont="1" applyFill="1" applyBorder="1" applyProtection="1">
      <alignment vertical="center"/>
      <protection hidden="1"/>
    </xf>
    <xf numFmtId="0" fontId="4" fillId="6" borderId="2" xfId="0" applyFont="1" applyFill="1" applyBorder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>
      <alignment vertical="center"/>
    </xf>
    <xf numFmtId="0" fontId="4" fillId="18" borderId="2" xfId="0" applyFont="1" applyFill="1" applyBorder="1">
      <alignment vertical="center"/>
    </xf>
    <xf numFmtId="0" fontId="4" fillId="17" borderId="2" xfId="0" applyFont="1" applyFill="1" applyBorder="1">
      <alignment vertical="center"/>
    </xf>
    <xf numFmtId="0" fontId="4" fillId="20" borderId="2" xfId="0" applyFont="1" applyFill="1" applyBorder="1">
      <alignment vertical="center"/>
    </xf>
    <xf numFmtId="0" fontId="4" fillId="155" borderId="2" xfId="0" applyFont="1" applyFill="1" applyBorder="1">
      <alignment vertical="center"/>
    </xf>
    <xf numFmtId="0" fontId="4" fillId="15" borderId="2" xfId="0" applyFont="1" applyFill="1" applyBorder="1">
      <alignment vertical="center"/>
    </xf>
    <xf numFmtId="0" fontId="4" fillId="156" borderId="2" xfId="0" applyFont="1" applyFill="1" applyBorder="1">
      <alignment vertical="center"/>
    </xf>
    <xf numFmtId="0" fontId="4" fillId="16" borderId="2" xfId="0" applyFont="1" applyFill="1" applyBorder="1">
      <alignment vertical="center"/>
    </xf>
    <xf numFmtId="0" fontId="4" fillId="157" borderId="2" xfId="0" applyFont="1" applyFill="1" applyBorder="1">
      <alignment vertical="center"/>
    </xf>
    <xf numFmtId="0" fontId="4" fillId="158" borderId="2" xfId="0" applyFont="1" applyFill="1" applyBorder="1">
      <alignment vertical="center"/>
    </xf>
    <xf numFmtId="0" fontId="6" fillId="159" borderId="2" xfId="0" applyFont="1" applyFill="1" applyBorder="1" applyProtection="1">
      <alignment vertical="center"/>
      <protection hidden="1"/>
    </xf>
    <xf numFmtId="0" fontId="6" fillId="160" borderId="2" xfId="0" applyFont="1" applyFill="1" applyBorder="1" applyProtection="1">
      <alignment vertical="center"/>
      <protection hidden="1"/>
    </xf>
    <xf numFmtId="0" fontId="6" fillId="161" borderId="2" xfId="0" applyFont="1" applyFill="1" applyBorder="1" applyProtection="1">
      <alignment vertical="center"/>
      <protection hidden="1"/>
    </xf>
    <xf numFmtId="0" fontId="6" fillId="162" borderId="2" xfId="0" applyFont="1" applyFill="1" applyBorder="1" applyProtection="1">
      <alignment vertical="center"/>
      <protection hidden="1"/>
    </xf>
    <xf numFmtId="0" fontId="6" fillId="163" borderId="2" xfId="0" applyFont="1" applyFill="1" applyBorder="1" applyProtection="1">
      <alignment vertical="center"/>
      <protection hidden="1"/>
    </xf>
    <xf numFmtId="0" fontId="6" fillId="164" borderId="2" xfId="0" applyFont="1" applyFill="1" applyBorder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>
      <alignment vertical="center"/>
    </xf>
    <xf numFmtId="0" fontId="4" fillId="23" borderId="2" xfId="0" applyFont="1" applyFill="1" applyBorder="1">
      <alignment vertical="center"/>
    </xf>
    <xf numFmtId="0" fontId="4" fillId="24" borderId="2" xfId="0" applyFont="1" applyFill="1" applyBorder="1">
      <alignment vertical="center"/>
    </xf>
    <xf numFmtId="0" fontId="4" fillId="25" borderId="2" xfId="0" applyFont="1" applyFill="1" applyBorder="1">
      <alignment vertical="center"/>
    </xf>
    <xf numFmtId="0" fontId="4" fillId="26" borderId="2" xfId="0" applyFont="1" applyFill="1" applyBorder="1">
      <alignment vertical="center"/>
    </xf>
    <xf numFmtId="0" fontId="4" fillId="27" borderId="2" xfId="0" applyFont="1" applyFill="1" applyBorder="1">
      <alignment vertical="center"/>
    </xf>
    <xf numFmtId="0" fontId="4" fillId="28" borderId="2" xfId="0" applyFont="1" applyFill="1" applyBorder="1">
      <alignment vertical="center"/>
    </xf>
    <xf numFmtId="0" fontId="6" fillId="29" borderId="2" xfId="0" applyFont="1" applyFill="1" applyBorder="1" applyProtection="1">
      <alignment vertical="center"/>
      <protection hidden="1"/>
    </xf>
    <xf numFmtId="0" fontId="6" fillId="30" borderId="2" xfId="0" applyFont="1" applyFill="1" applyBorder="1" applyProtection="1">
      <alignment vertical="center"/>
      <protection hidden="1"/>
    </xf>
    <xf numFmtId="0" fontId="6" fillId="31" borderId="2" xfId="0" applyFont="1" applyFill="1" applyBorder="1" applyProtection="1">
      <alignment vertical="center"/>
      <protection hidden="1"/>
    </xf>
    <xf numFmtId="0" fontId="6" fillId="32" borderId="2" xfId="0" applyFont="1" applyFill="1" applyBorder="1" applyProtection="1">
      <alignment vertical="center"/>
      <protection hidden="1"/>
    </xf>
    <xf numFmtId="0" fontId="6" fillId="33" borderId="2" xfId="0" applyFont="1" applyFill="1" applyBorder="1" applyProtection="1">
      <alignment vertical="center"/>
      <protection hidden="1"/>
    </xf>
    <xf numFmtId="0" fontId="7" fillId="34" borderId="2" xfId="0" applyFont="1" applyFill="1" applyBorder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15" fillId="0" borderId="0" xfId="1">
      <alignment vertical="center"/>
    </xf>
    <xf numFmtId="0" fontId="2" fillId="0" borderId="0" xfId="0" applyFont="1" applyAlignment="1">
      <alignment horizontal="right"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16" fillId="0" borderId="0" xfId="0" applyFont="1">
      <alignment vertical="center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2" fontId="0" fillId="0" borderId="4" xfId="0" applyNumberFormat="1" applyBorder="1" applyProtection="1">
      <alignment vertical="center"/>
      <protection locked="0"/>
    </xf>
    <xf numFmtId="2" fontId="0" fillId="0" borderId="5" xfId="0" applyNumberFormat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2" fontId="0" fillId="0" borderId="0" xfId="0" applyNumberForma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7" fillId="34" borderId="0" xfId="0" applyFont="1" applyFill="1">
      <alignment vertical="center"/>
    </xf>
    <xf numFmtId="0" fontId="18" fillId="0" borderId="0" xfId="0" applyFont="1">
      <alignment vertical="center"/>
    </xf>
    <xf numFmtId="0" fontId="2" fillId="3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>
      <alignment vertical="center"/>
    </xf>
    <xf numFmtId="0" fontId="23" fillId="0" borderId="0" xfId="0" applyFont="1">
      <alignment vertical="center"/>
    </xf>
    <xf numFmtId="0" fontId="0" fillId="188" borderId="2" xfId="0" applyFill="1" applyBorder="1" applyAlignment="1" applyProtection="1">
      <protection locked="0"/>
    </xf>
    <xf numFmtId="0" fontId="0" fillId="209" borderId="2" xfId="0" applyFill="1" applyBorder="1" applyAlignment="1" applyProtection="1">
      <protection locked="0"/>
    </xf>
    <xf numFmtId="0" fontId="0" fillId="235" borderId="2" xfId="0" applyFill="1" applyBorder="1" applyAlignment="1" applyProtection="1">
      <protection locked="0"/>
    </xf>
    <xf numFmtId="0" fontId="0" fillId="258" borderId="2" xfId="0" applyFill="1" applyBorder="1" applyAlignment="1" applyProtection="1">
      <protection locked="0"/>
    </xf>
    <xf numFmtId="0" fontId="0" fillId="288" borderId="2" xfId="0" applyFill="1" applyBorder="1" applyAlignment="1" applyProtection="1">
      <protection locked="0"/>
    </xf>
    <xf numFmtId="0" fontId="0" fillId="231" borderId="2" xfId="0" applyFill="1" applyBorder="1" applyAlignment="1" applyProtection="1">
      <protection locked="0"/>
    </xf>
  </cellXfs>
  <cellStyles count="5">
    <cellStyle name="常规" xfId="0" builtinId="0"/>
    <cellStyle name="常规 3" xfId="3" xr:uid="{E3BCB6ED-E99C-4D10-8CE0-73B9EB9AF5A5}"/>
    <cellStyle name="超链接" xfId="1" builtinId="8"/>
    <cellStyle name="超链接 2" xfId="2" xr:uid="{586FE411-60D1-4593-BF1C-35C1B78B27E8}"/>
    <cellStyle name="超链接 2 2" xfId="4" xr:uid="{4D21CA70-26C6-4C10-9510-599EF6BF7E8F}"/>
  </cellStyles>
  <dxfs count="0"/>
  <tableStyles count="0" defaultTableStyle="TableStyleMedium2" defaultPivotStyle="PivotStyleLight16"/>
  <colors>
    <mruColors>
      <color rgb="FFEEECE1"/>
      <color rgb="FFA50F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58" min="1" page="0" val="31"/>
</file>

<file path=xl/ctrlProps/ctrlProp5.xml><?xml version="1.0" encoding="utf-8"?>
<formControlPr xmlns="http://schemas.microsoft.com/office/spreadsheetml/2009/9/main" objectType="Drop" dropLines="32" dropStyle="combo" dx="22" fmlaLink="$J$7" fmlaRange="$CF$25:$CF$82" noThreeD="1" sel="31" val="2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20</xdr:col>
          <xdr:colOff>9525</xdr:colOff>
          <xdr:row>40</xdr:row>
          <xdr:rowOff>9525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B$4:$J$32" spid="_x0000_s12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86525" y="1866900"/>
              <a:ext cx="5495925" cy="4705350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显示地区名称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373380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373380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381015</xdr:colOff>
      <xdr:row>10</xdr:row>
      <xdr:rowOff>67353</xdr:rowOff>
    </xdr:from>
    <xdr:to>
      <xdr:col>23</xdr:col>
      <xdr:colOff>104775</xdr:colOff>
      <xdr:row>46</xdr:row>
      <xdr:rowOff>9525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301755" y="1827573"/>
          <a:ext cx="7206600" cy="5977212"/>
          <a:chOff x="6257925" y="1771651"/>
          <a:chExt cx="7200900" cy="5772149"/>
        </a:xfrm>
      </xdr:grpSpPr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57925" y="1771651"/>
            <a:ext cx="7200900" cy="5772149"/>
            <a:chOff x="6257925" y="1771651"/>
            <a:chExt cx="7200900" cy="5772149"/>
          </a:xfrm>
        </xdr:grpSpPr>
        <xdr:sp macro="" textlink="">
          <xdr:nvSpPr>
            <xdr:cNvPr id="19" name="矩形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6257925" y="1771651"/>
              <a:ext cx="7200900" cy="5561328"/>
            </a:xfrm>
            <a:prstGeom prst="rect">
              <a:avLst/>
            </a:prstGeom>
            <a:pattFill prst="dkUpDiag">
              <a:fgClr>
                <a:schemeClr val="tx2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62700" y="1862140"/>
              <a:ext cx="6991350" cy="538638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9" name="图片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map!$B$4:$J$32" spid="_x0000_s1227"/>
                    </a:ext>
                  </a:extLst>
                </xdr:cNvPicPr>
              </xdr:nvPicPr>
              <xdr:blipFill>
                <a:blip xmlns:r="http://schemas.openxmlformats.org/officeDocument/2006/relationships" r:embed="rId2"/>
                <a:srcRect/>
                <a:stretch>
                  <a:fillRect/>
                </a:stretch>
              </xdr:blipFill>
              <xdr:spPr bwMode="auto">
                <a:xfrm>
                  <a:off x="7148513" y="2838450"/>
                  <a:ext cx="5495925" cy="4705350"/>
                </a:xfrm>
                <a:prstGeom prst="rect">
                  <a:avLst/>
                </a:prstGeom>
                <a:noFill/>
                <a:effectLst/>
              </xdr:spPr>
            </xdr:pic>
          </mc:Choice>
          <mc:Fallback xmlns=""/>
        </mc:AlternateContent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/>
          </xdr:nvCxnSpPr>
          <xdr:spPr>
            <a:xfrm>
              <a:off x="6618375" y="2414587"/>
              <a:ext cx="6480000" cy="0"/>
            </a:xfrm>
            <a:prstGeom prst="line">
              <a:avLst/>
            </a:prstGeom>
            <a:ln>
              <a:solidFill>
                <a:srgbClr val="A50F15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301038" y="2266950"/>
              <a:ext cx="3114674" cy="2952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zh-CN" altLang="en-US" sz="1400">
                  <a:effectLst>
                    <a:innerShdw blurRad="114300">
                      <a:prstClr val="black"/>
                    </a:innerShdw>
                  </a:effectLst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数据地图标题</a:t>
              </a:r>
            </a:p>
          </xdr:txBody>
        </xdr:sp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267575" y="2543175"/>
              <a:ext cx="5181600" cy="3479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zh-CN" altLang="en-US" sz="1200">
                  <a:solidFill>
                    <a:schemeClr val="accent1"/>
                  </a:solidFill>
                  <a:latin typeface="微软雅黑 Light" panose="020B0502040204020203" pitchFamily="34" charset="-122"/>
                  <a:ea typeface="微软雅黑 Light" panose="020B0502040204020203" pitchFamily="34" charset="-122"/>
                </a:rPr>
                <a:t>你的副标题，指标名称，时间，单位等</a:t>
              </a:r>
            </a:p>
          </xdr:txBody>
        </xdr:sp>
        <xdr:cxnSp macro="">
          <xdr:nvCxnSpPr>
            <xdr:cNvPr id="15" name="直接连接符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6618375" y="2200275"/>
              <a:ext cx="6480000" cy="0"/>
            </a:xfrm>
            <a:prstGeom prst="line">
              <a:avLst/>
            </a:prstGeom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直接连接符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/>
          </xdr:nvCxnSpPr>
          <xdr:spPr>
            <a:xfrm>
              <a:off x="6618375" y="2143125"/>
              <a:ext cx="6480000" cy="0"/>
            </a:xfrm>
            <a:prstGeom prst="line">
              <a:avLst/>
            </a:prstGeom>
            <a:ln w="19050"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8900000">
            <a:off x="6264283" y="2021002"/>
            <a:ext cx="71776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zh-CN" sz="1200">
                <a:solidFill>
                  <a:schemeClr val="bg1"/>
                </a:solidFill>
              </a:rPr>
              <a:t>ExclPro</a:t>
            </a:r>
            <a:endParaRPr lang="zh-CN" alt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762000" y="607695"/>
          <a:ext cx="5029200" cy="4282440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macro="" textlink="data!E24">
        <xdr:nvSpPr>
          <xdr:cNvPr id="2" name="江西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>
            <a:spLocks/>
          </xdr:cNvSpPr>
        </xdr:nvSpPr>
        <xdr:spPr bwMode="auto"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江西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B43">
        <xdr:nvSpPr>
          <xdr:cNvPr id="3" name="香港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EditPoints="1"/>
          </xdr:cNvSpPr>
        </xdr:nvSpPr>
        <xdr:spPr bwMode="auto"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lIns="36000" tIns="0" rIns="72000" bIns="72000"/>
          <a:lstStyle/>
          <a:p>
            <a:fld id="{A21B0512-A074-4D82-81E7-7942D82D0FA9}" type="TxLink">
              <a:rPr lang="zh-CN" altLang="en-US" sz="800" b="0" i="0" u="none" strike="noStrike">
                <a:solidFill>
                  <a:schemeClr val="bg1"/>
                </a:solidFill>
                <a:latin typeface="Arial"/>
                <a:cs typeface="Arial"/>
              </a:rPr>
              <a:pPr/>
              <a:t>香港</a:t>
            </a:fld>
            <a:endParaRPr lang="zh-CN" altLang="en-US" sz="800">
              <a:solidFill>
                <a:schemeClr val="bg1"/>
              </a:solidFill>
            </a:endParaRPr>
          </a:p>
        </xdr:txBody>
      </xdr:sp>
      <xdr:sp macro="" textlink="data!E19">
        <xdr:nvSpPr>
          <xdr:cNvPr id="4" name="上海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EditPoints="1"/>
          </xdr:cNvSpPr>
        </xdr:nvSpPr>
        <xdr:spPr bwMode="auto"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上海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8">
        <xdr:nvSpPr>
          <xdr:cNvPr id="5" name="黑龙江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黑龙江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7">
        <xdr:nvSpPr>
          <xdr:cNvPr id="6" name="湖北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湖北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5">
        <xdr:nvSpPr>
          <xdr:cNvPr id="7" name="山东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CBD5E8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山东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2">
        <xdr:nvSpPr>
          <xdr:cNvPr id="8" name="安徽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/>
          </xdr:cNvSpPr>
        </xdr:nvSpPr>
        <xdr:spPr bwMode="auto"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安徽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4">
        <xdr:nvSpPr>
          <xdr:cNvPr id="9" name="山西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山西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7">
        <xdr:nvSpPr>
          <xdr:cNvPr id="10" name="吉林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吉林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8">
        <xdr:nvSpPr>
          <xdr:cNvPr id="11" name="湖南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湖南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0">
        <xdr:nvSpPr>
          <xdr:cNvPr id="12" name="江苏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/>
          </xdr:cNvSpPr>
        </xdr:nvSpPr>
        <xdr:spPr bwMode="auto"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F4CAE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江苏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3">
        <xdr:nvSpPr>
          <xdr:cNvPr id="13" name="福建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福建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6">
        <xdr:nvSpPr>
          <xdr:cNvPr id="14" name="河南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河南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6">
        <xdr:nvSpPr>
          <xdr:cNvPr id="15" name="辽宁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EditPoints="1"/>
          </xdr:cNvSpPr>
        </xdr:nvSpPr>
        <xdr:spPr bwMode="auto"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辽宁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1">
        <xdr:nvSpPr>
          <xdr:cNvPr id="16" name="浙江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/>
          </xdr:cNvSpPr>
        </xdr:nvSpPr>
        <xdr:spPr bwMode="auto"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CBD5E8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浙江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29">
        <xdr:nvSpPr>
          <xdr:cNvPr id="17" name="广东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EditPoints="1"/>
          </xdr:cNvSpPr>
        </xdr:nvSpPr>
        <xdr:spPr bwMode="auto">
          <a:xfrm>
            <a:off x="3850005" y="3869649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F4CAE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广东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3">
        <xdr:nvSpPr>
          <xdr:cNvPr id="20" name="河北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EditPoints="1"/>
          </xdr:cNvSpPr>
        </xdr:nvSpPr>
        <xdr:spPr bwMode="auto"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l"/>
              <a:t>河北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5">
        <xdr:nvSpPr>
          <xdr:cNvPr id="21" name="内蒙古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 bwMode="auto"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内蒙古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7">
        <xdr:nvSpPr>
          <xdr:cNvPr id="22" name="陕西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陕西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2">
        <xdr:nvSpPr>
          <xdr:cNvPr id="23" name="重庆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重庆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0">
        <xdr:nvSpPr>
          <xdr:cNvPr id="24" name="广西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广西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5">
        <xdr:nvSpPr>
          <xdr:cNvPr id="25" name="云南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云南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9">
        <xdr:nvSpPr>
          <xdr:cNvPr id="26" name="青海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青海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6">
        <xdr:nvSpPr>
          <xdr:cNvPr id="27" name="西藏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西藏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41">
        <xdr:nvSpPr>
          <xdr:cNvPr id="28" name="新疆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新疆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40">
        <xdr:nvSpPr>
          <xdr:cNvPr id="29" name="宁夏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/>
          </xdr:cNvSpPr>
        </xdr:nvSpPr>
        <xdr:spPr bwMode="auto"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宁夏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8">
        <xdr:nvSpPr>
          <xdr:cNvPr id="30" name="甘肃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甘肃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3">
        <xdr:nvSpPr>
          <xdr:cNvPr id="31" name="四川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四川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4">
        <xdr:nvSpPr>
          <xdr:cNvPr id="32" name="贵州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贵州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">
        <xdr:nvSpPr>
          <xdr:cNvPr id="33" name="Freeform 105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2">
        <xdr:nvSpPr>
          <xdr:cNvPr id="34" name="台湾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台湾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31">
        <xdr:nvSpPr>
          <xdr:cNvPr id="35" name="海南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海南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">
        <xdr:nvSpPr>
          <xdr:cNvPr id="37" name="Freeform 109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8" name="Freeform 110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4">
        <xdr:nvSpPr>
          <xdr:cNvPr id="39" name="澳门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B3E2CD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lIns="252000" rtlCol="0" anchor="ctr"/>
          <a:lstStyle/>
          <a:p>
            <a:pPr algn="ctr"/>
            <a:fld id="{E8458ACA-7D4B-4ACF-B0B3-DE713AC36719}" type="TxLink">
              <a:rPr lang="zh-CN" alt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澳门</a:t>
            </a:fld>
            <a:endParaRPr lang="zh-CN" altLang="en-US" sz="800" b="1">
              <a:solidFill>
                <a:schemeClr val="bg1"/>
              </a:solidFill>
              <a:latin typeface="+mn-lt"/>
            </a:endParaRPr>
          </a:p>
        </xdr:txBody>
      </xdr:sp>
      <xdr:sp macro="" textlink="data!E11">
        <xdr:nvSpPr>
          <xdr:cNvPr id="19" name="北京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/>
          </xdr:cNvSpPr>
        </xdr:nvSpPr>
        <xdr:spPr bwMode="auto"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FDCDA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北京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  <xdr:sp macro="" textlink="data!E12">
        <xdr:nvSpPr>
          <xdr:cNvPr id="18" name="天津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/>
          </xdr:cNvSpPr>
        </xdr:nvSpPr>
        <xdr:spPr bwMode="auto"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B3E2C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432000" rIns="216000" anchor="ctr"/>
          <a:lstStyle/>
          <a:p>
            <a:pPr algn="ctr"/>
            <a:fld id="{D15727FA-4A3C-42B6-AB9D-F423E9DB941F}" type="TxLink">
              <a:rPr lang="zh-CN" altLang="en-US" sz="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天津</a:t>
            </a:fld>
            <a:endParaRPr lang="zh-CN" altLang="en-US" sz="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5381625" y="4023360"/>
          <a:ext cx="609600" cy="895350"/>
          <a:chOff x="5486400" y="4210050"/>
          <a:chExt cx="609600" cy="866775"/>
        </a:xfrm>
        <a:noFill/>
      </xdr:grpSpPr>
      <xdr:sp macro="" textlink="">
        <xdr:nvSpPr>
          <xdr:cNvPr id="42" name="Freeform 70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3" name="Freeform 7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4" name="Freeform 72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chemeClr val="bg1"/>
              </a:solidFill>
              <a:latin typeface="宋体"/>
              <a:ea typeface="宋体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</xdr:row>
          <xdr:rowOff>9525</xdr:rowOff>
        </xdr:from>
        <xdr:to>
          <xdr:col>2</xdr:col>
          <xdr:colOff>438150</xdr:colOff>
          <xdr:row>29</xdr:row>
          <xdr:rowOff>89949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20" spid="_x0000_s21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04875" y="3571875"/>
              <a:ext cx="752475" cy="12138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82"/>
  <sheetViews>
    <sheetView showGridLines="0" tabSelected="1" topLeftCell="A10" zoomScaleNormal="100" workbookViewId="0">
      <selection activeCell="AC27" sqref="AC27"/>
    </sheetView>
  </sheetViews>
  <sheetFormatPr defaultRowHeight="13.2"/>
  <cols>
    <col min="7" max="7" width="9.109375" customWidth="1"/>
    <col min="9" max="9" width="2.44140625" customWidth="1"/>
    <col min="10" max="10" width="12.5546875" bestFit="1" customWidth="1"/>
    <col min="23" max="49" width="2.44140625" customWidth="1"/>
    <col min="50" max="50" width="2.33203125" customWidth="1"/>
    <col min="51" max="85" width="2.44140625" customWidth="1"/>
  </cols>
  <sheetData>
    <row r="1" spans="1:84" ht="19.8">
      <c r="A1" s="397" t="s">
        <v>71</v>
      </c>
    </row>
    <row r="2" spans="1:84">
      <c r="S2" s="213" t="s">
        <v>51</v>
      </c>
    </row>
    <row r="3" spans="1:84">
      <c r="B3" s="372"/>
      <c r="S3" s="213" t="s">
        <v>52</v>
      </c>
    </row>
    <row r="4" spans="1:84">
      <c r="S4" s="213" t="s">
        <v>53</v>
      </c>
    </row>
    <row r="5" spans="1:84">
      <c r="S5" s="213" t="s">
        <v>54</v>
      </c>
    </row>
    <row r="6" spans="1:84">
      <c r="S6" s="213" t="s">
        <v>55</v>
      </c>
    </row>
    <row r="7" spans="1:84">
      <c r="J7" s="370">
        <v>31</v>
      </c>
      <c r="O7" s="370" t="b">
        <v>1</v>
      </c>
      <c r="Q7" s="370" t="b">
        <v>0</v>
      </c>
      <c r="S7" s="213" t="s">
        <v>56</v>
      </c>
    </row>
    <row r="8" spans="1:84">
      <c r="B8" s="1" t="s">
        <v>49</v>
      </c>
      <c r="C8" s="1" t="s">
        <v>64</v>
      </c>
      <c r="G8" s="1" t="s">
        <v>58</v>
      </c>
      <c r="I8" s="1" t="s">
        <v>57</v>
      </c>
      <c r="L8" s="1" t="s">
        <v>59</v>
      </c>
      <c r="S8" s="371" t="s">
        <v>50</v>
      </c>
      <c r="U8" t="s">
        <v>60</v>
      </c>
      <c r="AA8" s="380" t="s">
        <v>63</v>
      </c>
    </row>
    <row r="9" spans="1:84">
      <c r="AA9" s="394" t="str">
        <f t="shared" ref="AA9:BF9" si="0">IF(AA10=color_scheme,"↓","")</f>
        <v/>
      </c>
      <c r="AB9" s="394" t="str">
        <f t="shared" si="0"/>
        <v/>
      </c>
      <c r="AC9" s="394" t="str">
        <f t="shared" si="0"/>
        <v/>
      </c>
      <c r="AD9" s="394" t="str">
        <f t="shared" si="0"/>
        <v/>
      </c>
      <c r="AE9" s="394" t="str">
        <f t="shared" si="0"/>
        <v/>
      </c>
      <c r="AF9" s="394" t="str">
        <f t="shared" si="0"/>
        <v/>
      </c>
      <c r="AG9" s="394" t="str">
        <f t="shared" si="0"/>
        <v/>
      </c>
      <c r="AH9" s="394" t="str">
        <f t="shared" si="0"/>
        <v/>
      </c>
      <c r="AI9" s="394" t="str">
        <f t="shared" si="0"/>
        <v/>
      </c>
      <c r="AJ9" s="394" t="str">
        <f t="shared" si="0"/>
        <v/>
      </c>
      <c r="AK9" s="394" t="str">
        <f t="shared" si="0"/>
        <v/>
      </c>
      <c r="AL9" s="394" t="str">
        <f t="shared" si="0"/>
        <v/>
      </c>
      <c r="AM9" s="394" t="str">
        <f t="shared" si="0"/>
        <v/>
      </c>
      <c r="AN9" s="394" t="str">
        <f t="shared" si="0"/>
        <v/>
      </c>
      <c r="AO9" s="394" t="str">
        <f t="shared" si="0"/>
        <v/>
      </c>
      <c r="AP9" s="394" t="str">
        <f t="shared" si="0"/>
        <v/>
      </c>
      <c r="AQ9" s="394" t="str">
        <f t="shared" si="0"/>
        <v/>
      </c>
      <c r="AR9" s="394" t="str">
        <f t="shared" si="0"/>
        <v/>
      </c>
      <c r="AS9" s="394" t="str">
        <f t="shared" si="0"/>
        <v/>
      </c>
      <c r="AT9" s="394" t="str">
        <f t="shared" si="0"/>
        <v/>
      </c>
      <c r="AU9" s="394" t="str">
        <f t="shared" si="0"/>
        <v/>
      </c>
      <c r="AV9" s="394" t="str">
        <f t="shared" si="0"/>
        <v/>
      </c>
      <c r="AW9" s="394" t="str">
        <f t="shared" si="0"/>
        <v/>
      </c>
      <c r="AX9" s="394" t="str">
        <f t="shared" si="0"/>
        <v/>
      </c>
      <c r="AY9" s="394" t="str">
        <f t="shared" si="0"/>
        <v/>
      </c>
      <c r="AZ9" s="394" t="str">
        <f t="shared" si="0"/>
        <v/>
      </c>
      <c r="BA9" s="394" t="str">
        <f t="shared" si="0"/>
        <v/>
      </c>
      <c r="BB9" s="394" t="str">
        <f t="shared" si="0"/>
        <v/>
      </c>
      <c r="BC9" s="394" t="str">
        <f t="shared" si="0"/>
        <v/>
      </c>
      <c r="BD9" s="394" t="str">
        <f t="shared" si="0"/>
        <v/>
      </c>
      <c r="BE9" s="394" t="str">
        <f t="shared" si="0"/>
        <v>↓</v>
      </c>
      <c r="BF9" s="394" t="str">
        <f t="shared" si="0"/>
        <v/>
      </c>
      <c r="BG9" s="394" t="str">
        <f t="shared" ref="BG9:CF9" si="1">IF(BG10=color_scheme,"↓","")</f>
        <v/>
      </c>
      <c r="BH9" s="394" t="str">
        <f t="shared" si="1"/>
        <v/>
      </c>
      <c r="BI9" s="394" t="str">
        <f t="shared" si="1"/>
        <v/>
      </c>
      <c r="BJ9" s="394" t="str">
        <f t="shared" si="1"/>
        <v/>
      </c>
      <c r="BK9" s="394" t="str">
        <f t="shared" si="1"/>
        <v/>
      </c>
      <c r="BL9" s="394" t="str">
        <f t="shared" si="1"/>
        <v/>
      </c>
      <c r="BM9" s="394" t="str">
        <f t="shared" si="1"/>
        <v/>
      </c>
      <c r="BN9" s="394" t="str">
        <f t="shared" si="1"/>
        <v/>
      </c>
      <c r="BO9" s="394" t="str">
        <f t="shared" si="1"/>
        <v/>
      </c>
      <c r="BP9" s="394" t="str">
        <f t="shared" si="1"/>
        <v/>
      </c>
      <c r="BQ9" s="394" t="str">
        <f t="shared" si="1"/>
        <v/>
      </c>
      <c r="BR9" s="394" t="str">
        <f t="shared" si="1"/>
        <v/>
      </c>
      <c r="BS9" s="394" t="str">
        <f t="shared" si="1"/>
        <v/>
      </c>
      <c r="BT9" s="394" t="str">
        <f t="shared" si="1"/>
        <v/>
      </c>
      <c r="BU9" s="394" t="str">
        <f t="shared" si="1"/>
        <v/>
      </c>
      <c r="BV9" s="394" t="str">
        <f t="shared" si="1"/>
        <v/>
      </c>
      <c r="BW9" s="394" t="str">
        <f t="shared" si="1"/>
        <v/>
      </c>
      <c r="BX9" s="394" t="str">
        <f t="shared" si="1"/>
        <v/>
      </c>
      <c r="BY9" s="394" t="str">
        <f t="shared" si="1"/>
        <v/>
      </c>
      <c r="BZ9" s="394" t="str">
        <f t="shared" si="1"/>
        <v/>
      </c>
      <c r="CA9" s="394" t="str">
        <f t="shared" si="1"/>
        <v/>
      </c>
      <c r="CB9" s="394" t="str">
        <f t="shared" si="1"/>
        <v/>
      </c>
      <c r="CC9" s="394" t="str">
        <f t="shared" si="1"/>
        <v/>
      </c>
      <c r="CD9" s="394" t="str">
        <f t="shared" si="1"/>
        <v/>
      </c>
      <c r="CE9" s="394" t="str">
        <f t="shared" si="1"/>
        <v/>
      </c>
      <c r="CF9" s="394" t="str">
        <f t="shared" si="1"/>
        <v/>
      </c>
    </row>
    <row r="10" spans="1:84" s="389" customFormat="1">
      <c r="B10" s="390" t="s">
        <v>72</v>
      </c>
      <c r="C10" s="390" t="s">
        <v>34</v>
      </c>
      <c r="D10" s="391" t="s">
        <v>35</v>
      </c>
      <c r="E10" s="391" t="s">
        <v>36</v>
      </c>
      <c r="G10" s="393" t="s">
        <v>68</v>
      </c>
      <c r="I10" s="393" t="s">
        <v>69</v>
      </c>
      <c r="AA10" s="395">
        <v>1</v>
      </c>
      <c r="AB10" s="395">
        <v>2</v>
      </c>
      <c r="AC10" s="395">
        <v>3</v>
      </c>
      <c r="AD10" s="395">
        <v>4</v>
      </c>
      <c r="AE10" s="395">
        <v>5</v>
      </c>
      <c r="AF10" s="395">
        <v>6</v>
      </c>
      <c r="AG10" s="395">
        <v>7</v>
      </c>
      <c r="AH10" s="395">
        <v>8</v>
      </c>
      <c r="AI10" s="395">
        <v>9</v>
      </c>
      <c r="AJ10" s="395">
        <v>10</v>
      </c>
      <c r="AK10" s="395">
        <v>11</v>
      </c>
      <c r="AL10" s="395">
        <v>12</v>
      </c>
      <c r="AM10" s="395">
        <v>13</v>
      </c>
      <c r="AN10" s="395">
        <v>14</v>
      </c>
      <c r="AO10" s="395">
        <v>15</v>
      </c>
      <c r="AP10" s="395">
        <v>16</v>
      </c>
      <c r="AQ10" s="395">
        <v>17</v>
      </c>
      <c r="AR10" s="395">
        <v>18</v>
      </c>
      <c r="AS10" s="395">
        <v>19</v>
      </c>
      <c r="AT10" s="395">
        <v>20</v>
      </c>
      <c r="AU10" s="395">
        <v>21</v>
      </c>
      <c r="AV10" s="395">
        <v>22</v>
      </c>
      <c r="AW10" s="395">
        <v>23</v>
      </c>
      <c r="AX10" s="395">
        <v>24</v>
      </c>
      <c r="AY10" s="395">
        <v>25</v>
      </c>
      <c r="AZ10" s="395">
        <v>26</v>
      </c>
      <c r="BA10" s="395">
        <v>27</v>
      </c>
      <c r="BB10" s="395">
        <v>28</v>
      </c>
      <c r="BC10" s="395">
        <v>29</v>
      </c>
      <c r="BD10" s="395">
        <v>30</v>
      </c>
      <c r="BE10" s="395">
        <v>31</v>
      </c>
      <c r="BF10" s="395">
        <v>32</v>
      </c>
      <c r="BG10" s="395">
        <v>33</v>
      </c>
      <c r="BH10" s="395">
        <v>34</v>
      </c>
      <c r="BI10" s="395">
        <v>35</v>
      </c>
      <c r="BJ10" s="395">
        <v>36</v>
      </c>
      <c r="BK10" s="395">
        <v>37</v>
      </c>
      <c r="BL10" s="395">
        <v>38</v>
      </c>
      <c r="BM10" s="395">
        <v>39</v>
      </c>
      <c r="BN10" s="395">
        <v>40</v>
      </c>
      <c r="BO10" s="395">
        <v>41</v>
      </c>
      <c r="BP10" s="395">
        <v>42</v>
      </c>
      <c r="BQ10" s="395">
        <v>43</v>
      </c>
      <c r="BR10" s="395">
        <v>44</v>
      </c>
      <c r="BS10" s="395">
        <v>45</v>
      </c>
      <c r="BT10" s="395">
        <v>46</v>
      </c>
      <c r="BU10" s="395">
        <v>47</v>
      </c>
      <c r="BV10" s="395">
        <v>48</v>
      </c>
      <c r="BW10" s="395">
        <v>49</v>
      </c>
      <c r="BX10" s="395">
        <v>50</v>
      </c>
      <c r="BY10" s="395">
        <v>51</v>
      </c>
      <c r="BZ10" s="395">
        <v>52</v>
      </c>
      <c r="CA10" s="395">
        <v>53</v>
      </c>
      <c r="CB10" s="395">
        <v>54</v>
      </c>
      <c r="CC10" s="395">
        <v>55</v>
      </c>
      <c r="CD10" s="395">
        <v>56</v>
      </c>
      <c r="CE10" s="395">
        <v>57</v>
      </c>
      <c r="CF10" s="395">
        <v>58</v>
      </c>
    </row>
    <row r="11" spans="1:84">
      <c r="A11">
        <v>1</v>
      </c>
      <c r="B11" t="s">
        <v>0</v>
      </c>
      <c r="C11" s="384">
        <v>21330.83</v>
      </c>
      <c r="D11" s="386" t="str">
        <f t="shared" ref="D11:D44" si="2">VLOOKUP(C11,color_table,2,1)</f>
        <v>color2</v>
      </c>
      <c r="E11" s="386" t="str">
        <f t="shared" ref="E11:E44" si="3">IF(show_province,B11,"")&amp;IF(AND(show_province,show_numbers),CHAR(10),"")&amp;IF(show_numbers,TEXT(C11,numbers_format),"")</f>
        <v>北京</v>
      </c>
      <c r="F11">
        <v>1</v>
      </c>
      <c r="G11" s="381">
        <v>0</v>
      </c>
      <c r="H11" s="387" t="s">
        <v>39</v>
      </c>
      <c r="I11" s="398"/>
      <c r="J11" s="396" t="str">
        <f t="shared" ref="J11:J20" si="4">IF(AND(ISBLANK(G11),ISBLANK(G12)),"",CONCATENATE(TEXT(G11,numbers_format)," ~ ",IF(ISBLANK(G12),"",TEXT(G12,numbers_format))))</f>
        <v>0 ~ 20000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>
      <c r="A12">
        <v>2</v>
      </c>
      <c r="B12" t="s">
        <v>1</v>
      </c>
      <c r="C12" s="385">
        <v>15726.93</v>
      </c>
      <c r="D12" s="386" t="str">
        <f t="shared" si="2"/>
        <v>color1</v>
      </c>
      <c r="E12" s="386" t="str">
        <f t="shared" si="3"/>
        <v>天津</v>
      </c>
      <c r="F12">
        <v>2</v>
      </c>
      <c r="G12" s="382">
        <v>20000</v>
      </c>
      <c r="H12" s="387" t="s">
        <v>40</v>
      </c>
      <c r="I12" s="399"/>
      <c r="J12" s="396" t="str">
        <f t="shared" si="4"/>
        <v>20000 ~ 40000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>
      <c r="A13">
        <v>3</v>
      </c>
      <c r="B13" t="s">
        <v>2</v>
      </c>
      <c r="C13" s="385">
        <v>29421.15</v>
      </c>
      <c r="D13" s="386" t="str">
        <f t="shared" si="2"/>
        <v>color2</v>
      </c>
      <c r="E13" s="386" t="str">
        <f t="shared" si="3"/>
        <v>河北</v>
      </c>
      <c r="F13">
        <v>3</v>
      </c>
      <c r="G13" s="382">
        <v>40000</v>
      </c>
      <c r="H13" s="387" t="s">
        <v>41</v>
      </c>
      <c r="I13" s="400"/>
      <c r="J13" s="396" t="str">
        <f t="shared" si="4"/>
        <v>40000 ~ 60000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>
      <c r="A14">
        <v>4</v>
      </c>
      <c r="B14" t="s">
        <v>3</v>
      </c>
      <c r="C14" s="385">
        <v>12761.49</v>
      </c>
      <c r="D14" s="386" t="str">
        <f t="shared" si="2"/>
        <v>color1</v>
      </c>
      <c r="E14" s="386" t="str">
        <f t="shared" si="3"/>
        <v>山西</v>
      </c>
      <c r="F14">
        <v>4</v>
      </c>
      <c r="G14" s="382">
        <v>60000</v>
      </c>
      <c r="H14" s="387" t="s">
        <v>42</v>
      </c>
      <c r="I14" s="401"/>
      <c r="J14" s="396" t="str">
        <f t="shared" si="4"/>
        <v>60000 ~ 80000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>
      <c r="A15">
        <v>5</v>
      </c>
      <c r="B15" t="s">
        <v>4</v>
      </c>
      <c r="C15" s="385">
        <v>17770.18881900089</v>
      </c>
      <c r="D15" s="386" t="str">
        <f t="shared" si="2"/>
        <v>color1</v>
      </c>
      <c r="E15" s="386" t="str">
        <f t="shared" si="3"/>
        <v>内蒙古</v>
      </c>
      <c r="F15">
        <v>5</v>
      </c>
      <c r="G15" s="382">
        <v>80000</v>
      </c>
      <c r="H15" s="387" t="s">
        <v>43</v>
      </c>
      <c r="I15" s="402"/>
      <c r="J15" s="396" t="str">
        <f t="shared" si="4"/>
        <v xml:space="preserve">80000 ~ 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>
      <c r="A16">
        <v>6</v>
      </c>
      <c r="B16" t="s">
        <v>5</v>
      </c>
      <c r="C16" s="385">
        <v>28626.58</v>
      </c>
      <c r="D16" s="386" t="str">
        <f t="shared" si="2"/>
        <v>color2</v>
      </c>
      <c r="E16" s="386" t="str">
        <f t="shared" si="3"/>
        <v>辽宁</v>
      </c>
      <c r="F16">
        <v>6</v>
      </c>
      <c r="G16" s="382"/>
      <c r="H16" s="387" t="s">
        <v>44</v>
      </c>
      <c r="I16" s="403"/>
      <c r="J16" s="396" t="str">
        <f t="shared" si="4"/>
        <v/>
      </c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>
      <c r="A17">
        <v>7</v>
      </c>
      <c r="B17" t="s">
        <v>6</v>
      </c>
      <c r="C17" s="385">
        <v>13803.14</v>
      </c>
      <c r="D17" s="386" t="str">
        <f t="shared" si="2"/>
        <v>color1</v>
      </c>
      <c r="E17" s="386" t="str">
        <f t="shared" si="3"/>
        <v>吉林</v>
      </c>
      <c r="F17">
        <v>7</v>
      </c>
      <c r="G17" s="382"/>
      <c r="H17" s="387" t="s">
        <v>45</v>
      </c>
      <c r="I17" s="403"/>
      <c r="J17" s="396" t="str">
        <f t="shared" si="4"/>
        <v/>
      </c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>
      <c r="A18">
        <v>8</v>
      </c>
      <c r="B18" t="s">
        <v>7</v>
      </c>
      <c r="C18" s="385">
        <v>15039.376411886155</v>
      </c>
      <c r="D18" s="386" t="str">
        <f t="shared" si="2"/>
        <v>color1</v>
      </c>
      <c r="E18" s="386" t="str">
        <f t="shared" si="3"/>
        <v>黑龙江</v>
      </c>
      <c r="F18">
        <v>8</v>
      </c>
      <c r="G18" s="382"/>
      <c r="H18" s="387" t="s">
        <v>46</v>
      </c>
      <c r="I18" s="403"/>
      <c r="J18" s="396" t="str">
        <f t="shared" si="4"/>
        <v/>
      </c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>
      <c r="A19">
        <v>9</v>
      </c>
      <c r="B19" t="s">
        <v>8</v>
      </c>
      <c r="C19" s="385">
        <v>23567.695347643948</v>
      </c>
      <c r="D19" s="386" t="str">
        <f t="shared" si="2"/>
        <v>color2</v>
      </c>
      <c r="E19" s="386" t="str">
        <f t="shared" si="3"/>
        <v>上海</v>
      </c>
      <c r="F19">
        <v>9</v>
      </c>
      <c r="G19" s="382"/>
      <c r="H19" s="387" t="s">
        <v>47</v>
      </c>
      <c r="I19" s="403"/>
      <c r="J19" s="396" t="str">
        <f t="shared" si="4"/>
        <v/>
      </c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>
      <c r="A20">
        <v>10</v>
      </c>
      <c r="B20" t="s">
        <v>9</v>
      </c>
      <c r="C20" s="385">
        <v>65088.32</v>
      </c>
      <c r="D20" s="386" t="str">
        <f t="shared" si="2"/>
        <v>color4</v>
      </c>
      <c r="E20" s="386" t="str">
        <f t="shared" si="3"/>
        <v>江苏</v>
      </c>
      <c r="F20">
        <v>10</v>
      </c>
      <c r="G20" s="383"/>
      <c r="H20" s="387" t="s">
        <v>48</v>
      </c>
      <c r="I20" s="403"/>
      <c r="J20" s="396" t="str">
        <f t="shared" si="4"/>
        <v/>
      </c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>
      <c r="A21">
        <v>11</v>
      </c>
      <c r="B21" t="s">
        <v>10</v>
      </c>
      <c r="C21" s="385">
        <v>40173.03</v>
      </c>
      <c r="D21" s="386" t="str">
        <f t="shared" si="2"/>
        <v>color3</v>
      </c>
      <c r="E21" s="386" t="str">
        <f t="shared" si="3"/>
        <v>浙江</v>
      </c>
    </row>
    <row r="22" spans="1:84">
      <c r="A22">
        <v>12</v>
      </c>
      <c r="B22" t="s">
        <v>11</v>
      </c>
      <c r="C22" s="385">
        <v>20848.747601399245</v>
      </c>
      <c r="D22" s="386" t="str">
        <f t="shared" si="2"/>
        <v>color2</v>
      </c>
      <c r="E22" s="386" t="str">
        <f t="shared" si="3"/>
        <v>安徽</v>
      </c>
      <c r="G22" s="378" t="str">
        <f>IF(AND(COUNTA(G11:G20)&lt;=5,J7&gt;35),"请注意，配色方案应与分档设置相匹配，如5档对应5个颜色。","")</f>
        <v/>
      </c>
      <c r="AA22" s="374" t="s">
        <v>65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7" t="s">
        <v>66</v>
      </c>
      <c r="AT22" s="376"/>
      <c r="AU22" s="376"/>
      <c r="AV22" s="376"/>
      <c r="AW22" s="376"/>
      <c r="AX22" s="376"/>
      <c r="AY22" s="376"/>
      <c r="AZ22" s="376"/>
      <c r="BA22" s="376"/>
      <c r="BB22" s="379" t="s">
        <v>67</v>
      </c>
      <c r="BC22" s="375"/>
      <c r="BD22" s="375"/>
      <c r="BE22" s="375"/>
      <c r="BF22" s="375"/>
      <c r="BG22" s="375"/>
      <c r="BH22" s="375"/>
      <c r="BI22" s="375"/>
      <c r="BJ22" s="2" t="s">
        <v>61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6" t="s">
        <v>62</v>
      </c>
      <c r="BZ22" s="376"/>
      <c r="CA22" s="376"/>
      <c r="CB22" s="376"/>
      <c r="CC22" s="376"/>
      <c r="CD22" s="376"/>
    </row>
    <row r="23" spans="1:84">
      <c r="A23">
        <v>13</v>
      </c>
      <c r="B23" t="s">
        <v>12</v>
      </c>
      <c r="C23" s="385">
        <v>24055.759999999998</v>
      </c>
      <c r="D23" s="386" t="str">
        <f t="shared" si="2"/>
        <v>color2</v>
      </c>
      <c r="E23" s="386" t="str">
        <f t="shared" si="3"/>
        <v>福建</v>
      </c>
      <c r="G23" s="378" t="str">
        <f>IF(AND(COUNTA(G11:G20)&gt;5,J7&lt;=35),"请注意，配色方案应与分档设置相匹配，如5档对应5个颜色。","")</f>
        <v/>
      </c>
    </row>
    <row r="24" spans="1:84">
      <c r="A24">
        <v>14</v>
      </c>
      <c r="B24" t="s">
        <v>13</v>
      </c>
      <c r="C24" s="385">
        <v>15714.63</v>
      </c>
      <c r="D24" s="386" t="str">
        <f t="shared" si="2"/>
        <v>color1</v>
      </c>
      <c r="E24" s="386" t="str">
        <f t="shared" si="3"/>
        <v>江西</v>
      </c>
    </row>
    <row r="25" spans="1:84">
      <c r="A25">
        <v>15</v>
      </c>
      <c r="B25" t="s">
        <v>14</v>
      </c>
      <c r="C25" s="385">
        <v>59426.590197501871</v>
      </c>
      <c r="D25" s="386" t="str">
        <f t="shared" si="2"/>
        <v>color3</v>
      </c>
      <c r="E25" s="386" t="str">
        <f t="shared" si="3"/>
        <v>山东</v>
      </c>
      <c r="CF25" s="3">
        <v>1</v>
      </c>
    </row>
    <row r="26" spans="1:84">
      <c r="A26">
        <v>16</v>
      </c>
      <c r="B26" t="s">
        <v>15</v>
      </c>
      <c r="C26" s="385">
        <v>34938.239999999998</v>
      </c>
      <c r="D26" s="386" t="str">
        <f t="shared" si="2"/>
        <v>color2</v>
      </c>
      <c r="E26" s="386" t="str">
        <f t="shared" si="3"/>
        <v>河南</v>
      </c>
      <c r="CF26" s="3">
        <v>2</v>
      </c>
    </row>
    <row r="27" spans="1:84">
      <c r="A27">
        <v>17</v>
      </c>
      <c r="B27" t="s">
        <v>16</v>
      </c>
      <c r="C27" s="385">
        <v>27379.217597951712</v>
      </c>
      <c r="D27" s="386" t="str">
        <f t="shared" si="2"/>
        <v>color2</v>
      </c>
      <c r="E27" s="386" t="str">
        <f t="shared" si="3"/>
        <v>湖北</v>
      </c>
      <c r="CF27" s="3">
        <v>3</v>
      </c>
    </row>
    <row r="28" spans="1:84">
      <c r="A28">
        <v>18</v>
      </c>
      <c r="B28" t="s">
        <v>17</v>
      </c>
      <c r="C28" s="385">
        <v>27037.321245906649</v>
      </c>
      <c r="D28" s="386" t="str">
        <f t="shared" si="2"/>
        <v>color2</v>
      </c>
      <c r="E28" s="386" t="str">
        <f t="shared" si="3"/>
        <v>湖南</v>
      </c>
      <c r="CF28" s="3">
        <v>4</v>
      </c>
    </row>
    <row r="29" spans="1:84">
      <c r="A29">
        <v>19</v>
      </c>
      <c r="B29" t="s">
        <v>18</v>
      </c>
      <c r="C29" s="385">
        <v>67809.850000000006</v>
      </c>
      <c r="D29" s="386" t="str">
        <f t="shared" si="2"/>
        <v>color4</v>
      </c>
      <c r="E29" s="386" t="str">
        <f t="shared" si="3"/>
        <v>广东</v>
      </c>
      <c r="CF29" s="3">
        <v>5</v>
      </c>
    </row>
    <row r="30" spans="1:84">
      <c r="A30">
        <v>20</v>
      </c>
      <c r="B30" t="s">
        <v>19</v>
      </c>
      <c r="C30" s="385">
        <v>15672.893305029136</v>
      </c>
      <c r="D30" s="386" t="str">
        <f t="shared" si="2"/>
        <v>color1</v>
      </c>
      <c r="E30" s="386" t="str">
        <f t="shared" si="3"/>
        <v>广西</v>
      </c>
      <c r="CF30" s="3">
        <v>6</v>
      </c>
    </row>
    <row r="31" spans="1:84">
      <c r="A31">
        <v>21</v>
      </c>
      <c r="B31" t="s">
        <v>20</v>
      </c>
      <c r="C31" s="385">
        <v>3500.72</v>
      </c>
      <c r="D31" s="386" t="str">
        <f t="shared" si="2"/>
        <v>color1</v>
      </c>
      <c r="E31" s="386" t="str">
        <f t="shared" si="3"/>
        <v>海南</v>
      </c>
      <c r="CF31" s="3">
        <v>7</v>
      </c>
    </row>
    <row r="32" spans="1:84">
      <c r="A32">
        <v>22</v>
      </c>
      <c r="B32" t="s">
        <v>21</v>
      </c>
      <c r="C32" s="385">
        <v>14262.6</v>
      </c>
      <c r="D32" s="386" t="str">
        <f t="shared" si="2"/>
        <v>color1</v>
      </c>
      <c r="E32" s="386" t="str">
        <f t="shared" si="3"/>
        <v>重庆</v>
      </c>
      <c r="F32" s="373" t="s">
        <v>70</v>
      </c>
      <c r="CF32" s="3">
        <v>8</v>
      </c>
    </row>
    <row r="33" spans="1:84">
      <c r="A33">
        <v>23</v>
      </c>
      <c r="B33" t="s">
        <v>22</v>
      </c>
      <c r="C33" s="385">
        <v>28536.66</v>
      </c>
      <c r="D33" s="386" t="str">
        <f t="shared" si="2"/>
        <v>color2</v>
      </c>
      <c r="E33" s="386" t="str">
        <f t="shared" si="3"/>
        <v>四川</v>
      </c>
      <c r="F33" s="373" t="s">
        <v>37</v>
      </c>
      <c r="G33" s="388">
        <f>MIN(C11:C44)</f>
        <v>920.83256507101203</v>
      </c>
      <c r="CF33" s="3">
        <v>9</v>
      </c>
    </row>
    <row r="34" spans="1:84">
      <c r="A34">
        <v>24</v>
      </c>
      <c r="B34" t="s">
        <v>23</v>
      </c>
      <c r="C34" s="385">
        <v>9266.39</v>
      </c>
      <c r="D34" s="386" t="str">
        <f t="shared" si="2"/>
        <v>color1</v>
      </c>
      <c r="E34" s="386" t="str">
        <f t="shared" si="3"/>
        <v>贵州</v>
      </c>
      <c r="F34" s="373" t="s">
        <v>38</v>
      </c>
      <c r="G34" s="388">
        <f>MAX(C11:C44)</f>
        <v>67809.850000000006</v>
      </c>
      <c r="AA34" s="392"/>
      <c r="CF34" s="3">
        <v>10</v>
      </c>
    </row>
    <row r="35" spans="1:84">
      <c r="A35">
        <v>25</v>
      </c>
      <c r="B35" t="s">
        <v>24</v>
      </c>
      <c r="C35" s="385">
        <v>12814.59</v>
      </c>
      <c r="D35" s="386" t="str">
        <f t="shared" si="2"/>
        <v>color1</v>
      </c>
      <c r="E35" s="386" t="str">
        <f t="shared" si="3"/>
        <v>云南</v>
      </c>
      <c r="CF35" s="3">
        <v>11</v>
      </c>
    </row>
    <row r="36" spans="1:84">
      <c r="A36">
        <v>26</v>
      </c>
      <c r="B36" t="s">
        <v>25</v>
      </c>
      <c r="C36" s="385">
        <v>920.83256507101203</v>
      </c>
      <c r="D36" s="386" t="str">
        <f t="shared" si="2"/>
        <v>color1</v>
      </c>
      <c r="E36" s="386" t="str">
        <f t="shared" si="3"/>
        <v>西藏</v>
      </c>
      <c r="CF36" s="3">
        <v>12</v>
      </c>
    </row>
    <row r="37" spans="1:84">
      <c r="A37">
        <v>27</v>
      </c>
      <c r="B37" t="s">
        <v>26</v>
      </c>
      <c r="C37" s="385">
        <v>17689.939999999999</v>
      </c>
      <c r="D37" s="386" t="str">
        <f t="shared" si="2"/>
        <v>color1</v>
      </c>
      <c r="E37" s="386" t="str">
        <f t="shared" si="3"/>
        <v>陕西</v>
      </c>
      <c r="CF37" s="3">
        <v>13</v>
      </c>
    </row>
    <row r="38" spans="1:84">
      <c r="A38">
        <v>28</v>
      </c>
      <c r="B38" t="s">
        <v>27</v>
      </c>
      <c r="C38" s="385">
        <v>6836.8207879301553</v>
      </c>
      <c r="D38" s="386" t="str">
        <f t="shared" si="2"/>
        <v>color1</v>
      </c>
      <c r="E38" s="386" t="str">
        <f t="shared" si="3"/>
        <v>甘肃</v>
      </c>
      <c r="CF38" s="3">
        <v>14</v>
      </c>
    </row>
    <row r="39" spans="1:84">
      <c r="A39">
        <v>29</v>
      </c>
      <c r="B39" t="s">
        <v>28</v>
      </c>
      <c r="C39" s="385">
        <v>2303.3200000000002</v>
      </c>
      <c r="D39" s="386" t="str">
        <f t="shared" si="2"/>
        <v>color1</v>
      </c>
      <c r="E39" s="386" t="str">
        <f t="shared" si="3"/>
        <v>青海</v>
      </c>
      <c r="AA39" s="372"/>
      <c r="CF39" s="3">
        <v>15</v>
      </c>
    </row>
    <row r="40" spans="1:84">
      <c r="A40">
        <v>30</v>
      </c>
      <c r="B40" t="s">
        <v>29</v>
      </c>
      <c r="C40" s="385">
        <v>2752.1</v>
      </c>
      <c r="D40" s="386" t="str">
        <f t="shared" si="2"/>
        <v>color1</v>
      </c>
      <c r="E40" s="386" t="str">
        <f t="shared" si="3"/>
        <v>宁夏</v>
      </c>
      <c r="CF40" s="3">
        <v>16</v>
      </c>
    </row>
    <row r="41" spans="1:84">
      <c r="A41">
        <v>31</v>
      </c>
      <c r="B41" t="s">
        <v>30</v>
      </c>
      <c r="C41" s="385">
        <v>9273.4599999999991</v>
      </c>
      <c r="D41" s="386" t="str">
        <f t="shared" si="2"/>
        <v>color1</v>
      </c>
      <c r="E41" s="386" t="str">
        <f t="shared" si="3"/>
        <v>新疆</v>
      </c>
      <c r="CF41" s="3">
        <v>17</v>
      </c>
    </row>
    <row r="42" spans="1:84">
      <c r="A42">
        <v>32</v>
      </c>
      <c r="B42" t="s">
        <v>31</v>
      </c>
      <c r="C42" s="382"/>
      <c r="D42" s="386" t="str">
        <f t="shared" si="2"/>
        <v>color1</v>
      </c>
      <c r="E42" s="386" t="str">
        <f t="shared" si="3"/>
        <v>台湾</v>
      </c>
      <c r="CF42" s="3">
        <v>18</v>
      </c>
    </row>
    <row r="43" spans="1:84">
      <c r="A43">
        <v>33</v>
      </c>
      <c r="B43" t="s">
        <v>32</v>
      </c>
      <c r="C43" s="382"/>
      <c r="D43" s="386" t="str">
        <f t="shared" si="2"/>
        <v>color1</v>
      </c>
      <c r="E43" s="386" t="str">
        <f t="shared" si="3"/>
        <v>香港</v>
      </c>
      <c r="CF43" s="3">
        <v>19</v>
      </c>
    </row>
    <row r="44" spans="1:84">
      <c r="A44">
        <v>34</v>
      </c>
      <c r="B44" t="s">
        <v>33</v>
      </c>
      <c r="C44" s="383"/>
      <c r="D44" s="386" t="str">
        <f t="shared" si="2"/>
        <v>color1</v>
      </c>
      <c r="E44" s="386" t="str">
        <f t="shared" si="3"/>
        <v>澳门</v>
      </c>
      <c r="CF44" s="3">
        <v>20</v>
      </c>
    </row>
    <row r="45" spans="1:84">
      <c r="CF45" s="3">
        <v>21</v>
      </c>
    </row>
    <row r="46" spans="1:84">
      <c r="CF46" s="3">
        <v>22</v>
      </c>
    </row>
    <row r="47" spans="1:84">
      <c r="CF47" s="3">
        <v>23</v>
      </c>
    </row>
    <row r="48" spans="1:84">
      <c r="CF48" s="3">
        <v>24</v>
      </c>
    </row>
    <row r="49" spans="84:84">
      <c r="CF49" s="3">
        <v>25</v>
      </c>
    </row>
    <row r="50" spans="84:84">
      <c r="CF50" s="3">
        <v>26</v>
      </c>
    </row>
    <row r="51" spans="84:84">
      <c r="CF51" s="3">
        <v>27</v>
      </c>
    </row>
    <row r="52" spans="84:84">
      <c r="CF52" s="3">
        <v>28</v>
      </c>
    </row>
    <row r="53" spans="84:84">
      <c r="CF53" s="3">
        <v>29</v>
      </c>
    </row>
    <row r="54" spans="84:84">
      <c r="CF54" s="3">
        <v>30</v>
      </c>
    </row>
    <row r="55" spans="84:84">
      <c r="CF55" s="3">
        <v>31</v>
      </c>
    </row>
    <row r="56" spans="84:84">
      <c r="CF56" s="3">
        <v>32</v>
      </c>
    </row>
    <row r="57" spans="84:84">
      <c r="CF57" s="3">
        <v>33</v>
      </c>
    </row>
    <row r="58" spans="84:84">
      <c r="CF58" s="3">
        <v>34</v>
      </c>
    </row>
    <row r="59" spans="84:84">
      <c r="CF59" s="3">
        <v>35</v>
      </c>
    </row>
    <row r="60" spans="84:84">
      <c r="CF60" s="3">
        <v>36</v>
      </c>
    </row>
    <row r="61" spans="84:84">
      <c r="CF61" s="3">
        <v>37</v>
      </c>
    </row>
    <row r="62" spans="84:84">
      <c r="CF62" s="3">
        <v>38</v>
      </c>
    </row>
    <row r="63" spans="84:84">
      <c r="CF63" s="3">
        <v>39</v>
      </c>
    </row>
    <row r="64" spans="84:84">
      <c r="CF64" s="3">
        <v>40</v>
      </c>
    </row>
    <row r="65" spans="84:84">
      <c r="CF65" s="3">
        <v>41</v>
      </c>
    </row>
    <row r="66" spans="84:84">
      <c r="CF66" s="3">
        <v>42</v>
      </c>
    </row>
    <row r="67" spans="84:84">
      <c r="CF67" s="3">
        <v>43</v>
      </c>
    </row>
    <row r="68" spans="84:84">
      <c r="CF68" s="3">
        <v>44</v>
      </c>
    </row>
    <row r="69" spans="84:84">
      <c r="CF69" s="3">
        <v>45</v>
      </c>
    </row>
    <row r="70" spans="84:84">
      <c r="CF70" s="3">
        <v>46</v>
      </c>
    </row>
    <row r="71" spans="84:84">
      <c r="CF71" s="3">
        <v>47</v>
      </c>
    </row>
    <row r="72" spans="84:84">
      <c r="CF72" s="3">
        <v>48</v>
      </c>
    </row>
    <row r="73" spans="84:84">
      <c r="CF73" s="3">
        <v>49</v>
      </c>
    </row>
    <row r="74" spans="84:84">
      <c r="CF74" s="3">
        <v>50</v>
      </c>
    </row>
    <row r="75" spans="84:84">
      <c r="CF75" s="3">
        <v>51</v>
      </c>
    </row>
    <row r="76" spans="84:84">
      <c r="CF76" s="3">
        <v>52</v>
      </c>
    </row>
    <row r="77" spans="84:84">
      <c r="CF77" s="3">
        <v>53</v>
      </c>
    </row>
    <row r="78" spans="84:84">
      <c r="CF78" s="3">
        <v>54</v>
      </c>
    </row>
    <row r="79" spans="84:84">
      <c r="CF79" s="3">
        <v>55</v>
      </c>
    </row>
    <row r="80" spans="84:84">
      <c r="CF80" s="3">
        <v>56</v>
      </c>
    </row>
    <row r="81" spans="84:84">
      <c r="CF81" s="3">
        <v>57</v>
      </c>
    </row>
    <row r="82" spans="84:84">
      <c r="CF82" s="3">
        <v>58</v>
      </c>
    </row>
  </sheetData>
  <sheetProtection formatCells="0"/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Scroll Bar 16">
              <controlPr defaultSize="0" autoPict="0" macro="[0]!change_color">
                <anchor moveWithCells="1">
                  <from>
                    <xdr:col>9</xdr:col>
                    <xdr:colOff>373380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7" name="下拉框 54">
              <controlPr defaultSize="0" autoLine="0" autoPict="0" macro="[0]!change_color">
                <anchor moveWithCells="1">
                  <from>
                    <xdr:col>9</xdr:col>
                    <xdr:colOff>373380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topLeftCell="B14" zoomScale="175" zoomScaleNormal="175" workbookViewId="0">
      <selection activeCell="K16" sqref="K16"/>
    </sheetView>
  </sheetViews>
  <sheetFormatPr defaultRowHeight="13.2"/>
  <sheetData/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15</vt:i4>
      </vt:variant>
    </vt:vector>
  </HeadingPairs>
  <TitlesOfParts>
    <vt:vector size="17" baseType="lpstr">
      <vt:lpstr>data</vt:lpstr>
      <vt:lpstr>map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ASUS</cp:lastModifiedBy>
  <dcterms:created xsi:type="dcterms:W3CDTF">2017-08-18T07:52:43Z</dcterms:created>
  <dcterms:modified xsi:type="dcterms:W3CDTF">2024-01-18T10:11:32Z</dcterms:modified>
</cp:coreProperties>
</file>