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1_GenProfile" sheetId="1" state="visible" r:id="rId2"/>
    <sheet name="Step2_CopyCSV" sheetId="2" state="visible" r:id="rId3"/>
    <sheet name="Step2_CopyC++Header" sheetId="3" state="visible" r:id="rId4"/>
    <sheet name="Step2_CopyJava" sheetId="4" state="visible" r:id="rId5"/>
    <sheet name="Step2_Copy_HERO_C#" sheetId="5" state="visible" r:id="rId6"/>
  </sheets>
  <definedNames>
    <definedName function="false" hidden="false" name="Dist" vbProcedure="false">Step1_GenProfile!$C$4</definedName>
    <definedName function="false" hidden="false" name="Filter1" vbProcedure="false">Step1_GenProfile!$C$9</definedName>
    <definedName function="false" hidden="false" name="Filter2" vbProcedure="false">Step1_GenProfile!$C$10</definedName>
    <definedName function="false" hidden="false" name="itp" vbProcedure="false">Step1_GenProfile!$C$7</definedName>
    <definedName function="false" hidden="false" name="N" vbProcedure="false">Step1_GenProfile!$C$11</definedName>
    <definedName function="false" hidden="false" name="Time1" vbProcedure="false">Step1_GenProfile!$C$5</definedName>
    <definedName function="false" hidden="false" name="Time2" vbProcedure="false">Step1_GenProfile!$C$6</definedName>
    <definedName function="false" hidden="false" name="Time4" vbProcedure="false">Step1_GenProfile!$C$8</definedName>
    <definedName function="false" hidden="false" name="Vprog" vbProcedure="false">Step1_GenProfile!$C$3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<sst xmlns="http://schemas.openxmlformats.org/spreadsheetml/2006/main" count="63" uniqueCount="47">
  <si>
    <t xml:space="preserve">Vprog(max speed)</t>
  </si>
  <si>
    <t xml:space="preserve">rotations/sec</t>
  </si>
  <si>
    <t xml:space="preserve">Dist</t>
  </si>
  <si>
    <t xml:space="preserve">rotations</t>
  </si>
  <si>
    <t xml:space="preserve">T1</t>
  </si>
  <si>
    <t xml:space="preserve">ms</t>
  </si>
  <si>
    <t xml:space="preserve">T2</t>
  </si>
  <si>
    <t xml:space="preserve">itp</t>
  </si>
  <si>
    <t xml:space="preserve">T4</t>
  </si>
  <si>
    <t xml:space="preserve">FL1</t>
  </si>
  <si>
    <t xml:space="preserve">FL2</t>
  </si>
  <si>
    <t xml:space="preserve">N</t>
  </si>
  <si>
    <t xml:space="preserve">Output</t>
  </si>
  <si>
    <t xml:space="preserve">Step</t>
  </si>
  <si>
    <t xml:space="preserve">Time</t>
  </si>
  <si>
    <t xml:space="preserve">Input</t>
  </si>
  <si>
    <t xml:space="preserve">Filter 1 sum</t>
  </si>
  <si>
    <t xml:space="preserve">Filter 2 Sum</t>
  </si>
  <si>
    <t xml:space="preserve">1 if zero pt</t>
  </si>
  <si>
    <t xml:space="preserve">Included</t>
  </si>
  <si>
    <t xml:space="preserve">Vel (X/sec)</t>
  </si>
  <si>
    <t xml:space="preserve">Pos(X)</t>
  </si>
  <si>
    <t xml:space="preserve">Acc</t>
  </si>
  <si>
    <t xml:space="preserve">Is First</t>
  </si>
  <si>
    <t xml:space="preserve">Is Last</t>
  </si>
  <si>
    <t xml:space="preserve">Select the green highlighted cells and paste into  a csv file.  No need to copy the blank lines at the bottom.  This can go into a file to be read by the robot later, or pasted into an array for direct use in C++/Java.</t>
  </si>
  <si>
    <t xml:space="preserve">Position (rotations)</t>
  </si>
  <si>
    <t xml:space="preserve">Velocity (RPS)</t>
  </si>
  <si>
    <t xml:space="preserve">Duration (ms)</t>
  </si>
  <si>
    <t xml:space="preserve">//Select the green highlighted cells and paste into  a csv file.  </t>
  </si>
  <si>
    <t xml:space="preserve">//No need to copy the blank lines at the bottom.  </t>
  </si>
  <si>
    <t xml:space="preserve">//This can be pasted into an array for direct use in C++/Java.</t>
  </si>
  <si>
    <t xml:space="preserve">//       Position (rotations)</t>
  </si>
  <si>
    <t xml:space="preserve">Velocity (RPM)</t>
  </si>
  <si>
    <t xml:space="preserve">const double kMotionProfile[][3] = {</t>
  </si>
  <si>
    <t xml:space="preserve">package org.usfirst.frc.team3539.robot;</t>
  </si>
  <si>
    <t xml:space="preserve">public class MotionProfile {</t>
  </si>
  <si>
    <t xml:space="preserve">// Position (rotations)</t>
  </si>
  <si>
    <t xml:space="preserve">public static double [][]Points = new double[][]{</t>
  </si>
  <si>
    <t xml:space="preserve">}</t>
  </si>
  <si>
    <t xml:space="preserve">//Select the green highlighted cells and paste into  a Visual Studio 2015 new CS File</t>
  </si>
  <si>
    <t xml:space="preserve">//This can be pasted into an array for direct use in C# use.</t>
  </si>
  <si>
    <t xml:space="preserve">//</t>
  </si>
  <si>
    <t xml:space="preserve">       Position (rotations),</t>
  </si>
  <si>
    <t xml:space="preserve">namespace HERO_Motion_Profile_Example {</t>
  </si>
  <si>
    <t xml:space="preserve">public static double[][] Points = new double[][]{</t>
  </si>
  <si>
    <t xml:space="preserve">}}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</si>
</sst>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6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Arial"/>
      <family val="0"/>
      <charset val="1"/>
    </font>
    <font>
      <sz val="1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9EAD3"/>
      </patternFill>
    </fill>
    <fill>
      <patternFill patternType="solid">
        <fgColor rgb="FFD8D8D8"/>
        <bgColor rgb="FFD6E3BC"/>
      </patternFill>
    </fill>
    <fill>
      <patternFill patternType="solid">
        <fgColor rgb="FFD9EAD3"/>
        <bgColor rgb="FFD6E3BC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D6E3BC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600" spc="-1" strike="noStrike">
                <a:solidFill>
                  <a:srgbClr val="000000"/>
                </a:solidFill>
                <a:latin typeface="Calibri"/>
              </a:rPr>
              <a:t>Plots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Step1_GenProfile!$C$26:$C$400</c:f>
              <c:strCach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strCache>
            </c:str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0.00952380952380952</c:v>
                </c:pt>
                <c:pt idx="2">
                  <c:v>0.0238095238095238</c:v>
                </c:pt>
                <c:pt idx="3">
                  <c:v>0.0428571428571429</c:v>
                </c:pt>
                <c:pt idx="4">
                  <c:v>0.0666666666666667</c:v>
                </c:pt>
                <c:pt idx="5">
                  <c:v>0.0952380952380952</c:v>
                </c:pt>
                <c:pt idx="6">
                  <c:v>0.128571428571429</c:v>
                </c:pt>
                <c:pt idx="7">
                  <c:v>0.166666666666667</c:v>
                </c:pt>
                <c:pt idx="8">
                  <c:v>0.20952380952381</c:v>
                </c:pt>
                <c:pt idx="9">
                  <c:v>0.257142857142857</c:v>
                </c:pt>
                <c:pt idx="10">
                  <c:v>0.30952380952381</c:v>
                </c:pt>
                <c:pt idx="11">
                  <c:v>0.366666666666667</c:v>
                </c:pt>
                <c:pt idx="12">
                  <c:v>0.428571428571429</c:v>
                </c:pt>
                <c:pt idx="13">
                  <c:v>0.495238095238095</c:v>
                </c:pt>
                <c:pt idx="14">
                  <c:v>0.566666666666667</c:v>
                </c:pt>
                <c:pt idx="15">
                  <c:v>0.642857142857143</c:v>
                </c:pt>
                <c:pt idx="16">
                  <c:v>0.723809523809524</c:v>
                </c:pt>
                <c:pt idx="17">
                  <c:v>0.80952380952381</c:v>
                </c:pt>
                <c:pt idx="18">
                  <c:v>0.9</c:v>
                </c:pt>
                <c:pt idx="19">
                  <c:v>0.995238095238095</c:v>
                </c:pt>
                <c:pt idx="20">
                  <c:v>1.0952380952381</c:v>
                </c:pt>
                <c:pt idx="21">
                  <c:v>1.1952380952381</c:v>
                </c:pt>
                <c:pt idx="22">
                  <c:v>1.2952380952381</c:v>
                </c:pt>
                <c:pt idx="23">
                  <c:v>1.3952380952381</c:v>
                </c:pt>
                <c:pt idx="24">
                  <c:v>1.4952380952381</c:v>
                </c:pt>
                <c:pt idx="25">
                  <c:v>1.5952380952381</c:v>
                </c:pt>
                <c:pt idx="26">
                  <c:v>1.6952380952381</c:v>
                </c:pt>
                <c:pt idx="27">
                  <c:v>1.7952380952381</c:v>
                </c:pt>
                <c:pt idx="28">
                  <c:v>1.8952380952381</c:v>
                </c:pt>
                <c:pt idx="29">
                  <c:v>1.9952380952381</c:v>
                </c:pt>
                <c:pt idx="30">
                  <c:v>2.0952380952381</c:v>
                </c:pt>
                <c:pt idx="31">
                  <c:v>2.1952380952381</c:v>
                </c:pt>
                <c:pt idx="32">
                  <c:v>2.2952380952381</c:v>
                </c:pt>
                <c:pt idx="33">
                  <c:v>2.3952380952381</c:v>
                </c:pt>
                <c:pt idx="34">
                  <c:v>2.4952380952381</c:v>
                </c:pt>
                <c:pt idx="35">
                  <c:v>2.5952380952381</c:v>
                </c:pt>
                <c:pt idx="36">
                  <c:v>2.6952380952381</c:v>
                </c:pt>
                <c:pt idx="37">
                  <c:v>2.7952380952381</c:v>
                </c:pt>
                <c:pt idx="38">
                  <c:v>2.8952380952381</c:v>
                </c:pt>
                <c:pt idx="39">
                  <c:v>2.9952380952381</c:v>
                </c:pt>
                <c:pt idx="40">
                  <c:v>3.0952380952381</c:v>
                </c:pt>
                <c:pt idx="41">
                  <c:v>3.18571428571429</c:v>
                </c:pt>
                <c:pt idx="42">
                  <c:v>3.27142857142857</c:v>
                </c:pt>
                <c:pt idx="43">
                  <c:v>3.35238095238095</c:v>
                </c:pt>
                <c:pt idx="44">
                  <c:v>3.42857142857143</c:v>
                </c:pt>
                <c:pt idx="45">
                  <c:v>3.5</c:v>
                </c:pt>
                <c:pt idx="46">
                  <c:v>3.56666666666667</c:v>
                </c:pt>
                <c:pt idx="47">
                  <c:v>3.62857142857143</c:v>
                </c:pt>
                <c:pt idx="48">
                  <c:v>3.68571428571429</c:v>
                </c:pt>
                <c:pt idx="49">
                  <c:v>3.73809523809524</c:v>
                </c:pt>
                <c:pt idx="50">
                  <c:v>3.78571428571429</c:v>
                </c:pt>
                <c:pt idx="51">
                  <c:v>3.82857142857143</c:v>
                </c:pt>
                <c:pt idx="52">
                  <c:v>3.86666666666667</c:v>
                </c:pt>
                <c:pt idx="53">
                  <c:v>3.9</c:v>
                </c:pt>
                <c:pt idx="54">
                  <c:v>3.92857142857143</c:v>
                </c:pt>
                <c:pt idx="55">
                  <c:v>3.95238095238095</c:v>
                </c:pt>
                <c:pt idx="56">
                  <c:v>3.97142857142857</c:v>
                </c:pt>
                <c:pt idx="57">
                  <c:v>3.98571428571429</c:v>
                </c:pt>
                <c:pt idx="58">
                  <c:v>3.9952380952381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3.99047619047619</c:v>
                </c:pt>
                <c:pt idx="127">
                  <c:v>3.97619047619048</c:v>
                </c:pt>
                <c:pt idx="128">
                  <c:v>3.95714285714286</c:v>
                </c:pt>
                <c:pt idx="129">
                  <c:v>3.93333333333333</c:v>
                </c:pt>
                <c:pt idx="130">
                  <c:v>3.9047619047619</c:v>
                </c:pt>
                <c:pt idx="131">
                  <c:v>3.87142857142857</c:v>
                </c:pt>
                <c:pt idx="132">
                  <c:v>3.83333333333333</c:v>
                </c:pt>
                <c:pt idx="133">
                  <c:v>3.79047619047619</c:v>
                </c:pt>
                <c:pt idx="134">
                  <c:v>3.74285714285714</c:v>
                </c:pt>
                <c:pt idx="135">
                  <c:v>3.69047619047619</c:v>
                </c:pt>
                <c:pt idx="136">
                  <c:v>3.63333333333333</c:v>
                </c:pt>
                <c:pt idx="137">
                  <c:v>3.57142857142857</c:v>
                </c:pt>
                <c:pt idx="138">
                  <c:v>3.5047619047619</c:v>
                </c:pt>
                <c:pt idx="139">
                  <c:v>3.43333333333333</c:v>
                </c:pt>
                <c:pt idx="140">
                  <c:v>3.35714285714286</c:v>
                </c:pt>
                <c:pt idx="141">
                  <c:v>3.27619047619048</c:v>
                </c:pt>
                <c:pt idx="142">
                  <c:v>3.19047619047619</c:v>
                </c:pt>
                <c:pt idx="143">
                  <c:v>3.1</c:v>
                </c:pt>
                <c:pt idx="144">
                  <c:v>3.0047619047619</c:v>
                </c:pt>
                <c:pt idx="145">
                  <c:v>2.9047619047619</c:v>
                </c:pt>
                <c:pt idx="146">
                  <c:v>2.8047619047619</c:v>
                </c:pt>
                <c:pt idx="147">
                  <c:v>2.7047619047619</c:v>
                </c:pt>
                <c:pt idx="148">
                  <c:v>2.6047619047619</c:v>
                </c:pt>
                <c:pt idx="149">
                  <c:v>2.5047619047619</c:v>
                </c:pt>
                <c:pt idx="150">
                  <c:v>2.4047619047619</c:v>
                </c:pt>
                <c:pt idx="151">
                  <c:v>2.3047619047619</c:v>
                </c:pt>
                <c:pt idx="152">
                  <c:v>2.2047619047619</c:v>
                </c:pt>
                <c:pt idx="153">
                  <c:v>2.1047619047619</c:v>
                </c:pt>
                <c:pt idx="154">
                  <c:v>2.0047619047619</c:v>
                </c:pt>
                <c:pt idx="155">
                  <c:v>1.9047619047619</c:v>
                </c:pt>
                <c:pt idx="156">
                  <c:v>1.8047619047619</c:v>
                </c:pt>
                <c:pt idx="157">
                  <c:v>1.7047619047619</c:v>
                </c:pt>
                <c:pt idx="158">
                  <c:v>1.6047619047619</c:v>
                </c:pt>
                <c:pt idx="159">
                  <c:v>1.5047619047619</c:v>
                </c:pt>
                <c:pt idx="160">
                  <c:v>1.4047619047619</c:v>
                </c:pt>
                <c:pt idx="161">
                  <c:v>1.3047619047619</c:v>
                </c:pt>
                <c:pt idx="162">
                  <c:v>1.2047619047619</c:v>
                </c:pt>
                <c:pt idx="163">
                  <c:v>1.1047619047619</c:v>
                </c:pt>
                <c:pt idx="164">
                  <c:v>1.0047619047619</c:v>
                </c:pt>
                <c:pt idx="165">
                  <c:v>0.904761904761903</c:v>
                </c:pt>
                <c:pt idx="166">
                  <c:v>0.814285714285712</c:v>
                </c:pt>
                <c:pt idx="167">
                  <c:v>0.728571428571427</c:v>
                </c:pt>
                <c:pt idx="168">
                  <c:v>0.647619047619046</c:v>
                </c:pt>
                <c:pt idx="169">
                  <c:v>0.57142857142857</c:v>
                </c:pt>
                <c:pt idx="170">
                  <c:v>0.499999999999998</c:v>
                </c:pt>
                <c:pt idx="171">
                  <c:v>0.433333333333332</c:v>
                </c:pt>
                <c:pt idx="172">
                  <c:v>0.37142857142857</c:v>
                </c:pt>
                <c:pt idx="173">
                  <c:v>0.314285714285713</c:v>
                </c:pt>
                <c:pt idx="174">
                  <c:v>0.261904761904761</c:v>
                </c:pt>
                <c:pt idx="175">
                  <c:v>0.214285714285713</c:v>
                </c:pt>
                <c:pt idx="176">
                  <c:v>0.17142857142857</c:v>
                </c:pt>
                <c:pt idx="177">
                  <c:v>0.133333333333333</c:v>
                </c:pt>
                <c:pt idx="178">
                  <c:v>0.0999999999999993</c:v>
                </c:pt>
                <c:pt idx="179">
                  <c:v>0.0714285714285709</c:v>
                </c:pt>
                <c:pt idx="180">
                  <c:v>0.0476190476190472</c:v>
                </c:pt>
                <c:pt idx="181">
                  <c:v>0.0285714285714282</c:v>
                </c:pt>
                <c:pt idx="182">
                  <c:v>0.0142857142857141</c:v>
                </c:pt>
                <c:pt idx="183">
                  <c:v>0.00476190476190465</c:v>
                </c:pt>
                <c:pt idx="184">
                  <c:v>0</c:v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Step1_GenProfile!$C$26:$C$400</c:f>
              <c:strCach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strCache>
            </c:str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4.76190476190476E-005</c:v>
                </c:pt>
                <c:pt idx="2">
                  <c:v>0.000214285714285714</c:v>
                </c:pt>
                <c:pt idx="3">
                  <c:v>0.000547619047619048</c:v>
                </c:pt>
                <c:pt idx="4">
                  <c:v>0.0010952380952381</c:v>
                </c:pt>
                <c:pt idx="5">
                  <c:v>0.0019047619047619</c:v>
                </c:pt>
                <c:pt idx="6">
                  <c:v>0.00302380952380952</c:v>
                </c:pt>
                <c:pt idx="7">
                  <c:v>0.0045</c:v>
                </c:pt>
                <c:pt idx="8">
                  <c:v>0.00638095238095238</c:v>
                </c:pt>
                <c:pt idx="9">
                  <c:v>0.00871428571428571</c:v>
                </c:pt>
                <c:pt idx="10">
                  <c:v>0.011547619047619</c:v>
                </c:pt>
                <c:pt idx="11">
                  <c:v>0.0149285714285714</c:v>
                </c:pt>
                <c:pt idx="12">
                  <c:v>0.0189047619047619</c:v>
                </c:pt>
                <c:pt idx="13">
                  <c:v>0.0235238095238095</c:v>
                </c:pt>
                <c:pt idx="14">
                  <c:v>0.0288333333333333</c:v>
                </c:pt>
                <c:pt idx="15">
                  <c:v>0.0348809523809524</c:v>
                </c:pt>
                <c:pt idx="16">
                  <c:v>0.0417142857142857</c:v>
                </c:pt>
                <c:pt idx="17">
                  <c:v>0.0493809523809524</c:v>
                </c:pt>
                <c:pt idx="18">
                  <c:v>0.0579285714285714</c:v>
                </c:pt>
                <c:pt idx="19">
                  <c:v>0.0674047619047619</c:v>
                </c:pt>
                <c:pt idx="20">
                  <c:v>0.0778571428571429</c:v>
                </c:pt>
                <c:pt idx="21">
                  <c:v>0.0893095238095238</c:v>
                </c:pt>
                <c:pt idx="22">
                  <c:v>0.101761904761905</c:v>
                </c:pt>
                <c:pt idx="23">
                  <c:v>0.115214285714286</c:v>
                </c:pt>
                <c:pt idx="24">
                  <c:v>0.129666666666667</c:v>
                </c:pt>
                <c:pt idx="25">
                  <c:v>0.145119047619048</c:v>
                </c:pt>
                <c:pt idx="26">
                  <c:v>0.161571428571429</c:v>
                </c:pt>
                <c:pt idx="27">
                  <c:v>0.17902380952381</c:v>
                </c:pt>
                <c:pt idx="28">
                  <c:v>0.19747619047619</c:v>
                </c:pt>
                <c:pt idx="29">
                  <c:v>0.216928571428571</c:v>
                </c:pt>
                <c:pt idx="30">
                  <c:v>0.237380952380952</c:v>
                </c:pt>
                <c:pt idx="31">
                  <c:v>0.258833333333333</c:v>
                </c:pt>
                <c:pt idx="32">
                  <c:v>0.281285714285714</c:v>
                </c:pt>
                <c:pt idx="33">
                  <c:v>0.304738095238095</c:v>
                </c:pt>
                <c:pt idx="34">
                  <c:v>0.329190476190476</c:v>
                </c:pt>
                <c:pt idx="35">
                  <c:v>0.354642857142857</c:v>
                </c:pt>
                <c:pt idx="36">
                  <c:v>0.381095238095238</c:v>
                </c:pt>
                <c:pt idx="37">
                  <c:v>0.408547619047619</c:v>
                </c:pt>
                <c:pt idx="38">
                  <c:v>0.437</c:v>
                </c:pt>
                <c:pt idx="39">
                  <c:v>0.466452380952381</c:v>
                </c:pt>
                <c:pt idx="40">
                  <c:v>0.496904761904762</c:v>
                </c:pt>
                <c:pt idx="41">
                  <c:v>0.528309523809524</c:v>
                </c:pt>
                <c:pt idx="42">
                  <c:v>0.560595238095238</c:v>
                </c:pt>
                <c:pt idx="43">
                  <c:v>0.593714285714286</c:v>
                </c:pt>
                <c:pt idx="44">
                  <c:v>0.627619047619048</c:v>
                </c:pt>
                <c:pt idx="45">
                  <c:v>0.662261904761905</c:v>
                </c:pt>
                <c:pt idx="46">
                  <c:v>0.697595238095238</c:v>
                </c:pt>
                <c:pt idx="47">
                  <c:v>0.733571428571429</c:v>
                </c:pt>
                <c:pt idx="48">
                  <c:v>0.770142857142857</c:v>
                </c:pt>
                <c:pt idx="49">
                  <c:v>0.807261904761905</c:v>
                </c:pt>
                <c:pt idx="50">
                  <c:v>0.844880952380952</c:v>
                </c:pt>
                <c:pt idx="51">
                  <c:v>0.882952380952381</c:v>
                </c:pt>
                <c:pt idx="52">
                  <c:v>0.921428571428571</c:v>
                </c:pt>
                <c:pt idx="53">
                  <c:v>0.960261904761905</c:v>
                </c:pt>
                <c:pt idx="54">
                  <c:v>0.999404761904762</c:v>
                </c:pt>
                <c:pt idx="55">
                  <c:v>1.03880952380952</c:v>
                </c:pt>
                <c:pt idx="56">
                  <c:v>1.07842857142857</c:v>
                </c:pt>
                <c:pt idx="57">
                  <c:v>1.11821428571429</c:v>
                </c:pt>
                <c:pt idx="58">
                  <c:v>1.15811904761905</c:v>
                </c:pt>
                <c:pt idx="59">
                  <c:v>1.19809523809524</c:v>
                </c:pt>
                <c:pt idx="60">
                  <c:v>1.23809523809524</c:v>
                </c:pt>
                <c:pt idx="61">
                  <c:v>1.27809523809524</c:v>
                </c:pt>
                <c:pt idx="62">
                  <c:v>1.31809523809524</c:v>
                </c:pt>
                <c:pt idx="63">
                  <c:v>1.35809523809524</c:v>
                </c:pt>
                <c:pt idx="64">
                  <c:v>1.39809523809524</c:v>
                </c:pt>
                <c:pt idx="65">
                  <c:v>1.43809523809524</c:v>
                </c:pt>
                <c:pt idx="66">
                  <c:v>1.47809523809524</c:v>
                </c:pt>
                <c:pt idx="67">
                  <c:v>1.51809523809524</c:v>
                </c:pt>
                <c:pt idx="68">
                  <c:v>1.55809523809524</c:v>
                </c:pt>
                <c:pt idx="69">
                  <c:v>1.59809523809524</c:v>
                </c:pt>
                <c:pt idx="70">
                  <c:v>1.63809523809524</c:v>
                </c:pt>
                <c:pt idx="71">
                  <c:v>1.67809523809524</c:v>
                </c:pt>
                <c:pt idx="72">
                  <c:v>1.71809523809524</c:v>
                </c:pt>
                <c:pt idx="73">
                  <c:v>1.75809523809524</c:v>
                </c:pt>
                <c:pt idx="74">
                  <c:v>1.79809523809524</c:v>
                </c:pt>
                <c:pt idx="75">
                  <c:v>1.83809523809524</c:v>
                </c:pt>
                <c:pt idx="76">
                  <c:v>1.87809523809524</c:v>
                </c:pt>
                <c:pt idx="77">
                  <c:v>1.91809523809524</c:v>
                </c:pt>
                <c:pt idx="78">
                  <c:v>1.95809523809524</c:v>
                </c:pt>
                <c:pt idx="79">
                  <c:v>1.99809523809524</c:v>
                </c:pt>
                <c:pt idx="80">
                  <c:v>2.03809523809524</c:v>
                </c:pt>
                <c:pt idx="81">
                  <c:v>2.07809523809524</c:v>
                </c:pt>
                <c:pt idx="82">
                  <c:v>2.11809523809524</c:v>
                </c:pt>
                <c:pt idx="83">
                  <c:v>2.15809523809524</c:v>
                </c:pt>
                <c:pt idx="84">
                  <c:v>2.19809523809524</c:v>
                </c:pt>
                <c:pt idx="85">
                  <c:v>2.23809523809524</c:v>
                </c:pt>
                <c:pt idx="86">
                  <c:v>2.27809523809524</c:v>
                </c:pt>
                <c:pt idx="87">
                  <c:v>2.31809523809524</c:v>
                </c:pt>
                <c:pt idx="88">
                  <c:v>2.35809523809524</c:v>
                </c:pt>
                <c:pt idx="89">
                  <c:v>2.39809523809524</c:v>
                </c:pt>
                <c:pt idx="90">
                  <c:v>2.43809523809524</c:v>
                </c:pt>
                <c:pt idx="91">
                  <c:v>2.47809523809524</c:v>
                </c:pt>
                <c:pt idx="92">
                  <c:v>2.51809523809524</c:v>
                </c:pt>
                <c:pt idx="93">
                  <c:v>2.55809523809524</c:v>
                </c:pt>
                <c:pt idx="94">
                  <c:v>2.59809523809524</c:v>
                </c:pt>
                <c:pt idx="95">
                  <c:v>2.63809523809524</c:v>
                </c:pt>
                <c:pt idx="96">
                  <c:v>2.67809523809524</c:v>
                </c:pt>
                <c:pt idx="97">
                  <c:v>2.71809523809524</c:v>
                </c:pt>
                <c:pt idx="98">
                  <c:v>2.75809523809524</c:v>
                </c:pt>
                <c:pt idx="99">
                  <c:v>2.79809523809524</c:v>
                </c:pt>
                <c:pt idx="100">
                  <c:v>2.83809523809524</c:v>
                </c:pt>
                <c:pt idx="101">
                  <c:v>2.87809523809524</c:v>
                </c:pt>
                <c:pt idx="102">
                  <c:v>2.91809523809524</c:v>
                </c:pt>
                <c:pt idx="103">
                  <c:v>2.95809523809524</c:v>
                </c:pt>
                <c:pt idx="104">
                  <c:v>2.99809523809524</c:v>
                </c:pt>
                <c:pt idx="105">
                  <c:v>3.03809523809524</c:v>
                </c:pt>
                <c:pt idx="106">
                  <c:v>3.07809523809524</c:v>
                </c:pt>
                <c:pt idx="107">
                  <c:v>3.11809523809524</c:v>
                </c:pt>
                <c:pt idx="108">
                  <c:v>3.15809523809524</c:v>
                </c:pt>
                <c:pt idx="109">
                  <c:v>3.19809523809524</c:v>
                </c:pt>
                <c:pt idx="110">
                  <c:v>3.23809523809524</c:v>
                </c:pt>
                <c:pt idx="111">
                  <c:v>3.27809523809524</c:v>
                </c:pt>
                <c:pt idx="112">
                  <c:v>3.31809523809524</c:v>
                </c:pt>
                <c:pt idx="113">
                  <c:v>3.35809523809524</c:v>
                </c:pt>
                <c:pt idx="114">
                  <c:v>3.39809523809524</c:v>
                </c:pt>
                <c:pt idx="115">
                  <c:v>3.43809523809524</c:v>
                </c:pt>
                <c:pt idx="116">
                  <c:v>3.47809523809524</c:v>
                </c:pt>
                <c:pt idx="117">
                  <c:v>3.51809523809524</c:v>
                </c:pt>
                <c:pt idx="118">
                  <c:v>3.55809523809524</c:v>
                </c:pt>
                <c:pt idx="119">
                  <c:v>3.59809523809524</c:v>
                </c:pt>
                <c:pt idx="120">
                  <c:v>3.63809523809524</c:v>
                </c:pt>
                <c:pt idx="121">
                  <c:v>3.67809523809524</c:v>
                </c:pt>
                <c:pt idx="122">
                  <c:v>3.71809523809524</c:v>
                </c:pt>
                <c:pt idx="123">
                  <c:v>3.75809523809524</c:v>
                </c:pt>
                <c:pt idx="124">
                  <c:v>3.79809523809524</c:v>
                </c:pt>
                <c:pt idx="125">
                  <c:v>3.83809523809524</c:v>
                </c:pt>
                <c:pt idx="126">
                  <c:v>3.87804761904762</c:v>
                </c:pt>
                <c:pt idx="127">
                  <c:v>3.91788095238095</c:v>
                </c:pt>
                <c:pt idx="128">
                  <c:v>3.95754761904762</c:v>
                </c:pt>
                <c:pt idx="129">
                  <c:v>3.997</c:v>
                </c:pt>
                <c:pt idx="130">
                  <c:v>4.03619047619048</c:v>
                </c:pt>
                <c:pt idx="131">
                  <c:v>4.07507142857143</c:v>
                </c:pt>
                <c:pt idx="132">
                  <c:v>4.11359523809524</c:v>
                </c:pt>
                <c:pt idx="133">
                  <c:v>4.15171428571429</c:v>
                </c:pt>
                <c:pt idx="134">
                  <c:v>4.18938095238095</c:v>
                </c:pt>
                <c:pt idx="135">
                  <c:v>4.22654761904762</c:v>
                </c:pt>
                <c:pt idx="136">
                  <c:v>4.26316666666667</c:v>
                </c:pt>
                <c:pt idx="137">
                  <c:v>4.29919047619048</c:v>
                </c:pt>
                <c:pt idx="138">
                  <c:v>4.33457142857143</c:v>
                </c:pt>
                <c:pt idx="139">
                  <c:v>4.36926190476191</c:v>
                </c:pt>
                <c:pt idx="140">
                  <c:v>4.40321428571429</c:v>
                </c:pt>
                <c:pt idx="141">
                  <c:v>4.43638095238095</c:v>
                </c:pt>
                <c:pt idx="142">
                  <c:v>4.46871428571429</c:v>
                </c:pt>
                <c:pt idx="143">
                  <c:v>4.50016666666667</c:v>
                </c:pt>
                <c:pt idx="144">
                  <c:v>4.53069047619048</c:v>
                </c:pt>
                <c:pt idx="145">
                  <c:v>4.5602380952381</c:v>
                </c:pt>
                <c:pt idx="146">
                  <c:v>4.58878571428572</c:v>
                </c:pt>
                <c:pt idx="147">
                  <c:v>4.61633333333334</c:v>
                </c:pt>
                <c:pt idx="148">
                  <c:v>4.64288095238095</c:v>
                </c:pt>
                <c:pt idx="149">
                  <c:v>4.66842857142857</c:v>
                </c:pt>
                <c:pt idx="150">
                  <c:v>4.69297619047619</c:v>
                </c:pt>
                <c:pt idx="151">
                  <c:v>4.71652380952381</c:v>
                </c:pt>
                <c:pt idx="152">
                  <c:v>4.73907142857143</c:v>
                </c:pt>
                <c:pt idx="153">
                  <c:v>4.76061904761905</c:v>
                </c:pt>
                <c:pt idx="154">
                  <c:v>4.78116666666667</c:v>
                </c:pt>
                <c:pt idx="155">
                  <c:v>4.80071428571429</c:v>
                </c:pt>
                <c:pt idx="156">
                  <c:v>4.81926190476191</c:v>
                </c:pt>
                <c:pt idx="157">
                  <c:v>4.83680952380953</c:v>
                </c:pt>
                <c:pt idx="158">
                  <c:v>4.85335714285714</c:v>
                </c:pt>
                <c:pt idx="159">
                  <c:v>4.86890476190476</c:v>
                </c:pt>
                <c:pt idx="160">
                  <c:v>4.88345238095238</c:v>
                </c:pt>
                <c:pt idx="161">
                  <c:v>4.897</c:v>
                </c:pt>
                <c:pt idx="162">
                  <c:v>4.90954761904762</c:v>
                </c:pt>
                <c:pt idx="163">
                  <c:v>4.92109523809524</c:v>
                </c:pt>
                <c:pt idx="164">
                  <c:v>4.93164285714286</c:v>
                </c:pt>
                <c:pt idx="165">
                  <c:v>4.94119047619048</c:v>
                </c:pt>
                <c:pt idx="166">
                  <c:v>4.94978571428572</c:v>
                </c:pt>
                <c:pt idx="167">
                  <c:v>4.9575</c:v>
                </c:pt>
                <c:pt idx="168">
                  <c:v>4.96438095238095</c:v>
                </c:pt>
                <c:pt idx="169">
                  <c:v>4.97047619047619</c:v>
                </c:pt>
                <c:pt idx="170">
                  <c:v>4.97583333333334</c:v>
                </c:pt>
                <c:pt idx="171">
                  <c:v>4.9805</c:v>
                </c:pt>
                <c:pt idx="172">
                  <c:v>4.98452380952381</c:v>
                </c:pt>
                <c:pt idx="173">
                  <c:v>4.98795238095238</c:v>
                </c:pt>
                <c:pt idx="174">
                  <c:v>4.99083333333334</c:v>
                </c:pt>
                <c:pt idx="175">
                  <c:v>4.99321428571429</c:v>
                </c:pt>
                <c:pt idx="176">
                  <c:v>4.99514285714286</c:v>
                </c:pt>
                <c:pt idx="177">
                  <c:v>4.99666666666667</c:v>
                </c:pt>
                <c:pt idx="178">
                  <c:v>4.99783333333334</c:v>
                </c:pt>
                <c:pt idx="179">
                  <c:v>4.99869047619048</c:v>
                </c:pt>
                <c:pt idx="180">
                  <c:v>4.99928571428572</c:v>
                </c:pt>
                <c:pt idx="181">
                  <c:v>4.99966666666667</c:v>
                </c:pt>
                <c:pt idx="182">
                  <c:v>4.99988095238095</c:v>
                </c:pt>
                <c:pt idx="183">
                  <c:v>4.99997619047619</c:v>
                </c:pt>
                <c:pt idx="184">
                  <c:v>5</c:v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rgbClr val="ff9900"/>
            </a:solidFill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Step1_GenProfile!$C$26:$C$400</c:f>
              <c:strCach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strCache>
            </c:str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0.952380952380952</c:v>
                </c:pt>
                <c:pt idx="2">
                  <c:v>1.42857142857143</c:v>
                </c:pt>
                <c:pt idx="3">
                  <c:v>1.90476190476191</c:v>
                </c:pt>
                <c:pt idx="4">
                  <c:v>2.38095238095238</c:v>
                </c:pt>
                <c:pt idx="5">
                  <c:v>2.85714285714286</c:v>
                </c:pt>
                <c:pt idx="6">
                  <c:v>3.33333333333334</c:v>
                </c:pt>
                <c:pt idx="7">
                  <c:v>3.80952380952381</c:v>
                </c:pt>
                <c:pt idx="8">
                  <c:v>4.28571428571429</c:v>
                </c:pt>
                <c:pt idx="9">
                  <c:v>4.76190476190476</c:v>
                </c:pt>
                <c:pt idx="10">
                  <c:v>5.23809523809524</c:v>
                </c:pt>
                <c:pt idx="11">
                  <c:v>5.71428571428571</c:v>
                </c:pt>
                <c:pt idx="12">
                  <c:v>6.19047619047619</c:v>
                </c:pt>
                <c:pt idx="13">
                  <c:v>6.66666666666667</c:v>
                </c:pt>
                <c:pt idx="14">
                  <c:v>7.14285714285714</c:v>
                </c:pt>
                <c:pt idx="15">
                  <c:v>7.61904761904763</c:v>
                </c:pt>
                <c:pt idx="16">
                  <c:v>8.09523809523809</c:v>
                </c:pt>
                <c:pt idx="17">
                  <c:v>8.57142857142858</c:v>
                </c:pt>
                <c:pt idx="18">
                  <c:v>9.04761904761906</c:v>
                </c:pt>
                <c:pt idx="19">
                  <c:v>9.52380952380953</c:v>
                </c:pt>
                <c:pt idx="20">
                  <c:v>9.99999999999999</c:v>
                </c:pt>
                <c:pt idx="21">
                  <c:v>10</c:v>
                </c:pt>
                <c:pt idx="22">
                  <c:v>9.99999999999999</c:v>
                </c:pt>
                <c:pt idx="23">
                  <c:v>10</c:v>
                </c:pt>
                <c:pt idx="24">
                  <c:v>10</c:v>
                </c:pt>
                <c:pt idx="25">
                  <c:v>9.99999999999999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9.99999999999994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9.99999999999996</c:v>
                </c:pt>
                <c:pt idx="35">
                  <c:v>10.0000000000001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10.0000000000001</c:v>
                </c:pt>
                <c:pt idx="40">
                  <c:v>9.99999999999996</c:v>
                </c:pt>
                <c:pt idx="41">
                  <c:v>9.04761904761902</c:v>
                </c:pt>
                <c:pt idx="42">
                  <c:v>8.57142857142854</c:v>
                </c:pt>
                <c:pt idx="43">
                  <c:v>8.09523809523816</c:v>
                </c:pt>
                <c:pt idx="44">
                  <c:v>7.61904761904759</c:v>
                </c:pt>
                <c:pt idx="45">
                  <c:v>7.14285714285712</c:v>
                </c:pt>
                <c:pt idx="46">
                  <c:v>6.66666666666669</c:v>
                </c:pt>
                <c:pt idx="47">
                  <c:v>6.19047619047617</c:v>
                </c:pt>
                <c:pt idx="48">
                  <c:v>5.71428571428574</c:v>
                </c:pt>
                <c:pt idx="49">
                  <c:v>5.23809523809518</c:v>
                </c:pt>
                <c:pt idx="50">
                  <c:v>4.76190476190483</c:v>
                </c:pt>
                <c:pt idx="51">
                  <c:v>4.28571428571427</c:v>
                </c:pt>
                <c:pt idx="52">
                  <c:v>3.80952380952371</c:v>
                </c:pt>
                <c:pt idx="53">
                  <c:v>3.33333333333337</c:v>
                </c:pt>
                <c:pt idx="54">
                  <c:v>2.8571428571428</c:v>
                </c:pt>
                <c:pt idx="55">
                  <c:v>2.38095238095246</c:v>
                </c:pt>
                <c:pt idx="56">
                  <c:v>1.90476190476185</c:v>
                </c:pt>
                <c:pt idx="57">
                  <c:v>1.42857142857142</c:v>
                </c:pt>
                <c:pt idx="58">
                  <c:v>0.952380952380993</c:v>
                </c:pt>
                <c:pt idx="59">
                  <c:v>0.47619047619043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-0.952380952380905</c:v>
                </c:pt>
                <c:pt idx="127">
                  <c:v>-1.42857142857147</c:v>
                </c:pt>
                <c:pt idx="128">
                  <c:v>-1.90476190476185</c:v>
                </c:pt>
                <c:pt idx="129">
                  <c:v>-2.38095238095246</c:v>
                </c:pt>
                <c:pt idx="130">
                  <c:v>-2.85714285714289</c:v>
                </c:pt>
                <c:pt idx="131">
                  <c:v>-3.33333333333323</c:v>
                </c:pt>
                <c:pt idx="132">
                  <c:v>-3.80952380952384</c:v>
                </c:pt>
                <c:pt idx="133">
                  <c:v>-4.28571428571427</c:v>
                </c:pt>
                <c:pt idx="134">
                  <c:v>-4.76190476190483</c:v>
                </c:pt>
                <c:pt idx="135">
                  <c:v>-5.23809523809526</c:v>
                </c:pt>
                <c:pt idx="136">
                  <c:v>-5.71428571428565</c:v>
                </c:pt>
                <c:pt idx="137">
                  <c:v>-6.19047619047626</c:v>
                </c:pt>
                <c:pt idx="138">
                  <c:v>-6.66666666666664</c:v>
                </c:pt>
                <c:pt idx="139">
                  <c:v>-7.14285714285721</c:v>
                </c:pt>
                <c:pt idx="140">
                  <c:v>-7.61904761904759</c:v>
                </c:pt>
                <c:pt idx="141">
                  <c:v>-8.09523809523811</c:v>
                </c:pt>
                <c:pt idx="142">
                  <c:v>-8.57142857142854</c:v>
                </c:pt>
                <c:pt idx="143">
                  <c:v>-9.04761904761906</c:v>
                </c:pt>
                <c:pt idx="144">
                  <c:v>-9.52380952380953</c:v>
                </c:pt>
                <c:pt idx="145">
                  <c:v>-9.99999999999996</c:v>
                </c:pt>
                <c:pt idx="146">
                  <c:v>-10.0000000000001</c:v>
                </c:pt>
                <c:pt idx="147">
                  <c:v>-9.99999999999996</c:v>
                </c:pt>
                <c:pt idx="148">
                  <c:v>-10.0000000000001</c:v>
                </c:pt>
                <c:pt idx="149">
                  <c:v>-10.0000000000001</c:v>
                </c:pt>
                <c:pt idx="150">
                  <c:v>-9.99999999999992</c:v>
                </c:pt>
                <c:pt idx="151">
                  <c:v>-10.0000000000001</c:v>
                </c:pt>
                <c:pt idx="152">
                  <c:v>-9.99999999999996</c:v>
                </c:pt>
                <c:pt idx="153">
                  <c:v>-10</c:v>
                </c:pt>
                <c:pt idx="154">
                  <c:v>-10</c:v>
                </c:pt>
                <c:pt idx="155">
                  <c:v>-9.99999999999999</c:v>
                </c:pt>
                <c:pt idx="156">
                  <c:v>-10</c:v>
                </c:pt>
                <c:pt idx="157">
                  <c:v>-10</c:v>
                </c:pt>
                <c:pt idx="158">
                  <c:v>-9.99999999999999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-9.99999999999999</c:v>
                </c:pt>
                <c:pt idx="164">
                  <c:v>-10</c:v>
                </c:pt>
                <c:pt idx="165">
                  <c:v>-9.99999999999996</c:v>
                </c:pt>
                <c:pt idx="166">
                  <c:v>-9.04761904761906</c:v>
                </c:pt>
                <c:pt idx="167">
                  <c:v>-8.57142857142858</c:v>
                </c:pt>
                <c:pt idx="168">
                  <c:v>-8.09523809523808</c:v>
                </c:pt>
                <c:pt idx="169">
                  <c:v>-7.6190476190476</c:v>
                </c:pt>
                <c:pt idx="170">
                  <c:v>-7.14285714285714</c:v>
                </c:pt>
                <c:pt idx="171">
                  <c:v>-6.66666666666665</c:v>
                </c:pt>
                <c:pt idx="172">
                  <c:v>-6.19047619047618</c:v>
                </c:pt>
                <c:pt idx="173">
                  <c:v>-5.7142857142857</c:v>
                </c:pt>
                <c:pt idx="174">
                  <c:v>-5.23809523809523</c:v>
                </c:pt>
                <c:pt idx="175">
                  <c:v>-4.76190476190475</c:v>
                </c:pt>
                <c:pt idx="176">
                  <c:v>-4.28571428571427</c:v>
                </c:pt>
                <c:pt idx="177">
                  <c:v>-3.8095238095238</c:v>
                </c:pt>
                <c:pt idx="178">
                  <c:v>-3.33333333333332</c:v>
                </c:pt>
                <c:pt idx="179">
                  <c:v>-2.85714285714285</c:v>
                </c:pt>
                <c:pt idx="180">
                  <c:v>-2.38095238095237</c:v>
                </c:pt>
                <c:pt idx="181">
                  <c:v>-1.90476190476189</c:v>
                </c:pt>
                <c:pt idx="182">
                  <c:v>-1.42857142857142</c:v>
                </c:pt>
                <c:pt idx="183">
                  <c:v>-0.952380952380941</c:v>
                </c:pt>
                <c:pt idx="184">
                  <c:v>-0.476190476190465</c:v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137870"/>
        <c:axId val="32390772"/>
      </c:lineChart>
      <c:catAx>
        <c:axId val="691378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390772"/>
        <c:crosses val="autoZero"/>
        <c:auto val="1"/>
        <c:lblAlgn val="ctr"/>
        <c:lblOffset val="100"/>
      </c:catAx>
      <c:valAx>
        <c:axId val="3239077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13787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409680</xdr:colOff>
      <xdr:row>2</xdr:row>
      <xdr:rowOff>171360</xdr:rowOff>
    </xdr:from>
    <xdr:to>
      <xdr:col>13</xdr:col>
      <xdr:colOff>342720</xdr:colOff>
      <xdr:row>21</xdr:row>
      <xdr:rowOff>85320</xdr:rowOff>
    </xdr:to>
    <xdr:graphicFrame>
      <xdr:nvGraphicFramePr>
        <xdr:cNvPr id="0" name="Chart 1"/>
        <xdr:cNvGraphicFramePr/>
      </xdr:nvGraphicFramePr>
      <xdr:xfrm>
        <a:off x="5620320" y="495000"/>
        <a:ext cx="60494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X4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9.14"/>
    <col collapsed="false" customWidth="true" hidden="false" outlineLevel="0" max="3" min="3" style="0" width="12.86"/>
    <col collapsed="false" customWidth="true" hidden="false" outlineLevel="0" max="4" min="4" style="0" width="14.28"/>
    <col collapsed="false" customWidth="true" hidden="false" outlineLevel="0" max="5" min="5" style="0" width="18.85"/>
    <col collapsed="false" customWidth="true" hidden="false" outlineLevel="0" max="6" min="6" style="0" width="11.71"/>
    <col collapsed="false" customWidth="true" hidden="false" outlineLevel="0" max="7" min="7" style="0" width="12.71"/>
    <col collapsed="false" customWidth="true" hidden="false" outlineLevel="0" max="8" min="8" style="0" width="9.85"/>
    <col collapsed="false" customWidth="true" hidden="false" outlineLevel="0" max="9" min="9" style="0" width="12.71"/>
    <col collapsed="false" customWidth="true" hidden="false" outlineLevel="0" max="11" min="10" style="0" width="9.85"/>
    <col collapsed="false" customWidth="true" hidden="false" outlineLevel="0" max="12" min="12" style="0" width="10.14"/>
    <col collapsed="false" customWidth="true" hidden="false" outlineLevel="0" max="18" min="13" style="0" width="9.85"/>
    <col collapsed="false" customWidth="true" hidden="false" outlineLevel="0" max="19" min="19" style="0" width="23.42"/>
    <col collapsed="false" customWidth="true" hidden="false" outlineLevel="0" max="20" min="20" style="0" width="23.71"/>
    <col collapsed="false" customWidth="true" hidden="false" outlineLevel="0" max="21" min="21" style="0" width="9.85"/>
    <col collapsed="false" customWidth="true" hidden="false" outlineLevel="0" max="24" min="22" style="0" width="8.71"/>
    <col collapsed="false" customWidth="true" hidden="false" outlineLevel="0" max="1025" min="25" style="0" width="17.29"/>
  </cols>
  <sheetData>
    <row r="1" customFormat="false" ht="12.75" hidden="false" customHeight="tru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2.75" hidden="false" customHeight="tru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customFormat="false" ht="15" hidden="false" customHeight="true" outlineLevel="0" collapsed="false">
      <c r="B3" s="2" t="s">
        <v>0</v>
      </c>
      <c r="C3" s="3" t="n">
        <v>4</v>
      </c>
      <c r="D3" s="2" t="s">
        <v>1</v>
      </c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customFormat="false" ht="15" hidden="false" customHeight="true" outlineLevel="0" collapsed="false">
      <c r="B4" s="4" t="s">
        <v>2</v>
      </c>
      <c r="C4" s="5" t="n">
        <v>5</v>
      </c>
      <c r="D4" s="2" t="s">
        <v>3</v>
      </c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customFormat="false" ht="15" hidden="false" customHeight="true" outlineLevel="0" collapsed="false">
      <c r="B5" s="4" t="s">
        <v>4</v>
      </c>
      <c r="C5" s="5" t="n">
        <v>400</v>
      </c>
      <c r="D5" s="4" t="s">
        <v>5</v>
      </c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customFormat="false" ht="15" hidden="false" customHeight="true" outlineLevel="0" collapsed="false">
      <c r="B6" s="4" t="s">
        <v>6</v>
      </c>
      <c r="C6" s="5" t="n">
        <v>200</v>
      </c>
      <c r="D6" s="4" t="s">
        <v>5</v>
      </c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customFormat="false" ht="15" hidden="false" customHeight="true" outlineLevel="0" collapsed="false">
      <c r="B7" s="4" t="s">
        <v>7</v>
      </c>
      <c r="C7" s="5" t="n">
        <v>10</v>
      </c>
      <c r="D7" s="4" t="s">
        <v>5</v>
      </c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customFormat="false" ht="15" hidden="false" customHeight="true" outlineLevel="0" collapsed="false">
      <c r="B8" s="4" t="s">
        <v>8</v>
      </c>
      <c r="C8" s="4" t="n">
        <f aca="false">(Dist/Vprog)*1000</f>
        <v>1250</v>
      </c>
      <c r="D8" s="4" t="s">
        <v>5</v>
      </c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customFormat="false" ht="15" hidden="false" customHeight="true" outlineLevel="0" collapsed="false">
      <c r="B9" s="4" t="s">
        <v>9</v>
      </c>
      <c r="C9" s="4" t="n">
        <f aca="false">ROUNDUP((Time1/itp),0)</f>
        <v>40</v>
      </c>
      <c r="D9" s="4"/>
      <c r="E9" s="4"/>
      <c r="F9" s="4"/>
      <c r="G9" s="4"/>
      <c r="H9" s="1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customFormat="false" ht="15" hidden="false" customHeight="true" outlineLevel="0" collapsed="false">
      <c r="B10" s="4" t="s">
        <v>10</v>
      </c>
      <c r="C10" s="4" t="n">
        <f aca="false">ROUNDUP((Time2/itp),0)</f>
        <v>20</v>
      </c>
      <c r="D10" s="4"/>
      <c r="E10" s="4"/>
      <c r="F10" s="4"/>
      <c r="G10" s="4"/>
      <c r="H10" s="1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customFormat="false" ht="15" hidden="false" customHeight="true" outlineLevel="0" collapsed="false">
      <c r="B11" s="4" t="s">
        <v>11</v>
      </c>
      <c r="C11" s="4" t="n">
        <f aca="false">Time4/itp</f>
        <v>125</v>
      </c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customFormat="false" ht="15" hidden="false" customHeight="true" outlineLevel="0" collapsed="false">
      <c r="B12" s="4"/>
      <c r="C12" s="4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customFormat="false" ht="15" hidden="false" customHeight="true" outlineLevel="0" collapsed="false">
      <c r="B13" s="4"/>
      <c r="C13" s="4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customFormat="false" ht="15" hidden="false" customHeight="true" outlineLevel="0" collapsed="false">
      <c r="B14" s="4"/>
      <c r="C14" s="4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customFormat="false" ht="15" hidden="false" customHeight="true" outlineLevel="0" collapsed="false">
      <c r="B15" s="4"/>
      <c r="C15" s="4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customFormat="false" ht="15" hidden="false" customHeight="true" outlineLevel="0" collapsed="false">
      <c r="B16" s="4"/>
      <c r="C16" s="4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customFormat="false" ht="15" hidden="false" customHeight="true" outlineLevel="0" collapsed="false">
      <c r="B17" s="4"/>
      <c r="C17" s="4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customFormat="false" ht="15" hidden="false" customHeight="true" outlineLevel="0" collapsed="false">
      <c r="B18" s="4"/>
      <c r="C18" s="4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customFormat="false" ht="15" hidden="false" customHeight="true" outlineLevel="0" collapsed="false">
      <c r="B19" s="4"/>
      <c r="C19" s="4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customFormat="false" ht="15" hidden="false" customHeight="true" outlineLevel="0" collapsed="false">
      <c r="B20" s="4"/>
      <c r="C20" s="4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customFormat="false" ht="15" hidden="false" customHeight="true" outlineLevel="0" collapsed="false">
      <c r="B21" s="4"/>
      <c r="C21" s="4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customFormat="false" ht="15" hidden="false" customHeight="true" outlineLevel="0" collapsed="false">
      <c r="B22" s="4"/>
      <c r="C22" s="4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customFormat="false" ht="15" hidden="false" customHeight="true" outlineLevel="0" collapsed="false">
      <c r="B23" s="4"/>
      <c r="C23" s="4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customFormat="false" ht="15" hidden="false" customHeight="true" outlineLevel="0" collapsed="false">
      <c r="B24" s="6"/>
      <c r="C24" s="6"/>
      <c r="D24" s="6"/>
      <c r="E24" s="6"/>
      <c r="F24" s="4"/>
      <c r="G24" s="4"/>
      <c r="H24" s="7" t="s">
        <v>12</v>
      </c>
      <c r="I24" s="7" t="s">
        <v>12</v>
      </c>
      <c r="J24" s="7" t="s">
        <v>12</v>
      </c>
      <c r="K24" s="7" t="s">
        <v>12</v>
      </c>
      <c r="L24" s="7" t="s">
        <v>12</v>
      </c>
      <c r="M24" s="7" t="s">
        <v>12</v>
      </c>
      <c r="N24" s="1"/>
      <c r="O24" s="1"/>
      <c r="Q24" s="1"/>
      <c r="R24" s="1"/>
      <c r="S24" s="1"/>
      <c r="T24" s="1"/>
      <c r="U24" s="1"/>
      <c r="V24" s="1"/>
      <c r="W24" s="1"/>
      <c r="X24" s="1"/>
    </row>
    <row r="25" customFormat="false" ht="15" hidden="false" customHeight="true" outlineLevel="0" collapsed="false">
      <c r="B25" s="8" t="s">
        <v>13</v>
      </c>
      <c r="C25" s="8" t="s">
        <v>14</v>
      </c>
      <c r="D25" s="8" t="s">
        <v>15</v>
      </c>
      <c r="E25" s="9" t="s">
        <v>16</v>
      </c>
      <c r="F25" s="9" t="s">
        <v>17</v>
      </c>
      <c r="G25" s="9" t="s">
        <v>18</v>
      </c>
      <c r="H25" s="10" t="s">
        <v>19</v>
      </c>
      <c r="I25" s="11" t="s">
        <v>20</v>
      </c>
      <c r="J25" s="11" t="s">
        <v>21</v>
      </c>
      <c r="K25" s="11" t="s">
        <v>22</v>
      </c>
      <c r="L25" s="10" t="s">
        <v>23</v>
      </c>
      <c r="M25" s="10" t="s">
        <v>24</v>
      </c>
      <c r="N25" s="1"/>
      <c r="O25" s="1"/>
      <c r="Q25" s="1"/>
      <c r="R25" s="1"/>
      <c r="V25" s="1"/>
      <c r="W25" s="1"/>
      <c r="X25" s="1"/>
    </row>
    <row r="26" customFormat="false" ht="15" hidden="false" customHeight="true" outlineLevel="0" collapsed="false">
      <c r="B26" s="8" t="n">
        <v>1</v>
      </c>
      <c r="C26" s="8" t="n">
        <v>0</v>
      </c>
      <c r="D26" s="8" t="n">
        <v>0</v>
      </c>
      <c r="E26" s="8" t="n">
        <v>0</v>
      </c>
      <c r="F26" s="8" t="n">
        <v>0</v>
      </c>
      <c r="G26" s="8" t="n">
        <f aca="false">IF(E26=0,IF(F26=0,1,0),0)</f>
        <v>1</v>
      </c>
      <c r="H26" s="8" t="n">
        <f aca="false">SUM($G$26:G26)&lt;=2</f>
        <v>1</v>
      </c>
      <c r="I26" s="8" t="n">
        <v>0</v>
      </c>
      <c r="J26" s="8" t="n">
        <f aca="false">I26+C26</f>
        <v>0</v>
      </c>
      <c r="K26" s="8" t="n">
        <v>0</v>
      </c>
      <c r="L26" s="12" t="n">
        <f aca="false">TRUE()</f>
        <v>1</v>
      </c>
      <c r="M26" s="12" t="n">
        <v>0</v>
      </c>
      <c r="N26" s="1"/>
      <c r="O26" s="1"/>
      <c r="Q26" s="1"/>
      <c r="R26" s="1"/>
      <c r="V26" s="1"/>
      <c r="W26" s="1"/>
      <c r="X26" s="1"/>
    </row>
    <row r="27" customFormat="false" ht="15" hidden="false" customHeight="true" outlineLevel="0" collapsed="false">
      <c r="B27" s="8" t="n">
        <v>2</v>
      </c>
      <c r="C27" s="8" t="n">
        <f aca="false">((B27-1)*itp)/1000</f>
        <v>0.01</v>
      </c>
      <c r="D27" s="8" t="n">
        <f aca="false">IF((B27&lt;($C$11+2)),1,0)</f>
        <v>1</v>
      </c>
      <c r="E27" s="8" t="n">
        <f aca="false">MAX(0,MIN(1,(E26+IF((D27=1),(1/$C$9),(-1/$C$9)))))</f>
        <v>0.025</v>
      </c>
      <c r="F27" s="8" t="n">
        <f aca="true">SUM(OFFSET(E27,((-1*MIN($C$10,B27))+1),0,MIN($C$10,B27),1))</f>
        <v>0.025</v>
      </c>
      <c r="G27" s="8" t="n">
        <f aca="false">IF(E27=0,IF(F27=0,1,0),0)</f>
        <v>0</v>
      </c>
      <c r="H27" s="8" t="n">
        <f aca="false">SUM($G$26:G27)&lt;=2</f>
        <v>1</v>
      </c>
      <c r="I27" s="8" t="n">
        <f aca="false">IF(H27,   ((E27+F27)/(1+$C$10))*Vprog,  "")</f>
        <v>0.00952380952380952</v>
      </c>
      <c r="J27" s="8" t="n">
        <f aca="false">IF(H27,  ((((I27+I26)/2)*itp)/1000)+J26,"")</f>
        <v>4.76190476190476E-005</v>
      </c>
      <c r="K27" s="8" t="n">
        <f aca="false">IF(H27,     (I27-I26)/(itp/1000),     "")</f>
        <v>0.952380952380952</v>
      </c>
      <c r="L27" s="12" t="n">
        <f aca="false">FALSE()</f>
        <v>0</v>
      </c>
      <c r="M27" s="8" t="n">
        <f aca="false">AND(G27=1,H27)</f>
        <v>0</v>
      </c>
      <c r="N27" s="1"/>
      <c r="O27" s="1"/>
      <c r="Q27" s="1"/>
      <c r="R27" s="1"/>
      <c r="V27" s="1"/>
      <c r="W27" s="1"/>
      <c r="X27" s="1"/>
    </row>
    <row r="28" customFormat="false" ht="15" hidden="false" customHeight="true" outlineLevel="0" collapsed="false">
      <c r="B28" s="8" t="n">
        <v>3</v>
      </c>
      <c r="C28" s="8" t="n">
        <f aca="false">((B28-1)*itp)/1000</f>
        <v>0.02</v>
      </c>
      <c r="D28" s="8" t="n">
        <f aca="false">IF((B28&lt;($C$11+2)),1,0)</f>
        <v>1</v>
      </c>
      <c r="E28" s="8" t="n">
        <f aca="false">MAX(0,MIN(1,(E27+IF((D28=1),(1/$C$9),(-1/$C$9)))))</f>
        <v>0.05</v>
      </c>
      <c r="F28" s="8" t="n">
        <f aca="true">SUM(OFFSET(E28,((-1*MIN($C$10,B28))+1),0,MIN($C$10,B28),1))</f>
        <v>0.075</v>
      </c>
      <c r="G28" s="8" t="n">
        <f aca="false">IF(E28=0,IF(F28=0,1,0),0)</f>
        <v>0</v>
      </c>
      <c r="H28" s="8" t="n">
        <f aca="false">SUM($G$26:G28)&lt;=2</f>
        <v>1</v>
      </c>
      <c r="I28" s="8" t="n">
        <f aca="false">IF(H28,   ((E28+F28)/(1+$C$10))*Vprog,  "")</f>
        <v>0.0238095238095238</v>
      </c>
      <c r="J28" s="8" t="n">
        <f aca="false">IF(H28,  ((((I28+I27)/2)*itp)/1000)+J27,"")</f>
        <v>0.000214285714285714</v>
      </c>
      <c r="K28" s="8" t="n">
        <f aca="false">IF(H28,     (I28-I27)/(itp/1000),     "")</f>
        <v>1.42857142857143</v>
      </c>
      <c r="L28" s="12" t="n">
        <f aca="false">FALSE()</f>
        <v>0</v>
      </c>
      <c r="M28" s="8" t="n">
        <f aca="false">AND(G28=1,H28)</f>
        <v>0</v>
      </c>
      <c r="N28" s="1"/>
      <c r="O28" s="1"/>
      <c r="Q28" s="1"/>
      <c r="R28" s="1"/>
      <c r="V28" s="1"/>
      <c r="W28" s="1"/>
      <c r="X28" s="1"/>
    </row>
    <row r="29" customFormat="false" ht="15" hidden="false" customHeight="true" outlineLevel="0" collapsed="false">
      <c r="B29" s="8" t="n">
        <v>4</v>
      </c>
      <c r="C29" s="8" t="n">
        <f aca="false">((B29-1)*itp)/1000</f>
        <v>0.03</v>
      </c>
      <c r="D29" s="8" t="n">
        <f aca="false">IF((B29&lt;($C$11+2)),1,0)</f>
        <v>1</v>
      </c>
      <c r="E29" s="8" t="n">
        <f aca="false">MAX(0,MIN(1,(E28+IF((D29=1),(1/$C$9),(-1/$C$9)))))</f>
        <v>0.075</v>
      </c>
      <c r="F29" s="8" t="n">
        <f aca="true">SUM(OFFSET(E29,((-1*MIN($C$10,B29))+1),0,MIN($C$10,B29),1))</f>
        <v>0.15</v>
      </c>
      <c r="G29" s="8" t="n">
        <f aca="false">IF(E29=0,IF(F29=0,1,0),0)</f>
        <v>0</v>
      </c>
      <c r="H29" s="8" t="n">
        <f aca="false">SUM($G$26:G29)&lt;=2</f>
        <v>1</v>
      </c>
      <c r="I29" s="8" t="n">
        <f aca="false">IF(H29,   ((E29+F29)/(1+$C$10))*Vprog,  "")</f>
        <v>0.0428571428571429</v>
      </c>
      <c r="J29" s="8" t="n">
        <f aca="false">IF(H29,  ((((I29+I28)/2)*itp)/1000)+J28,"")</f>
        <v>0.000547619047619048</v>
      </c>
      <c r="K29" s="8" t="n">
        <f aca="false">IF(H29,     (I29-I28)/(itp/1000),     "")</f>
        <v>1.90476190476191</v>
      </c>
      <c r="L29" s="12" t="n">
        <f aca="false">FALSE()</f>
        <v>0</v>
      </c>
      <c r="M29" s="8" t="n">
        <f aca="false">AND(G29=1,H29)</f>
        <v>0</v>
      </c>
      <c r="N29" s="1"/>
      <c r="O29" s="1"/>
      <c r="Q29" s="1"/>
      <c r="R29" s="1"/>
      <c r="V29" s="1"/>
      <c r="W29" s="1"/>
      <c r="X29" s="1"/>
    </row>
    <row r="30" customFormat="false" ht="15" hidden="false" customHeight="true" outlineLevel="0" collapsed="false">
      <c r="B30" s="8" t="n">
        <v>5</v>
      </c>
      <c r="C30" s="8" t="n">
        <f aca="false">((B30-1)*itp)/1000</f>
        <v>0.04</v>
      </c>
      <c r="D30" s="8" t="n">
        <f aca="false">IF((B30&lt;($C$11+2)),1,0)</f>
        <v>1</v>
      </c>
      <c r="E30" s="8" t="n">
        <f aca="false">MAX(0,MIN(1,(E29+IF((D30=1),(1/$C$9),(-1/$C$9)))))</f>
        <v>0.1</v>
      </c>
      <c r="F30" s="8" t="n">
        <f aca="true">SUM(OFFSET(E30,((-1*MIN($C$10,B30))+1),0,MIN($C$10,B30),1))</f>
        <v>0.25</v>
      </c>
      <c r="G30" s="8" t="n">
        <f aca="false">IF(E30=0,IF(F30=0,1,0),0)</f>
        <v>0</v>
      </c>
      <c r="H30" s="8" t="n">
        <f aca="false">SUM($G$26:G30)&lt;=2</f>
        <v>1</v>
      </c>
      <c r="I30" s="8" t="n">
        <f aca="false">IF(H30,   ((E30+F30)/(1+$C$10))*Vprog,  "")</f>
        <v>0.0666666666666667</v>
      </c>
      <c r="J30" s="8" t="n">
        <f aca="false">IF(H30,  ((((I30+I29)/2)*itp)/1000)+J29,"")</f>
        <v>0.0010952380952381</v>
      </c>
      <c r="K30" s="8" t="n">
        <f aca="false">IF(H30,     (I30-I29)/(itp/1000),     "")</f>
        <v>2.38095238095238</v>
      </c>
      <c r="L30" s="12" t="n">
        <f aca="false">FALSE()</f>
        <v>0</v>
      </c>
      <c r="M30" s="8" t="n">
        <f aca="false">AND(G30=1,H30)</f>
        <v>0</v>
      </c>
      <c r="N30" s="1"/>
      <c r="O30" s="1"/>
      <c r="Q30" s="1"/>
      <c r="R30" s="1"/>
      <c r="V30" s="1"/>
      <c r="W30" s="1"/>
      <c r="X30" s="1"/>
    </row>
    <row r="31" customFormat="false" ht="15" hidden="false" customHeight="true" outlineLevel="0" collapsed="false">
      <c r="B31" s="8" t="n">
        <v>6</v>
      </c>
      <c r="C31" s="8" t="n">
        <f aca="false">((B31-1)*itp)/1000</f>
        <v>0.05</v>
      </c>
      <c r="D31" s="8" t="n">
        <f aca="false">IF((B31&lt;($C$11+2)),1,0)</f>
        <v>1</v>
      </c>
      <c r="E31" s="8" t="n">
        <f aca="false">MAX(0,MIN(1,(E30+IF((D31=1),(1/$C$9),(-1/$C$9)))))</f>
        <v>0.125</v>
      </c>
      <c r="F31" s="8" t="n">
        <f aca="true">SUM(OFFSET(E31,((-1*MIN($C$10,B31))+1),0,MIN($C$10,B31),1))</f>
        <v>0.375</v>
      </c>
      <c r="G31" s="8" t="n">
        <f aca="false">IF(E31=0,IF(F31=0,1,0),0)</f>
        <v>0</v>
      </c>
      <c r="H31" s="8" t="n">
        <f aca="false">SUM($G$26:G31)&lt;=2</f>
        <v>1</v>
      </c>
      <c r="I31" s="8" t="n">
        <f aca="false">IF(H31,   ((E31+F31)/(1+$C$10))*Vprog,  "")</f>
        <v>0.0952380952380952</v>
      </c>
      <c r="J31" s="8" t="n">
        <f aca="false">IF(H31,  ((((I31+I30)/2)*itp)/1000)+J30,"")</f>
        <v>0.0019047619047619</v>
      </c>
      <c r="K31" s="8" t="n">
        <f aca="false">IF(H31,     (I31-I30)/(itp/1000),     "")</f>
        <v>2.85714285714286</v>
      </c>
      <c r="L31" s="12" t="n">
        <f aca="false">FALSE()</f>
        <v>0</v>
      </c>
      <c r="M31" s="8" t="n">
        <f aca="false">AND(G31=1,H31)</f>
        <v>0</v>
      </c>
      <c r="N31" s="1"/>
      <c r="O31" s="1"/>
      <c r="Q31" s="1"/>
      <c r="R31" s="1"/>
      <c r="V31" s="1"/>
      <c r="W31" s="1"/>
      <c r="X31" s="1"/>
    </row>
    <row r="32" customFormat="false" ht="15" hidden="false" customHeight="true" outlineLevel="0" collapsed="false">
      <c r="B32" s="8" t="n">
        <v>7</v>
      </c>
      <c r="C32" s="8" t="n">
        <f aca="false">((B32-1)*itp)/1000</f>
        <v>0.06</v>
      </c>
      <c r="D32" s="8" t="n">
        <f aca="false">IF((B32&lt;($C$11+2)),1,0)</f>
        <v>1</v>
      </c>
      <c r="E32" s="8" t="n">
        <f aca="false">MAX(0,MIN(1,(E31+IF((D32=1),(1/$C$9),(-1/$C$9)))))</f>
        <v>0.15</v>
      </c>
      <c r="F32" s="8" t="n">
        <f aca="true">SUM(OFFSET(E32,((-1*MIN($C$10,B32))+1),0,MIN($C$10,B32),1))</f>
        <v>0.525</v>
      </c>
      <c r="G32" s="8" t="n">
        <f aca="false">IF(E32=0,IF(F32=0,1,0),0)</f>
        <v>0</v>
      </c>
      <c r="H32" s="8" t="n">
        <f aca="false">SUM($G$26:G32)&lt;=2</f>
        <v>1</v>
      </c>
      <c r="I32" s="8" t="n">
        <f aca="false">IF(H32,   ((E32+F32)/(1+$C$10))*Vprog,  "")</f>
        <v>0.128571428571429</v>
      </c>
      <c r="J32" s="8" t="n">
        <f aca="false">IF(H32,  ((((I32+I31)/2)*itp)/1000)+J31,"")</f>
        <v>0.00302380952380952</v>
      </c>
      <c r="K32" s="8" t="n">
        <f aca="false">IF(H32,     (I32-I31)/(itp/1000),     "")</f>
        <v>3.33333333333334</v>
      </c>
      <c r="L32" s="12" t="n">
        <f aca="false">FALSE()</f>
        <v>0</v>
      </c>
      <c r="M32" s="8" t="n">
        <f aca="false">AND(G32=1,H32)</f>
        <v>0</v>
      </c>
      <c r="N32" s="1"/>
      <c r="O32" s="1"/>
      <c r="Q32" s="1"/>
      <c r="R32" s="1"/>
      <c r="V32" s="1"/>
      <c r="W32" s="1"/>
      <c r="X32" s="1"/>
    </row>
    <row r="33" customFormat="false" ht="15" hidden="false" customHeight="true" outlineLevel="0" collapsed="false">
      <c r="B33" s="8" t="n">
        <v>8</v>
      </c>
      <c r="C33" s="8" t="n">
        <f aca="false">((B33-1)*itp)/1000</f>
        <v>0.07</v>
      </c>
      <c r="D33" s="8" t="n">
        <f aca="false">IF((B33&lt;($C$11+2)),1,0)</f>
        <v>1</v>
      </c>
      <c r="E33" s="8" t="n">
        <f aca="false">MAX(0,MIN(1,(E32+IF((D33=1),(1/$C$9),(-1/$C$9)))))</f>
        <v>0.175</v>
      </c>
      <c r="F33" s="8" t="n">
        <f aca="true">SUM(OFFSET(E33,((-1*MIN($C$10,B33))+1),0,MIN($C$10,B33),1))</f>
        <v>0.7</v>
      </c>
      <c r="G33" s="8" t="n">
        <f aca="false">IF(E33=0,IF(F33=0,1,0),0)</f>
        <v>0</v>
      </c>
      <c r="H33" s="8" t="n">
        <f aca="false">SUM($G$26:G33)&lt;=2</f>
        <v>1</v>
      </c>
      <c r="I33" s="8" t="n">
        <f aca="false">IF(H33,   ((E33+F33)/(1+$C$10))*Vprog,  "")</f>
        <v>0.166666666666667</v>
      </c>
      <c r="J33" s="8" t="n">
        <f aca="false">IF(H33,  ((((I33+I32)/2)*itp)/1000)+J32,"")</f>
        <v>0.0045</v>
      </c>
      <c r="K33" s="8" t="n">
        <f aca="false">IF(H33,     (I33-I32)/(itp/1000),     "")</f>
        <v>3.80952380952381</v>
      </c>
      <c r="L33" s="12" t="n">
        <f aca="false">FALSE()</f>
        <v>0</v>
      </c>
      <c r="M33" s="8" t="n">
        <f aca="false">AND(G33=1,H33)</f>
        <v>0</v>
      </c>
      <c r="N33" s="1"/>
      <c r="O33" s="1"/>
      <c r="Q33" s="1"/>
      <c r="R33" s="1"/>
      <c r="V33" s="1"/>
      <c r="W33" s="1"/>
      <c r="X33" s="1"/>
    </row>
    <row r="34" customFormat="false" ht="15" hidden="false" customHeight="true" outlineLevel="0" collapsed="false">
      <c r="B34" s="8" t="n">
        <v>9</v>
      </c>
      <c r="C34" s="8" t="n">
        <f aca="false">((B34-1)*itp)/1000</f>
        <v>0.08</v>
      </c>
      <c r="D34" s="8" t="n">
        <f aca="false">IF((B34&lt;($C$11+2)),1,0)</f>
        <v>1</v>
      </c>
      <c r="E34" s="8" t="n">
        <f aca="false">MAX(0,MIN(1,(E33+IF((D34=1),(1/$C$9),(-1/$C$9)))))</f>
        <v>0.2</v>
      </c>
      <c r="F34" s="8" t="n">
        <f aca="true">SUM(OFFSET(E34,((-1*MIN($C$10,B34))+1),0,MIN($C$10,B34),1))</f>
        <v>0.9</v>
      </c>
      <c r="G34" s="8" t="n">
        <f aca="false">IF(E34=0,IF(F34=0,1,0),0)</f>
        <v>0</v>
      </c>
      <c r="H34" s="8" t="n">
        <f aca="false">SUM($G$26:G34)&lt;=2</f>
        <v>1</v>
      </c>
      <c r="I34" s="8" t="n">
        <f aca="false">IF(H34,   ((E34+F34)/(1+$C$10))*Vprog,  "")</f>
        <v>0.20952380952381</v>
      </c>
      <c r="J34" s="8" t="n">
        <f aca="false">IF(H34,  ((((I34+I33)/2)*itp)/1000)+J33,"")</f>
        <v>0.00638095238095238</v>
      </c>
      <c r="K34" s="8" t="n">
        <f aca="false">IF(H34,     (I34-I33)/(itp/1000),     "")</f>
        <v>4.28571428571429</v>
      </c>
      <c r="L34" s="12" t="n">
        <f aca="false">FALSE()</f>
        <v>0</v>
      </c>
      <c r="M34" s="8" t="n">
        <f aca="false">AND(G34=1,H34)</f>
        <v>0</v>
      </c>
      <c r="N34" s="1"/>
      <c r="O34" s="1"/>
      <c r="Q34" s="1"/>
      <c r="R34" s="1"/>
      <c r="V34" s="1"/>
      <c r="W34" s="1"/>
      <c r="X34" s="1"/>
    </row>
    <row r="35" customFormat="false" ht="15" hidden="false" customHeight="true" outlineLevel="0" collapsed="false">
      <c r="B35" s="8" t="n">
        <v>10</v>
      </c>
      <c r="C35" s="8" t="n">
        <f aca="false">((B35-1)*itp)/1000</f>
        <v>0.09</v>
      </c>
      <c r="D35" s="8" t="n">
        <f aca="false">IF((B35&lt;($C$11+2)),1,0)</f>
        <v>1</v>
      </c>
      <c r="E35" s="8" t="n">
        <f aca="false">MAX(0,MIN(1,(E34+IF((D35=1),(1/$C$9),(-1/$C$9)))))</f>
        <v>0.225</v>
      </c>
      <c r="F35" s="8" t="n">
        <f aca="true">SUM(OFFSET(E35,((-1*MIN($C$10,B35))+1),0,MIN($C$10,B35),1))</f>
        <v>1.125</v>
      </c>
      <c r="G35" s="8" t="n">
        <f aca="false">IF(E35=0,IF(F35=0,1,0),0)</f>
        <v>0</v>
      </c>
      <c r="H35" s="8" t="n">
        <f aca="false">SUM($G$26:G35)&lt;=2</f>
        <v>1</v>
      </c>
      <c r="I35" s="8" t="n">
        <f aca="false">IF(H35,   ((E35+F35)/(1+$C$10))*Vprog,  "")</f>
        <v>0.257142857142857</v>
      </c>
      <c r="J35" s="8" t="n">
        <f aca="false">IF(H35,  ((((I35+I34)/2)*itp)/1000)+J34,"")</f>
        <v>0.00871428571428571</v>
      </c>
      <c r="K35" s="8" t="n">
        <f aca="false">IF(H35,     (I35-I34)/(itp/1000),     "")</f>
        <v>4.76190476190476</v>
      </c>
      <c r="L35" s="12" t="n">
        <f aca="false">FALSE()</f>
        <v>0</v>
      </c>
      <c r="M35" s="8" t="n">
        <f aca="false">AND(G35=1,H35)</f>
        <v>0</v>
      </c>
      <c r="N35" s="1"/>
      <c r="O35" s="1"/>
      <c r="Q35" s="1"/>
      <c r="R35" s="1"/>
      <c r="V35" s="1"/>
      <c r="W35" s="1"/>
      <c r="X35" s="1"/>
    </row>
    <row r="36" customFormat="false" ht="15" hidden="false" customHeight="true" outlineLevel="0" collapsed="false">
      <c r="B36" s="8" t="n">
        <v>11</v>
      </c>
      <c r="C36" s="8" t="n">
        <f aca="false">((B36-1)*itp)/1000</f>
        <v>0.1</v>
      </c>
      <c r="D36" s="8" t="n">
        <f aca="false">IF((B36&lt;($C$11+2)),1,0)</f>
        <v>1</v>
      </c>
      <c r="E36" s="8" t="n">
        <f aca="false">MAX(0,MIN(1,(E35+IF((D36=1),(1/$C$9),(-1/$C$9)))))</f>
        <v>0.25</v>
      </c>
      <c r="F36" s="8" t="n">
        <f aca="true">SUM(OFFSET(E36,((-1*MIN($C$10,B36))+1),0,MIN($C$10,B36),1))</f>
        <v>1.375</v>
      </c>
      <c r="G36" s="8" t="n">
        <f aca="false">IF(E36=0,IF(F36=0,1,0),0)</f>
        <v>0</v>
      </c>
      <c r="H36" s="8" t="n">
        <f aca="false">SUM($G$26:G36)&lt;=2</f>
        <v>1</v>
      </c>
      <c r="I36" s="8" t="n">
        <f aca="false">IF(H36,   ((E36+F36)/(1+$C$10))*Vprog,  "")</f>
        <v>0.30952380952381</v>
      </c>
      <c r="J36" s="8" t="n">
        <f aca="false">IF(H36,  ((((I36+I35)/2)*itp)/1000)+J35,"")</f>
        <v>0.011547619047619</v>
      </c>
      <c r="K36" s="8" t="n">
        <f aca="false">IF(H36,     (I36-I35)/(itp/1000),     "")</f>
        <v>5.23809523809524</v>
      </c>
      <c r="L36" s="12" t="n">
        <f aca="false">FALSE()</f>
        <v>0</v>
      </c>
      <c r="M36" s="8" t="n">
        <f aca="false">AND(G36=1,H36)</f>
        <v>0</v>
      </c>
      <c r="N36" s="1"/>
      <c r="O36" s="1"/>
      <c r="Q36" s="1"/>
      <c r="R36" s="1"/>
      <c r="V36" s="1"/>
      <c r="W36" s="1"/>
      <c r="X36" s="1"/>
    </row>
    <row r="37" customFormat="false" ht="15" hidden="false" customHeight="true" outlineLevel="0" collapsed="false">
      <c r="B37" s="8" t="n">
        <v>12</v>
      </c>
      <c r="C37" s="8" t="n">
        <f aca="false">((B37-1)*itp)/1000</f>
        <v>0.11</v>
      </c>
      <c r="D37" s="8" t="n">
        <f aca="false">IF((B37&lt;($C$11+2)),1,0)</f>
        <v>1</v>
      </c>
      <c r="E37" s="8" t="n">
        <f aca="false">MAX(0,MIN(1,(E36+IF((D37=1),(1/$C$9),(-1/$C$9)))))</f>
        <v>0.275</v>
      </c>
      <c r="F37" s="8" t="n">
        <f aca="true">SUM(OFFSET(E37,((-1*MIN($C$10,B37))+1),0,MIN($C$10,B37),1))</f>
        <v>1.65</v>
      </c>
      <c r="G37" s="8" t="n">
        <f aca="false">IF(E37=0,IF(F37=0,1,0),0)</f>
        <v>0</v>
      </c>
      <c r="H37" s="8" t="n">
        <f aca="false">SUM($G$26:G37)&lt;=2</f>
        <v>1</v>
      </c>
      <c r="I37" s="8" t="n">
        <f aca="false">IF(H37,   ((E37+F37)/(1+$C$10))*Vprog,  "")</f>
        <v>0.366666666666667</v>
      </c>
      <c r="J37" s="8" t="n">
        <f aca="false">IF(H37,  ((((I37+I36)/2)*itp)/1000)+J36,"")</f>
        <v>0.0149285714285714</v>
      </c>
      <c r="K37" s="8" t="n">
        <f aca="false">IF(H37,     (I37-I36)/(itp/1000),     "")</f>
        <v>5.71428571428571</v>
      </c>
      <c r="L37" s="12" t="n">
        <f aca="false">FALSE()</f>
        <v>0</v>
      </c>
      <c r="M37" s="8" t="n">
        <f aca="false">AND(G37=1,H37)</f>
        <v>0</v>
      </c>
      <c r="N37" s="1"/>
      <c r="O37" s="1"/>
      <c r="Q37" s="1"/>
      <c r="R37" s="1"/>
      <c r="V37" s="1"/>
      <c r="W37" s="1"/>
      <c r="X37" s="1"/>
    </row>
    <row r="38" customFormat="false" ht="15" hidden="false" customHeight="true" outlineLevel="0" collapsed="false">
      <c r="B38" s="8" t="n">
        <v>13</v>
      </c>
      <c r="C38" s="8" t="n">
        <f aca="false">((B38-1)*itp)/1000</f>
        <v>0.12</v>
      </c>
      <c r="D38" s="8" t="n">
        <f aca="false">IF((B38&lt;($C$11+2)),1,0)</f>
        <v>1</v>
      </c>
      <c r="E38" s="8" t="n">
        <f aca="false">MAX(0,MIN(1,(E37+IF((D38=1),(1/$C$9),(-1/$C$9)))))</f>
        <v>0.3</v>
      </c>
      <c r="F38" s="8" t="n">
        <f aca="true">SUM(OFFSET(E38,((-1*MIN($C$10,B38))+1),0,MIN($C$10,B38),1))</f>
        <v>1.95</v>
      </c>
      <c r="G38" s="8" t="n">
        <f aca="false">IF(E38=0,IF(F38=0,1,0),0)</f>
        <v>0</v>
      </c>
      <c r="H38" s="8" t="n">
        <f aca="false">SUM($G$26:G38)&lt;=2</f>
        <v>1</v>
      </c>
      <c r="I38" s="8" t="n">
        <f aca="false">IF(H38,   ((E38+F38)/(1+$C$10))*Vprog,  "")</f>
        <v>0.428571428571429</v>
      </c>
      <c r="J38" s="8" t="n">
        <f aca="false">IF(H38,  ((((I38+I37)/2)*itp)/1000)+J37,"")</f>
        <v>0.0189047619047619</v>
      </c>
      <c r="K38" s="8" t="n">
        <f aca="false">IF(H38,     (I38-I37)/(itp/1000),     "")</f>
        <v>6.19047619047619</v>
      </c>
      <c r="L38" s="12" t="n">
        <f aca="false">FALSE()</f>
        <v>0</v>
      </c>
      <c r="M38" s="8" t="n">
        <f aca="false">AND(G38=1,H38)</f>
        <v>0</v>
      </c>
      <c r="N38" s="1"/>
      <c r="O38" s="1"/>
      <c r="Q38" s="1"/>
      <c r="R38" s="1"/>
      <c r="V38" s="1"/>
      <c r="W38" s="1"/>
      <c r="X38" s="1"/>
    </row>
    <row r="39" customFormat="false" ht="15" hidden="false" customHeight="true" outlineLevel="0" collapsed="false">
      <c r="B39" s="8" t="n">
        <v>14</v>
      </c>
      <c r="C39" s="8" t="n">
        <f aca="false">((B39-1)*itp)/1000</f>
        <v>0.13</v>
      </c>
      <c r="D39" s="8" t="n">
        <f aca="false">IF((B39&lt;($C$11+2)),1,0)</f>
        <v>1</v>
      </c>
      <c r="E39" s="8" t="n">
        <f aca="false">MAX(0,MIN(1,(E38+IF((D39=1),(1/$C$9),(-1/$C$9)))))</f>
        <v>0.325</v>
      </c>
      <c r="F39" s="8" t="n">
        <f aca="true">SUM(OFFSET(E39,((-1*MIN($C$10,B39))+1),0,MIN($C$10,B39),1))</f>
        <v>2.275</v>
      </c>
      <c r="G39" s="8" t="n">
        <f aca="false">IF(E39=0,IF(F39=0,1,0),0)</f>
        <v>0</v>
      </c>
      <c r="H39" s="8" t="n">
        <f aca="false">SUM($G$26:G39)&lt;=2</f>
        <v>1</v>
      </c>
      <c r="I39" s="8" t="n">
        <f aca="false">IF(H39,   ((E39+F39)/(1+$C$10))*Vprog,  "")</f>
        <v>0.495238095238095</v>
      </c>
      <c r="J39" s="8" t="n">
        <f aca="false">IF(H39,  ((((I39+I38)/2)*itp)/1000)+J38,"")</f>
        <v>0.0235238095238095</v>
      </c>
      <c r="K39" s="8" t="n">
        <f aca="false">IF(H39,     (I39-I38)/(itp/1000),     "")</f>
        <v>6.66666666666667</v>
      </c>
      <c r="L39" s="12" t="n">
        <f aca="false">FALSE()</f>
        <v>0</v>
      </c>
      <c r="M39" s="8" t="n">
        <f aca="false">AND(G39=1,H39)</f>
        <v>0</v>
      </c>
      <c r="N39" s="1"/>
      <c r="O39" s="1"/>
      <c r="Q39" s="1"/>
      <c r="R39" s="1"/>
      <c r="V39" s="1"/>
      <c r="W39" s="1"/>
      <c r="X39" s="1"/>
    </row>
    <row r="40" customFormat="false" ht="15" hidden="false" customHeight="true" outlineLevel="0" collapsed="false">
      <c r="B40" s="8" t="n">
        <v>15</v>
      </c>
      <c r="C40" s="8" t="n">
        <f aca="false">((B40-1)*itp)/1000</f>
        <v>0.14</v>
      </c>
      <c r="D40" s="8" t="n">
        <f aca="false">IF((B40&lt;($C$11+2)),1,0)</f>
        <v>1</v>
      </c>
      <c r="E40" s="8" t="n">
        <f aca="false">MAX(0,MIN(1,(E39+IF((D40=1),(1/$C$9),(-1/$C$9)))))</f>
        <v>0.35</v>
      </c>
      <c r="F40" s="8" t="n">
        <f aca="true">SUM(OFFSET(E40,((-1*MIN($C$10,B40))+1),0,MIN($C$10,B40),1))</f>
        <v>2.625</v>
      </c>
      <c r="G40" s="8" t="n">
        <f aca="false">IF(E40=0,IF(F40=0,1,0),0)</f>
        <v>0</v>
      </c>
      <c r="H40" s="8" t="n">
        <f aca="false">SUM($G$26:G40)&lt;=2</f>
        <v>1</v>
      </c>
      <c r="I40" s="8" t="n">
        <f aca="false">IF(H40,   ((E40+F40)/(1+$C$10))*Vprog,  "")</f>
        <v>0.566666666666667</v>
      </c>
      <c r="J40" s="8" t="n">
        <f aca="false">IF(H40,  ((((I40+I39)/2)*itp)/1000)+J39,"")</f>
        <v>0.0288333333333333</v>
      </c>
      <c r="K40" s="8" t="n">
        <f aca="false">IF(H40,     (I40-I39)/(itp/1000),     "")</f>
        <v>7.14285714285714</v>
      </c>
      <c r="L40" s="12" t="n">
        <f aca="false">FALSE()</f>
        <v>0</v>
      </c>
      <c r="M40" s="8" t="n">
        <f aca="false">AND(G40=1,H40)</f>
        <v>0</v>
      </c>
      <c r="N40" s="1"/>
      <c r="O40" s="1"/>
      <c r="Q40" s="1"/>
      <c r="R40" s="1"/>
      <c r="V40" s="1"/>
      <c r="W40" s="1"/>
      <c r="X40" s="1"/>
    </row>
    <row r="41" customFormat="false" ht="15" hidden="false" customHeight="true" outlineLevel="0" collapsed="false">
      <c r="B41" s="8" t="n">
        <f aca="false">B40+1</f>
        <v>16</v>
      </c>
      <c r="C41" s="8" t="n">
        <f aca="false">((B41-1)*itp)/1000</f>
        <v>0.15</v>
      </c>
      <c r="D41" s="8" t="n">
        <f aca="false">IF((B41&lt;($C$11+2)),1,0)</f>
        <v>1</v>
      </c>
      <c r="E41" s="8" t="n">
        <f aca="false">MAX(0,MIN(1,(E40+IF((D41=1),(1/$C$9),(-1/$C$9)))))</f>
        <v>0.375</v>
      </c>
      <c r="F41" s="8" t="n">
        <f aca="true">SUM(OFFSET(E41,((-1*MIN($C$10,B41))+1),0,MIN($C$10,B41),1))</f>
        <v>3</v>
      </c>
      <c r="G41" s="8" t="n">
        <f aca="false">IF(E41=0,IF(F41=0,1,0),0)</f>
        <v>0</v>
      </c>
      <c r="H41" s="8" t="n">
        <f aca="false">SUM($G$26:G41)&lt;=2</f>
        <v>1</v>
      </c>
      <c r="I41" s="8" t="n">
        <f aca="false">IF(H41,   ((E41+F41)/(1+$C$10))*Vprog,  "")</f>
        <v>0.642857142857143</v>
      </c>
      <c r="J41" s="8" t="n">
        <f aca="false">IF(H41,  ((((I41+I40)/2)*itp)/1000)+J40,"")</f>
        <v>0.0348809523809524</v>
      </c>
      <c r="K41" s="8" t="n">
        <f aca="false">IF(H41,     (I41-I40)/(itp/1000),     "")</f>
        <v>7.61904761904763</v>
      </c>
      <c r="L41" s="12" t="n">
        <f aca="false">FALSE()</f>
        <v>0</v>
      </c>
      <c r="M41" s="8" t="n">
        <f aca="false">AND(G41=1,H41)</f>
        <v>0</v>
      </c>
      <c r="N41" s="1"/>
      <c r="O41" s="1"/>
      <c r="Q41" s="1"/>
      <c r="R41" s="1"/>
      <c r="V41" s="1"/>
      <c r="W41" s="1"/>
      <c r="X41" s="1"/>
    </row>
    <row r="42" customFormat="false" ht="15" hidden="false" customHeight="true" outlineLevel="0" collapsed="false">
      <c r="B42" s="8" t="n">
        <f aca="false">B41+1</f>
        <v>17</v>
      </c>
      <c r="C42" s="8" t="n">
        <f aca="false">((B42-1)*itp)/1000</f>
        <v>0.16</v>
      </c>
      <c r="D42" s="8" t="n">
        <f aca="false">IF((B42&lt;($C$11+2)),1,0)</f>
        <v>1</v>
      </c>
      <c r="E42" s="8" t="n">
        <f aca="false">MAX(0,MIN(1,(E41+IF((D42=1),(1/$C$9),(-1/$C$9)))))</f>
        <v>0.4</v>
      </c>
      <c r="F42" s="8" t="n">
        <f aca="true">SUM(OFFSET(E42,((-1*MIN($C$10,B42))+1),0,MIN($C$10,B42),1))</f>
        <v>3.4</v>
      </c>
      <c r="G42" s="8" t="n">
        <f aca="false">IF(E42=0,IF(F42=0,1,0),0)</f>
        <v>0</v>
      </c>
      <c r="H42" s="8" t="n">
        <f aca="false">SUM($G$26:G42)&lt;=2</f>
        <v>1</v>
      </c>
      <c r="I42" s="8" t="n">
        <f aca="false">IF(H42,   ((E42+F42)/(1+$C$10))*Vprog,  "")</f>
        <v>0.723809523809524</v>
      </c>
      <c r="J42" s="8" t="n">
        <f aca="false">IF(H42,  ((((I42+I41)/2)*itp)/1000)+J41,"")</f>
        <v>0.0417142857142857</v>
      </c>
      <c r="K42" s="8" t="n">
        <f aca="false">IF(H42,     (I42-I41)/(itp/1000),     "")</f>
        <v>8.09523809523809</v>
      </c>
      <c r="L42" s="12" t="n">
        <f aca="false">FALSE()</f>
        <v>0</v>
      </c>
      <c r="M42" s="8" t="n">
        <f aca="false">AND(G42=1,H42)</f>
        <v>0</v>
      </c>
      <c r="N42" s="1"/>
      <c r="O42" s="1"/>
      <c r="Q42" s="1"/>
      <c r="R42" s="1"/>
      <c r="V42" s="1"/>
      <c r="W42" s="1"/>
      <c r="X42" s="1"/>
    </row>
    <row r="43" customFormat="false" ht="15" hidden="false" customHeight="true" outlineLevel="0" collapsed="false">
      <c r="B43" s="8" t="n">
        <f aca="false">B42+1</f>
        <v>18</v>
      </c>
      <c r="C43" s="8" t="n">
        <f aca="false">((B43-1)*itp)/1000</f>
        <v>0.17</v>
      </c>
      <c r="D43" s="8" t="n">
        <f aca="false">IF((B43&lt;($C$11+2)),1,0)</f>
        <v>1</v>
      </c>
      <c r="E43" s="8" t="n">
        <f aca="false">MAX(0,MIN(1,(E42+IF((D43=1),(1/$C$9),(-1/$C$9)))))</f>
        <v>0.425</v>
      </c>
      <c r="F43" s="8" t="n">
        <f aca="true">SUM(OFFSET(E43,((-1*MIN($C$10,B43))+1),0,MIN($C$10,B43),1))</f>
        <v>3.825</v>
      </c>
      <c r="G43" s="8" t="n">
        <f aca="false">IF(E43=0,IF(F43=0,1,0),0)</f>
        <v>0</v>
      </c>
      <c r="H43" s="8" t="n">
        <f aca="false">SUM($G$26:G43)&lt;=2</f>
        <v>1</v>
      </c>
      <c r="I43" s="8" t="n">
        <f aca="false">IF(H43,   ((E43+F43)/(1+$C$10))*Vprog,  "")</f>
        <v>0.80952380952381</v>
      </c>
      <c r="J43" s="8" t="n">
        <f aca="false">IF(H43,  ((((I43+I42)/2)*itp)/1000)+J42,"")</f>
        <v>0.0493809523809524</v>
      </c>
      <c r="K43" s="8" t="n">
        <f aca="false">IF(H43,     (I43-I42)/(itp/1000),     "")</f>
        <v>8.57142857142858</v>
      </c>
      <c r="L43" s="12" t="n">
        <f aca="false">FALSE()</f>
        <v>0</v>
      </c>
      <c r="M43" s="8" t="n">
        <f aca="false">AND(G43=1,H43)</f>
        <v>0</v>
      </c>
      <c r="N43" s="1"/>
      <c r="O43" s="1"/>
      <c r="Q43" s="1"/>
      <c r="R43" s="1"/>
      <c r="V43" s="1"/>
      <c r="W43" s="1"/>
      <c r="X43" s="1"/>
    </row>
    <row r="44" customFormat="false" ht="15" hidden="false" customHeight="true" outlineLevel="0" collapsed="false">
      <c r="B44" s="8" t="n">
        <f aca="false">B43+1</f>
        <v>19</v>
      </c>
      <c r="C44" s="8" t="n">
        <f aca="false">((B44-1)*itp)/1000</f>
        <v>0.18</v>
      </c>
      <c r="D44" s="8" t="n">
        <f aca="false">IF((B44&lt;($C$11+2)),1,0)</f>
        <v>1</v>
      </c>
      <c r="E44" s="8" t="n">
        <f aca="false">MAX(0,MIN(1,(E43+IF((D44=1),(1/$C$9),(-1/$C$9)))))</f>
        <v>0.45</v>
      </c>
      <c r="F44" s="8" t="n">
        <f aca="true">SUM(OFFSET(E44,((-1*MIN($C$10,B44))+1),0,MIN($C$10,B44),1))</f>
        <v>4.275</v>
      </c>
      <c r="G44" s="8" t="n">
        <f aca="false">IF(E44=0,IF(F44=0,1,0),0)</f>
        <v>0</v>
      </c>
      <c r="H44" s="8" t="n">
        <f aca="false">SUM($G$26:G44)&lt;=2</f>
        <v>1</v>
      </c>
      <c r="I44" s="8" t="n">
        <f aca="false">IF(H44,   ((E44+F44)/(1+$C$10))*Vprog,  "")</f>
        <v>0.9</v>
      </c>
      <c r="J44" s="8" t="n">
        <f aca="false">IF(H44,  ((((I44+I43)/2)*itp)/1000)+J43,"")</f>
        <v>0.0579285714285714</v>
      </c>
      <c r="K44" s="8" t="n">
        <f aca="false">IF(H44,     (I44-I43)/(itp/1000),     "")</f>
        <v>9.04761904761906</v>
      </c>
      <c r="L44" s="12" t="n">
        <f aca="false">FALSE()</f>
        <v>0</v>
      </c>
      <c r="M44" s="8" t="n">
        <f aca="false">AND(G44=1,H44)</f>
        <v>0</v>
      </c>
      <c r="N44" s="1"/>
      <c r="O44" s="1"/>
      <c r="Q44" s="1"/>
      <c r="R44" s="1"/>
      <c r="V44" s="1"/>
      <c r="W44" s="1"/>
      <c r="X44" s="1"/>
    </row>
    <row r="45" customFormat="false" ht="15" hidden="false" customHeight="true" outlineLevel="0" collapsed="false">
      <c r="B45" s="8" t="n">
        <f aca="false">B44+1</f>
        <v>20</v>
      </c>
      <c r="C45" s="8" t="n">
        <f aca="false">((B45-1)*itp)/1000</f>
        <v>0.19</v>
      </c>
      <c r="D45" s="8" t="n">
        <f aca="false">IF((B45&lt;($C$11+2)),1,0)</f>
        <v>1</v>
      </c>
      <c r="E45" s="8" t="n">
        <f aca="false">MAX(0,MIN(1,(E44+IF((D45=1),(1/$C$9),(-1/$C$9)))))</f>
        <v>0.475</v>
      </c>
      <c r="F45" s="8" t="n">
        <f aca="true">SUM(OFFSET(E45,((-1*MIN($C$10,B45))+1),0,MIN($C$10,B45),1))</f>
        <v>4.75</v>
      </c>
      <c r="G45" s="8" t="n">
        <f aca="false">IF(E45=0,IF(F45=0,1,0),0)</f>
        <v>0</v>
      </c>
      <c r="H45" s="8" t="n">
        <f aca="false">SUM($G$26:G45)&lt;=2</f>
        <v>1</v>
      </c>
      <c r="I45" s="8" t="n">
        <f aca="false">IF(H45,   ((E45+F45)/(1+$C$10))*Vprog,  "")</f>
        <v>0.995238095238095</v>
      </c>
      <c r="J45" s="8" t="n">
        <f aca="false">IF(H45,  ((((I45+I44)/2)*itp)/1000)+J44,"")</f>
        <v>0.0674047619047619</v>
      </c>
      <c r="K45" s="8" t="n">
        <f aca="false">IF(H45,     (I45-I44)/(itp/1000),     "")</f>
        <v>9.52380952380953</v>
      </c>
      <c r="L45" s="12" t="n">
        <f aca="false">FALSE()</f>
        <v>0</v>
      </c>
      <c r="M45" s="8" t="n">
        <f aca="false">AND(G45=1,H45)</f>
        <v>0</v>
      </c>
      <c r="N45" s="1"/>
      <c r="O45" s="1"/>
      <c r="Q45" s="1"/>
      <c r="R45" s="1"/>
      <c r="V45" s="1"/>
      <c r="W45" s="1"/>
      <c r="X45" s="1"/>
    </row>
    <row r="46" customFormat="false" ht="15" hidden="false" customHeight="true" outlineLevel="0" collapsed="false">
      <c r="B46" s="8" t="n">
        <f aca="false">B45+1</f>
        <v>21</v>
      </c>
      <c r="C46" s="8" t="n">
        <f aca="false">((B46-1)*itp)/1000</f>
        <v>0.2</v>
      </c>
      <c r="D46" s="8" t="n">
        <f aca="false">IF((B46&lt;($C$11+2)),1,0)</f>
        <v>1</v>
      </c>
      <c r="E46" s="8" t="n">
        <f aca="false">MAX(0,MIN(1,(E45+IF((D46=1),(1/$C$9),(-1/$C$9)))))</f>
        <v>0.5</v>
      </c>
      <c r="F46" s="8" t="n">
        <f aca="true">SUM(OFFSET(E46,((-1*MIN($C$10,B46))+1),0,MIN($C$10,B46),1))</f>
        <v>5.25</v>
      </c>
      <c r="G46" s="8" t="n">
        <f aca="false">IF(E46=0,IF(F46=0,1,0),0)</f>
        <v>0</v>
      </c>
      <c r="H46" s="8" t="n">
        <f aca="false">SUM($G$26:G46)&lt;=2</f>
        <v>1</v>
      </c>
      <c r="I46" s="8" t="n">
        <f aca="false">IF(H46,   ((E46+F46)/(1+$C$10))*Vprog,  "")</f>
        <v>1.0952380952381</v>
      </c>
      <c r="J46" s="8" t="n">
        <f aca="false">IF(H46,  ((((I46+I45)/2)*itp)/1000)+J45,"")</f>
        <v>0.0778571428571429</v>
      </c>
      <c r="K46" s="8" t="n">
        <f aca="false">IF(H46,     (I46-I45)/(itp/1000),     "")</f>
        <v>9.99999999999999</v>
      </c>
      <c r="L46" s="12" t="n">
        <f aca="false">FALSE()</f>
        <v>0</v>
      </c>
      <c r="M46" s="8" t="n">
        <f aca="false">AND(G46=1,H46)</f>
        <v>0</v>
      </c>
      <c r="N46" s="1"/>
      <c r="O46" s="1"/>
      <c r="Q46" s="1"/>
      <c r="R46" s="1"/>
      <c r="V46" s="1"/>
      <c r="W46" s="1"/>
      <c r="X46" s="1"/>
    </row>
    <row r="47" customFormat="false" ht="15" hidden="false" customHeight="true" outlineLevel="0" collapsed="false">
      <c r="B47" s="8" t="n">
        <f aca="false">B46+1</f>
        <v>22</v>
      </c>
      <c r="C47" s="8" t="n">
        <f aca="false">((B47-1)*itp)/1000</f>
        <v>0.21</v>
      </c>
      <c r="D47" s="8" t="n">
        <f aca="false">IF((B47&lt;($C$11+2)),1,0)</f>
        <v>1</v>
      </c>
      <c r="E47" s="8" t="n">
        <f aca="false">MAX(0,MIN(1,(E46+IF((D47=1),(1/$C$9),(-1/$C$9)))))</f>
        <v>0.525</v>
      </c>
      <c r="F47" s="8" t="n">
        <f aca="true">SUM(OFFSET(E47,((-1*MIN($C$10,B47))+1),0,MIN($C$10,B47),1))</f>
        <v>5.75</v>
      </c>
      <c r="G47" s="8" t="n">
        <f aca="false">IF(E47=0,IF(F47=0,1,0),0)</f>
        <v>0</v>
      </c>
      <c r="H47" s="8" t="n">
        <f aca="false">SUM($G$26:G47)&lt;=2</f>
        <v>1</v>
      </c>
      <c r="I47" s="8" t="n">
        <f aca="false">IF(H47,   ((E47+F47)/(1+$C$10))*Vprog,  "")</f>
        <v>1.1952380952381</v>
      </c>
      <c r="J47" s="8" t="n">
        <f aca="false">IF(H47,  ((((I47+I46)/2)*itp)/1000)+J46,"")</f>
        <v>0.0893095238095238</v>
      </c>
      <c r="K47" s="8" t="n">
        <f aca="false">IF(H47,     (I47-I46)/(itp/1000),     "")</f>
        <v>10</v>
      </c>
      <c r="L47" s="12" t="n">
        <f aca="false">FALSE()</f>
        <v>0</v>
      </c>
      <c r="M47" s="8" t="n">
        <f aca="false">AND(G47=1,H47)</f>
        <v>0</v>
      </c>
      <c r="N47" s="1"/>
      <c r="O47" s="1"/>
      <c r="Q47" s="1"/>
      <c r="R47" s="1"/>
      <c r="V47" s="1"/>
      <c r="W47" s="1"/>
      <c r="X47" s="1"/>
    </row>
    <row r="48" customFormat="false" ht="15" hidden="false" customHeight="true" outlineLevel="0" collapsed="false">
      <c r="B48" s="8" t="n">
        <f aca="false">B47+1</f>
        <v>23</v>
      </c>
      <c r="C48" s="8" t="n">
        <f aca="false">((B48-1)*itp)/1000</f>
        <v>0.22</v>
      </c>
      <c r="D48" s="8" t="n">
        <f aca="false">IF((B48&lt;($C$11+2)),1,0)</f>
        <v>1</v>
      </c>
      <c r="E48" s="8" t="n">
        <f aca="false">MAX(0,MIN(1,(E47+IF((D48=1),(1/$C$9),(-1/$C$9)))))</f>
        <v>0.55</v>
      </c>
      <c r="F48" s="8" t="n">
        <f aca="true">SUM(OFFSET(E48,((-1*MIN($C$10,B48))+1),0,MIN($C$10,B48),1))</f>
        <v>6.25</v>
      </c>
      <c r="G48" s="8" t="n">
        <f aca="false">IF(E48=0,IF(F48=0,1,0),0)</f>
        <v>0</v>
      </c>
      <c r="H48" s="8" t="n">
        <f aca="false">SUM($G$26:G48)&lt;=2</f>
        <v>1</v>
      </c>
      <c r="I48" s="8" t="n">
        <f aca="false">IF(H48,   ((E48+F48)/(1+$C$10))*Vprog,  "")</f>
        <v>1.2952380952381</v>
      </c>
      <c r="J48" s="8" t="n">
        <f aca="false">IF(H48,  ((((I48+I47)/2)*itp)/1000)+J47,"")</f>
        <v>0.101761904761905</v>
      </c>
      <c r="K48" s="8" t="n">
        <f aca="false">IF(H48,     (I48-I47)/(itp/1000),     "")</f>
        <v>9.99999999999999</v>
      </c>
      <c r="L48" s="12" t="n">
        <f aca="false">FALSE()</f>
        <v>0</v>
      </c>
      <c r="M48" s="8" t="n">
        <f aca="false">AND(G48=1,H48)</f>
        <v>0</v>
      </c>
      <c r="N48" s="1"/>
      <c r="O48" s="1"/>
      <c r="Q48" s="1"/>
      <c r="R48" s="1"/>
      <c r="V48" s="1"/>
      <c r="W48" s="1"/>
      <c r="X48" s="1"/>
    </row>
    <row r="49" customFormat="false" ht="15" hidden="false" customHeight="true" outlineLevel="0" collapsed="false">
      <c r="B49" s="8" t="n">
        <f aca="false">B48+1</f>
        <v>24</v>
      </c>
      <c r="C49" s="8" t="n">
        <f aca="false">((B49-1)*itp)/1000</f>
        <v>0.23</v>
      </c>
      <c r="D49" s="8" t="n">
        <f aca="false">IF((B49&lt;($C$11+2)),1,0)</f>
        <v>1</v>
      </c>
      <c r="E49" s="8" t="n">
        <f aca="false">MAX(0,MIN(1,(E48+IF((D49=1),(1/$C$9),(-1/$C$9)))))</f>
        <v>0.575</v>
      </c>
      <c r="F49" s="8" t="n">
        <f aca="true">SUM(OFFSET(E49,((-1*MIN($C$10,B49))+1),0,MIN($C$10,B49),1))</f>
        <v>6.75</v>
      </c>
      <c r="G49" s="8" t="n">
        <f aca="false">IF(E49=0,IF(F49=0,1,0),0)</f>
        <v>0</v>
      </c>
      <c r="H49" s="8" t="n">
        <f aca="false">SUM($G$26:G49)&lt;=2</f>
        <v>1</v>
      </c>
      <c r="I49" s="8" t="n">
        <f aca="false">IF(H49,   ((E49+F49)/(1+$C$10))*Vprog,  "")</f>
        <v>1.3952380952381</v>
      </c>
      <c r="J49" s="8" t="n">
        <f aca="false">IF(H49,  ((((I49+I48)/2)*itp)/1000)+J48,"")</f>
        <v>0.115214285714286</v>
      </c>
      <c r="K49" s="8" t="n">
        <f aca="false">IF(H49,     (I49-I48)/(itp/1000),     "")</f>
        <v>10</v>
      </c>
      <c r="L49" s="12" t="n">
        <f aca="false">FALSE()</f>
        <v>0</v>
      </c>
      <c r="M49" s="8" t="n">
        <f aca="false">AND(G49=1,H49)</f>
        <v>0</v>
      </c>
      <c r="N49" s="1"/>
      <c r="O49" s="1"/>
      <c r="Q49" s="1"/>
      <c r="R49" s="1"/>
      <c r="V49" s="1"/>
      <c r="W49" s="1"/>
      <c r="X49" s="1"/>
    </row>
    <row r="50" customFormat="false" ht="15" hidden="false" customHeight="true" outlineLevel="0" collapsed="false">
      <c r="B50" s="8" t="n">
        <f aca="false">B49+1</f>
        <v>25</v>
      </c>
      <c r="C50" s="8" t="n">
        <f aca="false">((B50-1)*itp)/1000</f>
        <v>0.24</v>
      </c>
      <c r="D50" s="8" t="n">
        <f aca="false">IF((B50&lt;($C$11+2)),1,0)</f>
        <v>1</v>
      </c>
      <c r="E50" s="8" t="n">
        <f aca="false">MAX(0,MIN(1,(E49+IF((D50=1),(1/$C$9),(-1/$C$9)))))</f>
        <v>0.6</v>
      </c>
      <c r="F50" s="8" t="n">
        <f aca="true">SUM(OFFSET(E50,((-1*MIN($C$10,B50))+1),0,MIN($C$10,B50),1))</f>
        <v>7.25</v>
      </c>
      <c r="G50" s="8" t="n">
        <f aca="false">IF(E50=0,IF(F50=0,1,0),0)</f>
        <v>0</v>
      </c>
      <c r="H50" s="8" t="n">
        <f aca="false">SUM($G$26:G50)&lt;=2</f>
        <v>1</v>
      </c>
      <c r="I50" s="8" t="n">
        <f aca="false">IF(H50,   ((E50+F50)/(1+$C$10))*Vprog,  "")</f>
        <v>1.4952380952381</v>
      </c>
      <c r="J50" s="8" t="n">
        <f aca="false">IF(H50,  ((((I50+I49)/2)*itp)/1000)+J49,"")</f>
        <v>0.129666666666667</v>
      </c>
      <c r="K50" s="8" t="n">
        <f aca="false">IF(H50,     (I50-I49)/(itp/1000),     "")</f>
        <v>10</v>
      </c>
      <c r="L50" s="12" t="n">
        <f aca="false">FALSE()</f>
        <v>0</v>
      </c>
      <c r="M50" s="8" t="n">
        <f aca="false">AND(G50=1,H50)</f>
        <v>0</v>
      </c>
      <c r="N50" s="1"/>
      <c r="O50" s="1"/>
      <c r="Q50" s="1"/>
      <c r="R50" s="1"/>
      <c r="V50" s="1"/>
      <c r="W50" s="1"/>
      <c r="X50" s="1"/>
    </row>
    <row r="51" customFormat="false" ht="15" hidden="false" customHeight="true" outlineLevel="0" collapsed="false">
      <c r="B51" s="8" t="n">
        <f aca="false">B50+1</f>
        <v>26</v>
      </c>
      <c r="C51" s="8" t="n">
        <f aca="false">((B51-1)*itp)/1000</f>
        <v>0.25</v>
      </c>
      <c r="D51" s="8" t="n">
        <f aca="false">IF((B51&lt;($C$11+2)),1,0)</f>
        <v>1</v>
      </c>
      <c r="E51" s="8" t="n">
        <f aca="false">MAX(0,MIN(1,(E50+IF((D51=1),(1/$C$9),(-1/$C$9)))))</f>
        <v>0.625</v>
      </c>
      <c r="F51" s="8" t="n">
        <f aca="true">SUM(OFFSET(E51,((-1*MIN($C$10,B51))+1),0,MIN($C$10,B51),1))</f>
        <v>7.75</v>
      </c>
      <c r="G51" s="8" t="n">
        <f aca="false">IF(E51=0,IF(F51=0,1,0),0)</f>
        <v>0</v>
      </c>
      <c r="H51" s="8" t="n">
        <f aca="false">SUM($G$26:G51)&lt;=2</f>
        <v>1</v>
      </c>
      <c r="I51" s="8" t="n">
        <f aca="false">IF(H51,   ((E51+F51)/(1+$C$10))*Vprog,  "")</f>
        <v>1.5952380952381</v>
      </c>
      <c r="J51" s="8" t="n">
        <f aca="false">IF(H51,  ((((I51+I50)/2)*itp)/1000)+J50,"")</f>
        <v>0.145119047619048</v>
      </c>
      <c r="K51" s="8" t="n">
        <f aca="false">IF(H51,     (I51-I50)/(itp/1000),     "")</f>
        <v>9.99999999999999</v>
      </c>
      <c r="L51" s="12" t="n">
        <f aca="false">FALSE()</f>
        <v>0</v>
      </c>
      <c r="M51" s="8" t="n">
        <f aca="false">AND(G51=1,H51)</f>
        <v>0</v>
      </c>
      <c r="N51" s="1"/>
      <c r="O51" s="1"/>
      <c r="Q51" s="1"/>
      <c r="R51" s="1"/>
      <c r="V51" s="1"/>
      <c r="W51" s="1"/>
      <c r="X51" s="1"/>
    </row>
    <row r="52" customFormat="false" ht="15" hidden="false" customHeight="true" outlineLevel="0" collapsed="false">
      <c r="B52" s="8" t="n">
        <f aca="false">B51+1</f>
        <v>27</v>
      </c>
      <c r="C52" s="8" t="n">
        <f aca="false">((B52-1)*itp)/1000</f>
        <v>0.26</v>
      </c>
      <c r="D52" s="8" t="n">
        <f aca="false">IF((B52&lt;($C$11+2)),1,0)</f>
        <v>1</v>
      </c>
      <c r="E52" s="8" t="n">
        <f aca="false">MAX(0,MIN(1,(E51+IF((D52=1),(1/$C$9),(-1/$C$9)))))</f>
        <v>0.65</v>
      </c>
      <c r="F52" s="8" t="n">
        <f aca="true">SUM(OFFSET(E52,((-1*MIN($C$10,B52))+1),0,MIN($C$10,B52),1))</f>
        <v>8.25</v>
      </c>
      <c r="G52" s="8" t="n">
        <f aca="false">IF(E52=0,IF(F52=0,1,0),0)</f>
        <v>0</v>
      </c>
      <c r="H52" s="8" t="n">
        <f aca="false">SUM($G$26:G52)&lt;=2</f>
        <v>1</v>
      </c>
      <c r="I52" s="8" t="n">
        <f aca="false">IF(H52,   ((E52+F52)/(1+$C$10))*Vprog,  "")</f>
        <v>1.6952380952381</v>
      </c>
      <c r="J52" s="8" t="n">
        <f aca="false">IF(H52,  ((((I52+I51)/2)*itp)/1000)+J51,"")</f>
        <v>0.161571428571429</v>
      </c>
      <c r="K52" s="8" t="n">
        <f aca="false">IF(H52,     (I52-I51)/(itp/1000),     "")</f>
        <v>10</v>
      </c>
      <c r="L52" s="12" t="n">
        <f aca="false">FALSE()</f>
        <v>0</v>
      </c>
      <c r="M52" s="8" t="n">
        <f aca="false">AND(G52=1,H52)</f>
        <v>0</v>
      </c>
      <c r="N52" s="1"/>
      <c r="O52" s="1"/>
      <c r="Q52" s="1"/>
      <c r="R52" s="1"/>
      <c r="V52" s="1"/>
      <c r="W52" s="1"/>
      <c r="X52" s="1"/>
    </row>
    <row r="53" customFormat="false" ht="15" hidden="false" customHeight="true" outlineLevel="0" collapsed="false">
      <c r="B53" s="8" t="n">
        <f aca="false">B52+1</f>
        <v>28</v>
      </c>
      <c r="C53" s="8" t="n">
        <f aca="false">((B53-1)*itp)/1000</f>
        <v>0.27</v>
      </c>
      <c r="D53" s="8" t="n">
        <f aca="false">IF((B53&lt;($C$11+2)),1,0)</f>
        <v>1</v>
      </c>
      <c r="E53" s="8" t="n">
        <f aca="false">MAX(0,MIN(1,(E52+IF((D53=1),(1/$C$9),(-1/$C$9)))))</f>
        <v>0.675</v>
      </c>
      <c r="F53" s="8" t="n">
        <f aca="true">SUM(OFFSET(E53,((-1*MIN($C$10,B53))+1),0,MIN($C$10,B53),1))</f>
        <v>8.75</v>
      </c>
      <c r="G53" s="8" t="n">
        <f aca="false">IF(E53=0,IF(F53=0,1,0),0)</f>
        <v>0</v>
      </c>
      <c r="H53" s="8" t="n">
        <f aca="false">SUM($G$26:G53)&lt;=2</f>
        <v>1</v>
      </c>
      <c r="I53" s="8" t="n">
        <f aca="false">IF(H53,   ((E53+F53)/(1+$C$10))*Vprog,  "")</f>
        <v>1.7952380952381</v>
      </c>
      <c r="J53" s="8" t="n">
        <f aca="false">IF(H53,  ((((I53+I52)/2)*itp)/1000)+J52,"")</f>
        <v>0.17902380952381</v>
      </c>
      <c r="K53" s="8" t="n">
        <f aca="false">IF(H53,     (I53-I52)/(itp/1000),     "")</f>
        <v>10</v>
      </c>
      <c r="L53" s="12" t="n">
        <f aca="false">FALSE()</f>
        <v>0</v>
      </c>
      <c r="M53" s="8" t="n">
        <f aca="false">AND(G53=1,H53)</f>
        <v>0</v>
      </c>
      <c r="N53" s="1"/>
      <c r="O53" s="1"/>
      <c r="Q53" s="1"/>
      <c r="R53" s="1"/>
      <c r="V53" s="1"/>
      <c r="W53" s="1"/>
      <c r="X53" s="1"/>
    </row>
    <row r="54" customFormat="false" ht="15" hidden="false" customHeight="true" outlineLevel="0" collapsed="false">
      <c r="B54" s="8" t="n">
        <f aca="false">B53+1</f>
        <v>29</v>
      </c>
      <c r="C54" s="8" t="n">
        <f aca="false">((B54-1)*itp)/1000</f>
        <v>0.28</v>
      </c>
      <c r="D54" s="8" t="n">
        <f aca="false">IF((B54&lt;($C$11+2)),1,0)</f>
        <v>1</v>
      </c>
      <c r="E54" s="8" t="n">
        <f aca="false">MAX(0,MIN(1,(E53+IF((D54=1),(1/$C$9),(-1/$C$9)))))</f>
        <v>0.7</v>
      </c>
      <c r="F54" s="8" t="n">
        <f aca="true">SUM(OFFSET(E54,((-1*MIN($C$10,B54))+1),0,MIN($C$10,B54),1))</f>
        <v>9.25</v>
      </c>
      <c r="G54" s="8" t="n">
        <f aca="false">IF(E54=0,IF(F54=0,1,0),0)</f>
        <v>0</v>
      </c>
      <c r="H54" s="8" t="n">
        <f aca="false">SUM($G$26:G54)&lt;=2</f>
        <v>1</v>
      </c>
      <c r="I54" s="8" t="n">
        <f aca="false">IF(H54,   ((E54+F54)/(1+$C$10))*Vprog,  "")</f>
        <v>1.8952380952381</v>
      </c>
      <c r="J54" s="8" t="n">
        <f aca="false">IF(H54,  ((((I54+I53)/2)*itp)/1000)+J53,"")</f>
        <v>0.19747619047619</v>
      </c>
      <c r="K54" s="8" t="n">
        <f aca="false">IF(H54,     (I54-I53)/(itp/1000),     "")</f>
        <v>10</v>
      </c>
      <c r="L54" s="12" t="n">
        <f aca="false">FALSE()</f>
        <v>0</v>
      </c>
      <c r="M54" s="8" t="n">
        <f aca="false">AND(G54=1,H54)</f>
        <v>0</v>
      </c>
      <c r="N54" s="1"/>
      <c r="O54" s="1"/>
      <c r="Q54" s="1"/>
      <c r="R54" s="1"/>
      <c r="V54" s="1"/>
      <c r="W54" s="1"/>
      <c r="X54" s="1"/>
    </row>
    <row r="55" customFormat="false" ht="15" hidden="false" customHeight="true" outlineLevel="0" collapsed="false">
      <c r="B55" s="8" t="n">
        <f aca="false">B54+1</f>
        <v>30</v>
      </c>
      <c r="C55" s="8" t="n">
        <f aca="false">((B55-1)*itp)/1000</f>
        <v>0.29</v>
      </c>
      <c r="D55" s="8" t="n">
        <f aca="false">IF((B55&lt;($C$11+2)),1,0)</f>
        <v>1</v>
      </c>
      <c r="E55" s="8" t="n">
        <f aca="false">MAX(0,MIN(1,(E54+IF((D55=1),(1/$C$9),(-1/$C$9)))))</f>
        <v>0.725</v>
      </c>
      <c r="F55" s="8" t="n">
        <f aca="true">SUM(OFFSET(E55,((-1*MIN($C$10,B55))+1),0,MIN($C$10,B55),1))</f>
        <v>9.75</v>
      </c>
      <c r="G55" s="8" t="n">
        <f aca="false">IF(E55=0,IF(F55=0,1,0),0)</f>
        <v>0</v>
      </c>
      <c r="H55" s="8" t="n">
        <f aca="false">SUM($G$26:G55)&lt;=2</f>
        <v>1</v>
      </c>
      <c r="I55" s="8" t="n">
        <f aca="false">IF(H55,   ((E55+F55)/(1+$C$10))*Vprog,  "")</f>
        <v>1.9952380952381</v>
      </c>
      <c r="J55" s="8" t="n">
        <f aca="false">IF(H55,  ((((I55+I54)/2)*itp)/1000)+J54,"")</f>
        <v>0.216928571428571</v>
      </c>
      <c r="K55" s="8" t="n">
        <f aca="false">IF(H55,     (I55-I54)/(itp/1000),     "")</f>
        <v>9.99999999999994</v>
      </c>
      <c r="L55" s="12" t="n">
        <f aca="false">FALSE()</f>
        <v>0</v>
      </c>
      <c r="M55" s="8" t="n">
        <f aca="false">AND(G55=1,H55)</f>
        <v>0</v>
      </c>
      <c r="N55" s="1"/>
      <c r="O55" s="1"/>
      <c r="Q55" s="1"/>
      <c r="R55" s="1"/>
      <c r="V55" s="1"/>
      <c r="W55" s="1"/>
      <c r="X55" s="1"/>
    </row>
    <row r="56" customFormat="false" ht="15" hidden="false" customHeight="true" outlineLevel="0" collapsed="false">
      <c r="B56" s="8" t="n">
        <f aca="false">B55+1</f>
        <v>31</v>
      </c>
      <c r="C56" s="8" t="n">
        <f aca="false">((B56-1)*itp)/1000</f>
        <v>0.3</v>
      </c>
      <c r="D56" s="8" t="n">
        <f aca="false">IF((B56&lt;($C$11+2)),1,0)</f>
        <v>1</v>
      </c>
      <c r="E56" s="8" t="n">
        <f aca="false">MAX(0,MIN(1,(E55+IF((D56=1),(1/$C$9),(-1/$C$9)))))</f>
        <v>0.75</v>
      </c>
      <c r="F56" s="8" t="n">
        <f aca="true">SUM(OFFSET(E56,((-1*MIN($C$10,B56))+1),0,MIN($C$10,B56),1))</f>
        <v>10.25</v>
      </c>
      <c r="G56" s="8" t="n">
        <f aca="false">IF(E56=0,IF(F56=0,1,0),0)</f>
        <v>0</v>
      </c>
      <c r="H56" s="8" t="n">
        <f aca="false">SUM($G$26:G56)&lt;=2</f>
        <v>1</v>
      </c>
      <c r="I56" s="8" t="n">
        <f aca="false">IF(H56,   ((E56+F56)/(1+$C$10))*Vprog,  "")</f>
        <v>2.0952380952381</v>
      </c>
      <c r="J56" s="8" t="n">
        <f aca="false">IF(H56,  ((((I56+I55)/2)*itp)/1000)+J55,"")</f>
        <v>0.237380952380952</v>
      </c>
      <c r="K56" s="8" t="n">
        <f aca="false">IF(H56,     (I56-I55)/(itp/1000),     "")</f>
        <v>10</v>
      </c>
      <c r="L56" s="12" t="n">
        <f aca="false">FALSE()</f>
        <v>0</v>
      </c>
      <c r="M56" s="8" t="n">
        <f aca="false">AND(G56=1,H56)</f>
        <v>0</v>
      </c>
      <c r="N56" s="1"/>
      <c r="O56" s="1"/>
      <c r="Q56" s="1"/>
      <c r="R56" s="1"/>
      <c r="V56" s="1"/>
      <c r="W56" s="1"/>
      <c r="X56" s="1"/>
    </row>
    <row r="57" customFormat="false" ht="15" hidden="false" customHeight="true" outlineLevel="0" collapsed="false">
      <c r="B57" s="8" t="n">
        <f aca="false">B56+1</f>
        <v>32</v>
      </c>
      <c r="C57" s="8" t="n">
        <f aca="false">((B57-1)*itp)/1000</f>
        <v>0.31</v>
      </c>
      <c r="D57" s="8" t="n">
        <f aca="false">IF((B57&lt;($C$11+2)),1,0)</f>
        <v>1</v>
      </c>
      <c r="E57" s="8" t="n">
        <f aca="false">MAX(0,MIN(1,(E56+IF((D57=1),(1/$C$9),(-1/$C$9)))))</f>
        <v>0.775</v>
      </c>
      <c r="F57" s="8" t="n">
        <f aca="true">SUM(OFFSET(E57,((-1*MIN($C$10,B57))+1),0,MIN($C$10,B57),1))</f>
        <v>10.75</v>
      </c>
      <c r="G57" s="8" t="n">
        <f aca="false">IF(E57=0,IF(F57=0,1,0),0)</f>
        <v>0</v>
      </c>
      <c r="H57" s="8" t="n">
        <f aca="false">SUM($G$26:G57)&lt;=2</f>
        <v>1</v>
      </c>
      <c r="I57" s="8" t="n">
        <f aca="false">IF(H57,   ((E57+F57)/(1+$C$10))*Vprog,  "")</f>
        <v>2.1952380952381</v>
      </c>
      <c r="J57" s="8" t="n">
        <f aca="false">IF(H57,  ((((I57+I56)/2)*itp)/1000)+J56,"")</f>
        <v>0.258833333333333</v>
      </c>
      <c r="K57" s="8" t="n">
        <f aca="false">IF(H57,     (I57-I56)/(itp/1000),     "")</f>
        <v>10</v>
      </c>
      <c r="L57" s="12" t="n">
        <f aca="false">FALSE()</f>
        <v>0</v>
      </c>
      <c r="M57" s="8" t="n">
        <f aca="false">AND(G57=1,H57)</f>
        <v>0</v>
      </c>
      <c r="N57" s="1"/>
      <c r="O57" s="1"/>
      <c r="Q57" s="1"/>
      <c r="R57" s="1"/>
      <c r="V57" s="1"/>
      <c r="W57" s="1"/>
      <c r="X57" s="1"/>
    </row>
    <row r="58" customFormat="false" ht="15" hidden="false" customHeight="true" outlineLevel="0" collapsed="false">
      <c r="B58" s="8" t="n">
        <f aca="false">B57+1</f>
        <v>33</v>
      </c>
      <c r="C58" s="8" t="n">
        <f aca="false">((B58-1)*itp)/1000</f>
        <v>0.32</v>
      </c>
      <c r="D58" s="8" t="n">
        <f aca="false">IF((B58&lt;($C$11+2)),1,0)</f>
        <v>1</v>
      </c>
      <c r="E58" s="8" t="n">
        <f aca="false">MAX(0,MIN(1,(E57+IF((D58=1),(1/$C$9),(-1/$C$9)))))</f>
        <v>0.8</v>
      </c>
      <c r="F58" s="8" t="n">
        <f aca="true">SUM(OFFSET(E58,((-1*MIN($C$10,B58))+1),0,MIN($C$10,B58),1))</f>
        <v>11.25</v>
      </c>
      <c r="G58" s="8" t="n">
        <f aca="false">IF(E58=0,IF(F58=0,1,0),0)</f>
        <v>0</v>
      </c>
      <c r="H58" s="8" t="n">
        <f aca="false">SUM($G$26:G58)&lt;=2</f>
        <v>1</v>
      </c>
      <c r="I58" s="8" t="n">
        <f aca="false">IF(H58,   ((E58+F58)/(1+$C$10))*Vprog,  "")</f>
        <v>2.2952380952381</v>
      </c>
      <c r="J58" s="8" t="n">
        <f aca="false">IF(H58,  ((((I58+I57)/2)*itp)/1000)+J57,"")</f>
        <v>0.281285714285714</v>
      </c>
      <c r="K58" s="8" t="n">
        <f aca="false">IF(H58,     (I58-I57)/(itp/1000),     "")</f>
        <v>10</v>
      </c>
      <c r="L58" s="12" t="n">
        <f aca="false">FALSE()</f>
        <v>0</v>
      </c>
      <c r="M58" s="8" t="n">
        <f aca="false">AND(G58=1,H58)</f>
        <v>0</v>
      </c>
      <c r="N58" s="1"/>
      <c r="O58" s="1"/>
      <c r="Q58" s="1"/>
      <c r="R58" s="1"/>
      <c r="V58" s="1"/>
      <c r="W58" s="1"/>
      <c r="X58" s="1"/>
    </row>
    <row r="59" customFormat="false" ht="15" hidden="false" customHeight="true" outlineLevel="0" collapsed="false">
      <c r="B59" s="8" t="n">
        <f aca="false">B58+1</f>
        <v>34</v>
      </c>
      <c r="C59" s="8" t="n">
        <f aca="false">((B59-1)*itp)/1000</f>
        <v>0.33</v>
      </c>
      <c r="D59" s="8" t="n">
        <f aca="false">IF((B59&lt;($C$11+2)),1,0)</f>
        <v>1</v>
      </c>
      <c r="E59" s="8" t="n">
        <f aca="false">MAX(0,MIN(1,(E58+IF((D59=1),(1/$C$9),(-1/$C$9)))))</f>
        <v>0.825</v>
      </c>
      <c r="F59" s="8" t="n">
        <f aca="true">SUM(OFFSET(E59,((-1*MIN($C$10,B59))+1),0,MIN($C$10,B59),1))</f>
        <v>11.75</v>
      </c>
      <c r="G59" s="8" t="n">
        <f aca="false">IF(E59=0,IF(F59=0,1,0),0)</f>
        <v>0</v>
      </c>
      <c r="H59" s="8" t="n">
        <f aca="false">SUM($G$26:G59)&lt;=2</f>
        <v>1</v>
      </c>
      <c r="I59" s="8" t="n">
        <f aca="false">IF(H59,   ((E59+F59)/(1+$C$10))*Vprog,  "")</f>
        <v>2.3952380952381</v>
      </c>
      <c r="J59" s="8" t="n">
        <f aca="false">IF(H59,  ((((I59+I58)/2)*itp)/1000)+J58,"")</f>
        <v>0.304738095238095</v>
      </c>
      <c r="K59" s="8" t="n">
        <f aca="false">IF(H59,     (I59-I58)/(itp/1000),     "")</f>
        <v>10</v>
      </c>
      <c r="L59" s="12" t="n">
        <f aca="false">FALSE()</f>
        <v>0</v>
      </c>
      <c r="M59" s="8" t="n">
        <f aca="false">AND(G59=1,H59)</f>
        <v>0</v>
      </c>
      <c r="N59" s="1"/>
      <c r="O59" s="1"/>
      <c r="Q59" s="1"/>
      <c r="R59" s="1"/>
      <c r="V59" s="1"/>
      <c r="W59" s="1"/>
      <c r="X59" s="1"/>
    </row>
    <row r="60" customFormat="false" ht="15" hidden="false" customHeight="true" outlineLevel="0" collapsed="false">
      <c r="B60" s="8" t="n">
        <f aca="false">B59+1</f>
        <v>35</v>
      </c>
      <c r="C60" s="8" t="n">
        <f aca="false">((B60-1)*itp)/1000</f>
        <v>0.34</v>
      </c>
      <c r="D60" s="8" t="n">
        <f aca="false">IF((B60&lt;($C$11+2)),1,0)</f>
        <v>1</v>
      </c>
      <c r="E60" s="8" t="n">
        <f aca="false">MAX(0,MIN(1,(E59+IF((D60=1),(1/$C$9),(-1/$C$9)))))</f>
        <v>0.85</v>
      </c>
      <c r="F60" s="8" t="n">
        <f aca="true">SUM(OFFSET(E60,((-1*MIN($C$10,B60))+1),0,MIN($C$10,B60),1))</f>
        <v>12.25</v>
      </c>
      <c r="G60" s="8" t="n">
        <f aca="false">IF(E60=0,IF(F60=0,1,0),0)</f>
        <v>0</v>
      </c>
      <c r="H60" s="8" t="n">
        <f aca="false">SUM($G$26:G60)&lt;=2</f>
        <v>1</v>
      </c>
      <c r="I60" s="8" t="n">
        <f aca="false">IF(H60,   ((E60+F60)/(1+$C$10))*Vprog,  "")</f>
        <v>2.4952380952381</v>
      </c>
      <c r="J60" s="8" t="n">
        <f aca="false">IF(H60,  ((((I60+I59)/2)*itp)/1000)+J59,"")</f>
        <v>0.329190476190476</v>
      </c>
      <c r="K60" s="8" t="n">
        <f aca="false">IF(H60,     (I60-I59)/(itp/1000),     "")</f>
        <v>9.99999999999996</v>
      </c>
      <c r="L60" s="12" t="n">
        <f aca="false">FALSE()</f>
        <v>0</v>
      </c>
      <c r="M60" s="8" t="n">
        <f aca="false">AND(G60=1,H60)</f>
        <v>0</v>
      </c>
      <c r="N60" s="1"/>
      <c r="O60" s="1"/>
      <c r="Q60" s="1"/>
      <c r="R60" s="1"/>
      <c r="V60" s="1"/>
      <c r="W60" s="1"/>
      <c r="X60" s="1"/>
    </row>
    <row r="61" customFormat="false" ht="15" hidden="false" customHeight="true" outlineLevel="0" collapsed="false">
      <c r="B61" s="8" t="n">
        <f aca="false">B60+1</f>
        <v>36</v>
      </c>
      <c r="C61" s="8" t="n">
        <f aca="false">((B61-1)*itp)/1000</f>
        <v>0.35</v>
      </c>
      <c r="D61" s="8" t="n">
        <f aca="false">IF((B61&lt;($C$11+2)),1,0)</f>
        <v>1</v>
      </c>
      <c r="E61" s="8" t="n">
        <f aca="false">MAX(0,MIN(1,(E60+IF((D61=1),(1/$C$9),(-1/$C$9)))))</f>
        <v>0.875</v>
      </c>
      <c r="F61" s="8" t="n">
        <f aca="true">SUM(OFFSET(E61,((-1*MIN($C$10,B61))+1),0,MIN($C$10,B61),1))</f>
        <v>12.75</v>
      </c>
      <c r="G61" s="8" t="n">
        <f aca="false">IF(E61=0,IF(F61=0,1,0),0)</f>
        <v>0</v>
      </c>
      <c r="H61" s="8" t="n">
        <f aca="false">SUM($G$26:G61)&lt;=2</f>
        <v>1</v>
      </c>
      <c r="I61" s="8" t="n">
        <f aca="false">IF(H61,   ((E61+F61)/(1+$C$10))*Vprog,  "")</f>
        <v>2.5952380952381</v>
      </c>
      <c r="J61" s="8" t="n">
        <f aca="false">IF(H61,  ((((I61+I60)/2)*itp)/1000)+J60,"")</f>
        <v>0.354642857142857</v>
      </c>
      <c r="K61" s="8" t="n">
        <f aca="false">IF(H61,     (I61-I60)/(itp/1000),     "")</f>
        <v>10.0000000000001</v>
      </c>
      <c r="L61" s="12" t="n">
        <f aca="false">FALSE()</f>
        <v>0</v>
      </c>
      <c r="M61" s="8" t="n">
        <f aca="false">AND(G61=1,H61)</f>
        <v>0</v>
      </c>
      <c r="N61" s="1"/>
      <c r="O61" s="1"/>
      <c r="Q61" s="1"/>
      <c r="R61" s="1"/>
      <c r="V61" s="1"/>
      <c r="W61" s="1"/>
      <c r="X61" s="1"/>
    </row>
    <row r="62" customFormat="false" ht="15" hidden="false" customHeight="true" outlineLevel="0" collapsed="false">
      <c r="B62" s="8" t="n">
        <f aca="false">B61+1</f>
        <v>37</v>
      </c>
      <c r="C62" s="8" t="n">
        <f aca="false">((B62-1)*itp)/1000</f>
        <v>0.36</v>
      </c>
      <c r="D62" s="8" t="n">
        <f aca="false">IF((B62&lt;($C$11+2)),1,0)</f>
        <v>1</v>
      </c>
      <c r="E62" s="8" t="n">
        <f aca="false">MAX(0,MIN(1,(E61+IF((D62=1),(1/$C$9),(-1/$C$9)))))</f>
        <v>0.9</v>
      </c>
      <c r="F62" s="8" t="n">
        <f aca="true">SUM(OFFSET(E62,((-1*MIN($C$10,B62))+1),0,MIN($C$10,B62),1))</f>
        <v>13.25</v>
      </c>
      <c r="G62" s="8" t="n">
        <f aca="false">IF(E62=0,IF(F62=0,1,0),0)</f>
        <v>0</v>
      </c>
      <c r="H62" s="8" t="n">
        <f aca="false">SUM($G$26:G62)&lt;=2</f>
        <v>1</v>
      </c>
      <c r="I62" s="8" t="n">
        <f aca="false">IF(H62,   ((E62+F62)/(1+$C$10))*Vprog,  "")</f>
        <v>2.6952380952381</v>
      </c>
      <c r="J62" s="8" t="n">
        <f aca="false">IF(H62,  ((((I62+I61)/2)*itp)/1000)+J61,"")</f>
        <v>0.381095238095238</v>
      </c>
      <c r="K62" s="8" t="n">
        <f aca="false">IF(H62,     (I62-I61)/(itp/1000),     "")</f>
        <v>10</v>
      </c>
      <c r="L62" s="12" t="n">
        <f aca="false">FALSE()</f>
        <v>0</v>
      </c>
      <c r="M62" s="8" t="n">
        <f aca="false">AND(G62=1,H62)</f>
        <v>0</v>
      </c>
      <c r="N62" s="1"/>
      <c r="O62" s="1"/>
      <c r="Q62" s="1"/>
      <c r="R62" s="1"/>
      <c r="V62" s="1"/>
      <c r="W62" s="1"/>
      <c r="X62" s="1"/>
    </row>
    <row r="63" customFormat="false" ht="15" hidden="false" customHeight="true" outlineLevel="0" collapsed="false">
      <c r="B63" s="8" t="n">
        <f aca="false">B62+1</f>
        <v>38</v>
      </c>
      <c r="C63" s="8" t="n">
        <f aca="false">((B63-1)*itp)/1000</f>
        <v>0.37</v>
      </c>
      <c r="D63" s="8" t="n">
        <f aca="false">IF((B63&lt;($C$11+2)),1,0)</f>
        <v>1</v>
      </c>
      <c r="E63" s="8" t="n">
        <f aca="false">MAX(0,MIN(1,(E62+IF((D63=1),(1/$C$9),(-1/$C$9)))))</f>
        <v>0.925</v>
      </c>
      <c r="F63" s="8" t="n">
        <f aca="true">SUM(OFFSET(E63,((-1*MIN($C$10,B63))+1),0,MIN($C$10,B63),1))</f>
        <v>13.75</v>
      </c>
      <c r="G63" s="8" t="n">
        <f aca="false">IF(E63=0,IF(F63=0,1,0),0)</f>
        <v>0</v>
      </c>
      <c r="H63" s="8" t="n">
        <f aca="false">SUM($G$26:G63)&lt;=2</f>
        <v>1</v>
      </c>
      <c r="I63" s="8" t="n">
        <f aca="false">IF(H63,   ((E63+F63)/(1+$C$10))*Vprog,  "")</f>
        <v>2.7952380952381</v>
      </c>
      <c r="J63" s="8" t="n">
        <f aca="false">IF(H63,  ((((I63+I62)/2)*itp)/1000)+J62,"")</f>
        <v>0.408547619047619</v>
      </c>
      <c r="K63" s="8" t="n">
        <f aca="false">IF(H63,     (I63-I62)/(itp/1000),     "")</f>
        <v>10</v>
      </c>
      <c r="L63" s="12" t="n">
        <f aca="false">FALSE()</f>
        <v>0</v>
      </c>
      <c r="M63" s="8" t="n">
        <f aca="false">AND(G63=1,H63)</f>
        <v>0</v>
      </c>
      <c r="N63" s="1"/>
      <c r="O63" s="1"/>
      <c r="Q63" s="1"/>
      <c r="R63" s="1"/>
      <c r="V63" s="1"/>
      <c r="W63" s="1"/>
      <c r="X63" s="1"/>
    </row>
    <row r="64" customFormat="false" ht="15" hidden="false" customHeight="true" outlineLevel="0" collapsed="false">
      <c r="B64" s="8" t="n">
        <f aca="false">B63+1</f>
        <v>39</v>
      </c>
      <c r="C64" s="8" t="n">
        <f aca="false">((B64-1)*itp)/1000</f>
        <v>0.38</v>
      </c>
      <c r="D64" s="8" t="n">
        <f aca="false">IF((B64&lt;($C$11+2)),1,0)</f>
        <v>1</v>
      </c>
      <c r="E64" s="8" t="n">
        <f aca="false">MAX(0,MIN(1,(E63+IF((D64=1),(1/$C$9),(-1/$C$9)))))</f>
        <v>0.950000000000001</v>
      </c>
      <c r="F64" s="8" t="n">
        <f aca="true">SUM(OFFSET(E64,((-1*MIN($C$10,B64))+1),0,MIN($C$10,B64),1))</f>
        <v>14.25</v>
      </c>
      <c r="G64" s="8" t="n">
        <f aca="false">IF(E64=0,IF(F64=0,1,0),0)</f>
        <v>0</v>
      </c>
      <c r="H64" s="8" t="n">
        <f aca="false">SUM($G$26:G64)&lt;=2</f>
        <v>1</v>
      </c>
      <c r="I64" s="8" t="n">
        <f aca="false">IF(H64,   ((E64+F64)/(1+$C$10))*Vprog,  "")</f>
        <v>2.8952380952381</v>
      </c>
      <c r="J64" s="8" t="n">
        <f aca="false">IF(H64,  ((((I64+I63)/2)*itp)/1000)+J63,"")</f>
        <v>0.437</v>
      </c>
      <c r="K64" s="8" t="n">
        <f aca="false">IF(H64,     (I64-I63)/(itp/1000),     "")</f>
        <v>10</v>
      </c>
      <c r="L64" s="12" t="n">
        <f aca="false">FALSE()</f>
        <v>0</v>
      </c>
      <c r="M64" s="8" t="n">
        <f aca="false">AND(G64=1,H64)</f>
        <v>0</v>
      </c>
      <c r="N64" s="1"/>
      <c r="O64" s="1"/>
      <c r="Q64" s="1"/>
      <c r="R64" s="1"/>
      <c r="V64" s="1"/>
      <c r="W64" s="1"/>
      <c r="X64" s="1"/>
    </row>
    <row r="65" customFormat="false" ht="15" hidden="false" customHeight="true" outlineLevel="0" collapsed="false">
      <c r="B65" s="8" t="n">
        <f aca="false">B64+1</f>
        <v>40</v>
      </c>
      <c r="C65" s="8" t="n">
        <f aca="false">((B65-1)*itp)/1000</f>
        <v>0.39</v>
      </c>
      <c r="D65" s="8" t="n">
        <f aca="false">IF((B65&lt;($C$11+2)),1,0)</f>
        <v>1</v>
      </c>
      <c r="E65" s="8" t="n">
        <f aca="false">MAX(0,MIN(1,(E64+IF((D65=1),(1/$C$9),(-1/$C$9)))))</f>
        <v>0.975000000000001</v>
      </c>
      <c r="F65" s="8" t="n">
        <f aca="true">SUM(OFFSET(E65,((-1*MIN($C$10,B65))+1),0,MIN($C$10,B65),1))</f>
        <v>14.75</v>
      </c>
      <c r="G65" s="8" t="n">
        <f aca="false">IF(E65=0,IF(F65=0,1,0),0)</f>
        <v>0</v>
      </c>
      <c r="H65" s="8" t="n">
        <f aca="false">SUM($G$26:G65)&lt;=2</f>
        <v>1</v>
      </c>
      <c r="I65" s="8" t="n">
        <f aca="false">IF(H65,   ((E65+F65)/(1+$C$10))*Vprog,  "")</f>
        <v>2.9952380952381</v>
      </c>
      <c r="J65" s="8" t="n">
        <f aca="false">IF(H65,  ((((I65+I64)/2)*itp)/1000)+J64,"")</f>
        <v>0.466452380952381</v>
      </c>
      <c r="K65" s="8" t="n">
        <f aca="false">IF(H65,     (I65-I64)/(itp/1000),     "")</f>
        <v>10.0000000000001</v>
      </c>
      <c r="L65" s="12" t="n">
        <f aca="false">FALSE()</f>
        <v>0</v>
      </c>
      <c r="M65" s="8" t="n">
        <f aca="false">AND(G65=1,H65)</f>
        <v>0</v>
      </c>
      <c r="N65" s="1"/>
      <c r="O65" s="1"/>
      <c r="Q65" s="1"/>
      <c r="R65" s="1"/>
      <c r="V65" s="1"/>
      <c r="W65" s="1"/>
      <c r="X65" s="1"/>
    </row>
    <row r="66" customFormat="false" ht="15" hidden="false" customHeight="true" outlineLevel="0" collapsed="false">
      <c r="B66" s="8" t="n">
        <f aca="false">B65+1</f>
        <v>41</v>
      </c>
      <c r="C66" s="8" t="n">
        <f aca="false">((B66-1)*itp)/1000</f>
        <v>0.4</v>
      </c>
      <c r="D66" s="8" t="n">
        <f aca="false">IF((B66&lt;($C$11+2)),1,0)</f>
        <v>1</v>
      </c>
      <c r="E66" s="8" t="n">
        <f aca="false">MAX(0,MIN(1,(E65+IF((D66=1),(1/$C$9),(-1/$C$9)))))</f>
        <v>1</v>
      </c>
      <c r="F66" s="8" t="n">
        <f aca="true">SUM(OFFSET(E66,((-1*MIN($C$10,B66))+1),0,MIN($C$10,B66),1))</f>
        <v>15.25</v>
      </c>
      <c r="G66" s="8" t="n">
        <f aca="false">IF(E66=0,IF(F66=0,1,0),0)</f>
        <v>0</v>
      </c>
      <c r="H66" s="8" t="n">
        <f aca="false">SUM($G$26:G66)&lt;=2</f>
        <v>1</v>
      </c>
      <c r="I66" s="8" t="n">
        <f aca="false">IF(H66,   ((E66+F66)/(1+$C$10))*Vprog,  "")</f>
        <v>3.0952380952381</v>
      </c>
      <c r="J66" s="8" t="n">
        <f aca="false">IF(H66,  ((((I66+I65)/2)*itp)/1000)+J65,"")</f>
        <v>0.496904761904762</v>
      </c>
      <c r="K66" s="8" t="n">
        <f aca="false">IF(H66,     (I66-I65)/(itp/1000),     "")</f>
        <v>9.99999999999996</v>
      </c>
      <c r="L66" s="12" t="n">
        <f aca="false">FALSE()</f>
        <v>0</v>
      </c>
      <c r="M66" s="8" t="n">
        <f aca="false">AND(G66=1,H66)</f>
        <v>0</v>
      </c>
      <c r="N66" s="1"/>
      <c r="O66" s="1"/>
      <c r="Q66" s="1"/>
      <c r="R66" s="1"/>
      <c r="V66" s="1"/>
      <c r="W66" s="1"/>
      <c r="X66" s="1"/>
    </row>
    <row r="67" customFormat="false" ht="15" hidden="false" customHeight="true" outlineLevel="0" collapsed="false">
      <c r="B67" s="8" t="n">
        <f aca="false">B66+1</f>
        <v>42</v>
      </c>
      <c r="C67" s="8" t="n">
        <f aca="false">((B67-1)*itp)/1000</f>
        <v>0.41</v>
      </c>
      <c r="D67" s="8" t="n">
        <f aca="false">IF((B67&lt;($C$11+2)),1,0)</f>
        <v>1</v>
      </c>
      <c r="E67" s="8" t="n">
        <f aca="false">MAX(0,MIN(1,(E66+IF((D67=1),(1/$C$9),(-1/$C$9)))))</f>
        <v>1</v>
      </c>
      <c r="F67" s="8" t="n">
        <f aca="true">SUM(OFFSET(E67,((-1*MIN($C$10,B67))+1),0,MIN($C$10,B67),1))</f>
        <v>15.725</v>
      </c>
      <c r="G67" s="8" t="n">
        <f aca="false">IF(E67=0,IF(F67=0,1,0),0)</f>
        <v>0</v>
      </c>
      <c r="H67" s="8" t="n">
        <f aca="false">SUM($G$26:G67)&lt;=2</f>
        <v>1</v>
      </c>
      <c r="I67" s="8" t="n">
        <f aca="false">IF(H67,   ((E67+F67)/(1+$C$10))*Vprog,  "")</f>
        <v>3.18571428571429</v>
      </c>
      <c r="J67" s="8" t="n">
        <f aca="false">IF(H67,  ((((I67+I66)/2)*itp)/1000)+J66,"")</f>
        <v>0.528309523809524</v>
      </c>
      <c r="K67" s="8" t="n">
        <f aca="false">IF(H67,     (I67-I66)/(itp/1000),     "")</f>
        <v>9.04761904761902</v>
      </c>
      <c r="L67" s="12" t="n">
        <f aca="false">FALSE()</f>
        <v>0</v>
      </c>
      <c r="M67" s="8" t="n">
        <f aca="false">AND(G67=1,H67)</f>
        <v>0</v>
      </c>
      <c r="N67" s="1"/>
      <c r="O67" s="1"/>
      <c r="Q67" s="1"/>
      <c r="R67" s="1"/>
      <c r="V67" s="1"/>
      <c r="W67" s="1"/>
      <c r="X67" s="1"/>
    </row>
    <row r="68" customFormat="false" ht="15" hidden="false" customHeight="true" outlineLevel="0" collapsed="false">
      <c r="B68" s="8" t="n">
        <f aca="false">B67+1</f>
        <v>43</v>
      </c>
      <c r="C68" s="8" t="n">
        <f aca="false">((B68-1)*itp)/1000</f>
        <v>0.42</v>
      </c>
      <c r="D68" s="8" t="n">
        <f aca="false">IF((B68&lt;($C$11+2)),1,0)</f>
        <v>1</v>
      </c>
      <c r="E68" s="8" t="n">
        <f aca="false">MAX(0,MIN(1,(E67+IF((D68=1),(1/$C$9),(-1/$C$9)))))</f>
        <v>1</v>
      </c>
      <c r="F68" s="8" t="n">
        <f aca="true">SUM(OFFSET(E68,((-1*MIN($C$10,B68))+1),0,MIN($C$10,B68),1))</f>
        <v>16.175</v>
      </c>
      <c r="G68" s="8" t="n">
        <f aca="false">IF(E68=0,IF(F68=0,1,0),0)</f>
        <v>0</v>
      </c>
      <c r="H68" s="8" t="n">
        <f aca="false">SUM($G$26:G68)&lt;=2</f>
        <v>1</v>
      </c>
      <c r="I68" s="8" t="n">
        <f aca="false">IF(H68,   ((E68+F68)/(1+$C$10))*Vprog,  "")</f>
        <v>3.27142857142857</v>
      </c>
      <c r="J68" s="8" t="n">
        <f aca="false">IF(H68,  ((((I68+I67)/2)*itp)/1000)+J67,"")</f>
        <v>0.560595238095238</v>
      </c>
      <c r="K68" s="8" t="n">
        <f aca="false">IF(H68,     (I68-I67)/(itp/1000),     "")</f>
        <v>8.57142857142854</v>
      </c>
      <c r="L68" s="12" t="n">
        <f aca="false">FALSE()</f>
        <v>0</v>
      </c>
      <c r="M68" s="8" t="n">
        <f aca="false">AND(G68=1,H68)</f>
        <v>0</v>
      </c>
      <c r="N68" s="1"/>
      <c r="O68" s="1"/>
      <c r="Q68" s="1"/>
      <c r="R68" s="1"/>
      <c r="V68" s="1"/>
      <c r="W68" s="1"/>
      <c r="X68" s="1"/>
    </row>
    <row r="69" customFormat="false" ht="15" hidden="false" customHeight="true" outlineLevel="0" collapsed="false">
      <c r="B69" s="8" t="n">
        <f aca="false">B68+1</f>
        <v>44</v>
      </c>
      <c r="C69" s="8" t="n">
        <f aca="false">((B69-1)*itp)/1000</f>
        <v>0.43</v>
      </c>
      <c r="D69" s="8" t="n">
        <f aca="false">IF((B69&lt;($C$11+2)),1,0)</f>
        <v>1</v>
      </c>
      <c r="E69" s="8" t="n">
        <f aca="false">MAX(0,MIN(1,(E68+IF((D69=1),(1/$C$9),(-1/$C$9)))))</f>
        <v>1</v>
      </c>
      <c r="F69" s="8" t="n">
        <f aca="true">SUM(OFFSET(E69,((-1*MIN($C$10,B69))+1),0,MIN($C$10,B69),1))</f>
        <v>16.6</v>
      </c>
      <c r="G69" s="8" t="n">
        <f aca="false">IF(E69=0,IF(F69=0,1,0),0)</f>
        <v>0</v>
      </c>
      <c r="H69" s="8" t="n">
        <f aca="false">SUM($G$26:G69)&lt;=2</f>
        <v>1</v>
      </c>
      <c r="I69" s="8" t="n">
        <f aca="false">IF(H69,   ((E69+F69)/(1+$C$10))*Vprog,  "")</f>
        <v>3.35238095238095</v>
      </c>
      <c r="J69" s="8" t="n">
        <f aca="false">IF(H69,  ((((I69+I68)/2)*itp)/1000)+J68,"")</f>
        <v>0.593714285714286</v>
      </c>
      <c r="K69" s="8" t="n">
        <f aca="false">IF(H69,     (I69-I68)/(itp/1000),     "")</f>
        <v>8.09523809523816</v>
      </c>
      <c r="L69" s="12" t="n">
        <f aca="false">FALSE()</f>
        <v>0</v>
      </c>
      <c r="M69" s="8" t="n">
        <f aca="false">AND(G69=1,H69)</f>
        <v>0</v>
      </c>
      <c r="N69" s="1"/>
      <c r="O69" s="1"/>
      <c r="Q69" s="1"/>
      <c r="R69" s="1"/>
      <c r="V69" s="1"/>
      <c r="W69" s="1"/>
      <c r="X69" s="1"/>
    </row>
    <row r="70" customFormat="false" ht="15" hidden="false" customHeight="true" outlineLevel="0" collapsed="false">
      <c r="B70" s="8" t="n">
        <f aca="false">B69+1</f>
        <v>45</v>
      </c>
      <c r="C70" s="8" t="n">
        <f aca="false">((B70-1)*itp)/1000</f>
        <v>0.44</v>
      </c>
      <c r="D70" s="8" t="n">
        <f aca="false">IF((B70&lt;($C$11+2)),1,0)</f>
        <v>1</v>
      </c>
      <c r="E70" s="8" t="n">
        <f aca="false">MAX(0,MIN(1,(E69+IF((D70=1),(1/$C$9),(-1/$C$9)))))</f>
        <v>1</v>
      </c>
      <c r="F70" s="8" t="n">
        <f aca="true">SUM(OFFSET(E70,((-1*MIN($C$10,B70))+1),0,MIN($C$10,B70),1))</f>
        <v>17</v>
      </c>
      <c r="G70" s="8" t="n">
        <f aca="false">IF(E70=0,IF(F70=0,1,0),0)</f>
        <v>0</v>
      </c>
      <c r="H70" s="8" t="n">
        <f aca="false">SUM($G$26:G70)&lt;=2</f>
        <v>1</v>
      </c>
      <c r="I70" s="8" t="n">
        <f aca="false">IF(H70,   ((E70+F70)/(1+$C$10))*Vprog,  "")</f>
        <v>3.42857142857143</v>
      </c>
      <c r="J70" s="8" t="n">
        <f aca="false">IF(H70,  ((((I70+I69)/2)*itp)/1000)+J69,"")</f>
        <v>0.627619047619048</v>
      </c>
      <c r="K70" s="8" t="n">
        <f aca="false">IF(H70,     (I70-I69)/(itp/1000),     "")</f>
        <v>7.61904761904759</v>
      </c>
      <c r="L70" s="12" t="n">
        <f aca="false">FALSE()</f>
        <v>0</v>
      </c>
      <c r="M70" s="8" t="n">
        <f aca="false">AND(G70=1,H70)</f>
        <v>0</v>
      </c>
      <c r="N70" s="1"/>
      <c r="O70" s="1"/>
      <c r="Q70" s="1"/>
      <c r="R70" s="1"/>
      <c r="V70" s="1"/>
      <c r="W70" s="1"/>
      <c r="X70" s="1"/>
    </row>
    <row r="71" customFormat="false" ht="15" hidden="false" customHeight="true" outlineLevel="0" collapsed="false">
      <c r="B71" s="8" t="n">
        <f aca="false">B70+1</f>
        <v>46</v>
      </c>
      <c r="C71" s="8" t="n">
        <f aca="false">((B71-1)*itp)/1000</f>
        <v>0.45</v>
      </c>
      <c r="D71" s="8" t="n">
        <f aca="false">IF((B71&lt;($C$11+2)),1,0)</f>
        <v>1</v>
      </c>
      <c r="E71" s="8" t="n">
        <f aca="false">MAX(0,MIN(1,(E70+IF((D71=1),(1/$C$9),(-1/$C$9)))))</f>
        <v>1</v>
      </c>
      <c r="F71" s="8" t="n">
        <f aca="true">SUM(OFFSET(E71,((-1*MIN($C$10,B71))+1),0,MIN($C$10,B71),1))</f>
        <v>17.375</v>
      </c>
      <c r="G71" s="8" t="n">
        <f aca="false">IF(E71=0,IF(F71=0,1,0),0)</f>
        <v>0</v>
      </c>
      <c r="H71" s="8" t="n">
        <f aca="false">SUM($G$26:G71)&lt;=2</f>
        <v>1</v>
      </c>
      <c r="I71" s="8" t="n">
        <f aca="false">IF(H71,   ((E71+F71)/(1+$C$10))*Vprog,  "")</f>
        <v>3.5</v>
      </c>
      <c r="J71" s="8" t="n">
        <f aca="false">IF(H71,  ((((I71+I70)/2)*itp)/1000)+J70,"")</f>
        <v>0.662261904761905</v>
      </c>
      <c r="K71" s="8" t="n">
        <f aca="false">IF(H71,     (I71-I70)/(itp/1000),     "")</f>
        <v>7.14285714285712</v>
      </c>
      <c r="L71" s="12" t="n">
        <f aca="false">FALSE()</f>
        <v>0</v>
      </c>
      <c r="M71" s="8" t="n">
        <f aca="false">AND(G71=1,H71)</f>
        <v>0</v>
      </c>
      <c r="N71" s="1"/>
      <c r="O71" s="1"/>
      <c r="Q71" s="1"/>
      <c r="R71" s="1"/>
      <c r="V71" s="1"/>
      <c r="W71" s="1"/>
      <c r="X71" s="1"/>
    </row>
    <row r="72" customFormat="false" ht="15" hidden="false" customHeight="true" outlineLevel="0" collapsed="false">
      <c r="B72" s="8" t="n">
        <f aca="false">B71+1</f>
        <v>47</v>
      </c>
      <c r="C72" s="8" t="n">
        <f aca="false">((B72-1)*itp)/1000</f>
        <v>0.46</v>
      </c>
      <c r="D72" s="8" t="n">
        <f aca="false">IF((B72&lt;($C$11+2)),1,0)</f>
        <v>1</v>
      </c>
      <c r="E72" s="8" t="n">
        <f aca="false">MAX(0,MIN(1,(E71+IF((D72=1),(1/$C$9),(-1/$C$9)))))</f>
        <v>1</v>
      </c>
      <c r="F72" s="8" t="n">
        <f aca="true">SUM(OFFSET(E72,((-1*MIN($C$10,B72))+1),0,MIN($C$10,B72),1))</f>
        <v>17.725</v>
      </c>
      <c r="G72" s="8" t="n">
        <f aca="false">IF(E72=0,IF(F72=0,1,0),0)</f>
        <v>0</v>
      </c>
      <c r="H72" s="8" t="n">
        <f aca="false">SUM($G$26:G72)&lt;=2</f>
        <v>1</v>
      </c>
      <c r="I72" s="8" t="n">
        <f aca="false">IF(H72,   ((E72+F72)/(1+$C$10))*Vprog,  "")</f>
        <v>3.56666666666667</v>
      </c>
      <c r="J72" s="8" t="n">
        <f aca="false">IF(H72,  ((((I72+I71)/2)*itp)/1000)+J71,"")</f>
        <v>0.697595238095238</v>
      </c>
      <c r="K72" s="8" t="n">
        <f aca="false">IF(H72,     (I72-I71)/(itp/1000),     "")</f>
        <v>6.66666666666669</v>
      </c>
      <c r="L72" s="12" t="n">
        <f aca="false">FALSE()</f>
        <v>0</v>
      </c>
      <c r="M72" s="8" t="n">
        <f aca="false">AND(G72=1,H72)</f>
        <v>0</v>
      </c>
      <c r="N72" s="1"/>
      <c r="O72" s="1"/>
      <c r="Q72" s="1"/>
      <c r="R72" s="1"/>
      <c r="V72" s="1"/>
      <c r="W72" s="1"/>
      <c r="X72" s="1"/>
    </row>
    <row r="73" customFormat="false" ht="12.75" hidden="false" customHeight="true" outlineLevel="0" collapsed="false">
      <c r="B73" s="8" t="n">
        <f aca="false">B72+1</f>
        <v>48</v>
      </c>
      <c r="C73" s="8" t="n">
        <f aca="false">((B73-1)*itp)/1000</f>
        <v>0.47</v>
      </c>
      <c r="D73" s="8" t="n">
        <f aca="false">IF((B73&lt;($C$11+2)),1,0)</f>
        <v>1</v>
      </c>
      <c r="E73" s="8" t="n">
        <f aca="false">MAX(0,MIN(1,(E72+IF((D73=1),(1/$C$9),(-1/$C$9)))))</f>
        <v>1</v>
      </c>
      <c r="F73" s="8" t="n">
        <f aca="true">SUM(OFFSET(E73,((-1*MIN($C$10,B73))+1),0,MIN($C$10,B73),1))</f>
        <v>18.05</v>
      </c>
      <c r="G73" s="8" t="n">
        <f aca="false">IF(E73=0,IF(F73=0,1,0),0)</f>
        <v>0</v>
      </c>
      <c r="H73" s="8" t="n">
        <f aca="false">SUM($G$26:G73)&lt;=2</f>
        <v>1</v>
      </c>
      <c r="I73" s="8" t="n">
        <f aca="false">IF(H73,   ((E73+F73)/(1+$C$10))*Vprog,  "")</f>
        <v>3.62857142857143</v>
      </c>
      <c r="J73" s="8" t="n">
        <f aca="false">IF(H73,  ((((I73+I72)/2)*itp)/1000)+J72,"")</f>
        <v>0.733571428571429</v>
      </c>
      <c r="K73" s="8" t="n">
        <f aca="false">IF(H73,     (I73-I72)/(itp/1000),     "")</f>
        <v>6.19047619047617</v>
      </c>
      <c r="L73" s="12" t="n">
        <f aca="false">FALSE()</f>
        <v>0</v>
      </c>
      <c r="M73" s="8" t="n">
        <f aca="false">AND(G73=1,H73)</f>
        <v>0</v>
      </c>
      <c r="N73" s="1"/>
      <c r="O73" s="1"/>
      <c r="Q73" s="1"/>
      <c r="R73" s="1"/>
      <c r="V73" s="1"/>
      <c r="W73" s="1"/>
      <c r="X73" s="1"/>
    </row>
    <row r="74" customFormat="false" ht="12.75" hidden="false" customHeight="true" outlineLevel="0" collapsed="false">
      <c r="B74" s="8" t="n">
        <f aca="false">B73+1</f>
        <v>49</v>
      </c>
      <c r="C74" s="8" t="n">
        <f aca="false">((B74-1)*itp)/1000</f>
        <v>0.48</v>
      </c>
      <c r="D74" s="8" t="n">
        <f aca="false">IF((B74&lt;($C$11+2)),1,0)</f>
        <v>1</v>
      </c>
      <c r="E74" s="8" t="n">
        <f aca="false">MAX(0,MIN(1,(E73+IF((D74=1),(1/$C$9),(-1/$C$9)))))</f>
        <v>1</v>
      </c>
      <c r="F74" s="8" t="n">
        <f aca="true">SUM(OFFSET(E74,((-1*MIN($C$10,B74))+1),0,MIN($C$10,B74),1))</f>
        <v>18.35</v>
      </c>
      <c r="G74" s="8" t="n">
        <f aca="false">IF(E74=0,IF(F74=0,1,0),0)</f>
        <v>0</v>
      </c>
      <c r="H74" s="8" t="n">
        <f aca="false">SUM($G$26:G74)&lt;=2</f>
        <v>1</v>
      </c>
      <c r="I74" s="8" t="n">
        <f aca="false">IF(H74,   ((E74+F74)/(1+$C$10))*Vprog,  "")</f>
        <v>3.68571428571429</v>
      </c>
      <c r="J74" s="8" t="n">
        <f aca="false">IF(H74,  ((((I74+I73)/2)*itp)/1000)+J73,"")</f>
        <v>0.770142857142857</v>
      </c>
      <c r="K74" s="8" t="n">
        <f aca="false">IF(H74,     (I74-I73)/(itp/1000),     "")</f>
        <v>5.71428571428574</v>
      </c>
      <c r="L74" s="12" t="n">
        <f aca="false">FALSE()</f>
        <v>0</v>
      </c>
      <c r="M74" s="8" t="n">
        <f aca="false">AND(G74=1,H74)</f>
        <v>0</v>
      </c>
      <c r="N74" s="1"/>
      <c r="O74" s="1"/>
      <c r="Q74" s="1"/>
      <c r="R74" s="1"/>
      <c r="V74" s="1"/>
      <c r="W74" s="1"/>
      <c r="X74" s="1"/>
    </row>
    <row r="75" customFormat="false" ht="12.75" hidden="false" customHeight="true" outlineLevel="0" collapsed="false">
      <c r="B75" s="8" t="n">
        <f aca="false">B74+1</f>
        <v>50</v>
      </c>
      <c r="C75" s="8" t="n">
        <f aca="false">((B75-1)*itp)/1000</f>
        <v>0.49</v>
      </c>
      <c r="D75" s="8" t="n">
        <f aca="false">IF((B75&lt;($C$11+2)),1,0)</f>
        <v>1</v>
      </c>
      <c r="E75" s="8" t="n">
        <f aca="false">MAX(0,MIN(1,(E74+IF((D75=1),(1/$C$9),(-1/$C$9)))))</f>
        <v>1</v>
      </c>
      <c r="F75" s="8" t="n">
        <f aca="true">SUM(OFFSET(E75,((-1*MIN($C$10,B75))+1),0,MIN($C$10,B75),1))</f>
        <v>18.625</v>
      </c>
      <c r="G75" s="8" t="n">
        <f aca="false">IF(E75=0,IF(F75=0,1,0),0)</f>
        <v>0</v>
      </c>
      <c r="H75" s="8" t="n">
        <f aca="false">SUM($G$26:G75)&lt;=2</f>
        <v>1</v>
      </c>
      <c r="I75" s="8" t="n">
        <f aca="false">IF(H75,   ((E75+F75)/(1+$C$10))*Vprog,  "")</f>
        <v>3.73809523809524</v>
      </c>
      <c r="J75" s="8" t="n">
        <f aca="false">IF(H75,  ((((I75+I74)/2)*itp)/1000)+J74,"")</f>
        <v>0.807261904761905</v>
      </c>
      <c r="K75" s="8" t="n">
        <f aca="false">IF(H75,     (I75-I74)/(itp/1000),     "")</f>
        <v>5.23809523809518</v>
      </c>
      <c r="L75" s="12" t="n">
        <f aca="false">FALSE()</f>
        <v>0</v>
      </c>
      <c r="M75" s="8" t="n">
        <f aca="false">AND(G75=1,H75)</f>
        <v>0</v>
      </c>
      <c r="N75" s="1"/>
      <c r="O75" s="1"/>
      <c r="Q75" s="1"/>
      <c r="R75" s="1"/>
      <c r="V75" s="1"/>
      <c r="W75" s="1"/>
      <c r="X75" s="1"/>
    </row>
    <row r="76" customFormat="false" ht="12.75" hidden="false" customHeight="true" outlineLevel="0" collapsed="false">
      <c r="B76" s="8" t="n">
        <f aca="false">B75+1</f>
        <v>51</v>
      </c>
      <c r="C76" s="8" t="n">
        <f aca="false">((B76-1)*itp)/1000</f>
        <v>0.5</v>
      </c>
      <c r="D76" s="8" t="n">
        <f aca="false">IF((B76&lt;($C$11+2)),1,0)</f>
        <v>1</v>
      </c>
      <c r="E76" s="8" t="n">
        <f aca="false">MAX(0,MIN(1,(E75+IF((D76=1),(1/$C$9),(-1/$C$9)))))</f>
        <v>1</v>
      </c>
      <c r="F76" s="8" t="n">
        <f aca="true">SUM(OFFSET(E76,((-1*MIN($C$10,B76))+1),0,MIN($C$10,B76),1))</f>
        <v>18.875</v>
      </c>
      <c r="G76" s="8" t="n">
        <f aca="false">IF(E76=0,IF(F76=0,1,0),0)</f>
        <v>0</v>
      </c>
      <c r="H76" s="8" t="n">
        <f aca="false">SUM($G$26:G76)&lt;=2</f>
        <v>1</v>
      </c>
      <c r="I76" s="8" t="n">
        <f aca="false">IF(H76,   ((E76+F76)/(1+$C$10))*Vprog,  "")</f>
        <v>3.78571428571429</v>
      </c>
      <c r="J76" s="8" t="n">
        <f aca="false">IF(H76,  ((((I76+I75)/2)*itp)/1000)+J75,"")</f>
        <v>0.844880952380952</v>
      </c>
      <c r="K76" s="8" t="n">
        <f aca="false">IF(H76,     (I76-I75)/(itp/1000),     "")</f>
        <v>4.76190476190483</v>
      </c>
      <c r="L76" s="12" t="n">
        <f aca="false">FALSE()</f>
        <v>0</v>
      </c>
      <c r="M76" s="8" t="n">
        <f aca="false">AND(G76=1,H76)</f>
        <v>0</v>
      </c>
      <c r="N76" s="1"/>
      <c r="O76" s="1"/>
      <c r="Q76" s="1"/>
      <c r="R76" s="1"/>
      <c r="V76" s="1"/>
      <c r="W76" s="1"/>
      <c r="X76" s="1"/>
    </row>
    <row r="77" customFormat="false" ht="12.75" hidden="false" customHeight="true" outlineLevel="0" collapsed="false">
      <c r="B77" s="8" t="n">
        <f aca="false">B76+1</f>
        <v>52</v>
      </c>
      <c r="C77" s="8" t="n">
        <f aca="false">((B77-1)*itp)/1000</f>
        <v>0.51</v>
      </c>
      <c r="D77" s="8" t="n">
        <f aca="false">IF((B77&lt;($C$11+2)),1,0)</f>
        <v>1</v>
      </c>
      <c r="E77" s="8" t="n">
        <f aca="false">MAX(0,MIN(1,(E76+IF((D77=1),(1/$C$9),(-1/$C$9)))))</f>
        <v>1</v>
      </c>
      <c r="F77" s="8" t="n">
        <f aca="true">SUM(OFFSET(E77,((-1*MIN($C$10,B77))+1),0,MIN($C$10,B77),1))</f>
        <v>19.1</v>
      </c>
      <c r="G77" s="8" t="n">
        <f aca="false">IF(E77=0,IF(F77=0,1,0),0)</f>
        <v>0</v>
      </c>
      <c r="H77" s="8" t="n">
        <f aca="false">SUM($G$26:G77)&lt;=2</f>
        <v>1</v>
      </c>
      <c r="I77" s="8" t="n">
        <f aca="false">IF(H77,   ((E77+F77)/(1+$C$10))*Vprog,  "")</f>
        <v>3.82857142857143</v>
      </c>
      <c r="J77" s="8" t="n">
        <f aca="false">IF(H77,  ((((I77+I76)/2)*itp)/1000)+J76,"")</f>
        <v>0.882952380952381</v>
      </c>
      <c r="K77" s="8" t="n">
        <f aca="false">IF(H77,     (I77-I76)/(itp/1000),     "")</f>
        <v>4.28571428571427</v>
      </c>
      <c r="L77" s="12" t="n">
        <f aca="false">FALSE()</f>
        <v>0</v>
      </c>
      <c r="M77" s="8" t="n">
        <f aca="false">AND(G77=1,H77)</f>
        <v>0</v>
      </c>
      <c r="N77" s="1"/>
      <c r="O77" s="1"/>
      <c r="Q77" s="1"/>
      <c r="R77" s="1"/>
      <c r="V77" s="1"/>
      <c r="W77" s="1"/>
      <c r="X77" s="1"/>
    </row>
    <row r="78" customFormat="false" ht="12.75" hidden="false" customHeight="true" outlineLevel="0" collapsed="false">
      <c r="B78" s="8" t="n">
        <f aca="false">B77+1</f>
        <v>53</v>
      </c>
      <c r="C78" s="8" t="n">
        <f aca="false">((B78-1)*itp)/1000</f>
        <v>0.52</v>
      </c>
      <c r="D78" s="8" t="n">
        <f aca="false">IF((B78&lt;($C$11+2)),1,0)</f>
        <v>1</v>
      </c>
      <c r="E78" s="8" t="n">
        <f aca="false">MAX(0,MIN(1,(E77+IF((D78=1),(1/$C$9),(-1/$C$9)))))</f>
        <v>1</v>
      </c>
      <c r="F78" s="8" t="n">
        <f aca="true">SUM(OFFSET(E78,((-1*MIN($C$10,B78))+1),0,MIN($C$10,B78),1))</f>
        <v>19.3</v>
      </c>
      <c r="G78" s="8" t="n">
        <f aca="false">IF(E78=0,IF(F78=0,1,0),0)</f>
        <v>0</v>
      </c>
      <c r="H78" s="8" t="n">
        <f aca="false">SUM($G$26:G78)&lt;=2</f>
        <v>1</v>
      </c>
      <c r="I78" s="8" t="n">
        <f aca="false">IF(H78,   ((E78+F78)/(1+$C$10))*Vprog,  "")</f>
        <v>3.86666666666667</v>
      </c>
      <c r="J78" s="8" t="n">
        <f aca="false">IF(H78,  ((((I78+I77)/2)*itp)/1000)+J77,"")</f>
        <v>0.921428571428571</v>
      </c>
      <c r="K78" s="8" t="n">
        <f aca="false">IF(H78,     (I78-I77)/(itp/1000),     "")</f>
        <v>3.80952380952371</v>
      </c>
      <c r="L78" s="12" t="n">
        <f aca="false">FALSE()</f>
        <v>0</v>
      </c>
      <c r="M78" s="8" t="n">
        <f aca="false">AND(G78=1,H78)</f>
        <v>0</v>
      </c>
      <c r="N78" s="1"/>
      <c r="O78" s="1"/>
      <c r="Q78" s="1"/>
      <c r="R78" s="1"/>
      <c r="V78" s="1"/>
      <c r="W78" s="1"/>
      <c r="X78" s="1"/>
    </row>
    <row r="79" customFormat="false" ht="12.75" hidden="false" customHeight="true" outlineLevel="0" collapsed="false">
      <c r="B79" s="8" t="n">
        <f aca="false">B78+1</f>
        <v>54</v>
      </c>
      <c r="C79" s="8" t="n">
        <f aca="false">((B79-1)*itp)/1000</f>
        <v>0.53</v>
      </c>
      <c r="D79" s="8" t="n">
        <f aca="false">IF((B79&lt;($C$11+2)),1,0)</f>
        <v>1</v>
      </c>
      <c r="E79" s="8" t="n">
        <f aca="false">MAX(0,MIN(1,(E78+IF((D79=1),(1/$C$9),(-1/$C$9)))))</f>
        <v>1</v>
      </c>
      <c r="F79" s="8" t="n">
        <f aca="true">SUM(OFFSET(E79,((-1*MIN($C$10,B79))+1),0,MIN($C$10,B79),1))</f>
        <v>19.475</v>
      </c>
      <c r="G79" s="8" t="n">
        <f aca="false">IF(E79=0,IF(F79=0,1,0),0)</f>
        <v>0</v>
      </c>
      <c r="H79" s="8" t="n">
        <f aca="false">SUM($G$26:G79)&lt;=2</f>
        <v>1</v>
      </c>
      <c r="I79" s="8" t="n">
        <f aca="false">IF(H79,   ((E79+F79)/(1+$C$10))*Vprog,  "")</f>
        <v>3.9</v>
      </c>
      <c r="J79" s="8" t="n">
        <f aca="false">IF(H79,  ((((I79+I78)/2)*itp)/1000)+J78,"")</f>
        <v>0.960261904761905</v>
      </c>
      <c r="K79" s="8" t="n">
        <f aca="false">IF(H79,     (I79-I78)/(itp/1000),     "")</f>
        <v>3.33333333333337</v>
      </c>
      <c r="L79" s="12" t="n">
        <f aca="false">FALSE()</f>
        <v>0</v>
      </c>
      <c r="M79" s="8" t="n">
        <f aca="false">AND(G79=1,H79)</f>
        <v>0</v>
      </c>
      <c r="N79" s="1"/>
      <c r="O79" s="1"/>
      <c r="Q79" s="1"/>
      <c r="R79" s="1"/>
      <c r="V79" s="1"/>
      <c r="W79" s="1"/>
      <c r="X79" s="1"/>
    </row>
    <row r="80" customFormat="false" ht="12.75" hidden="false" customHeight="true" outlineLevel="0" collapsed="false">
      <c r="B80" s="8" t="n">
        <f aca="false">B79+1</f>
        <v>55</v>
      </c>
      <c r="C80" s="8" t="n">
        <f aca="false">((B80-1)*itp)/1000</f>
        <v>0.54</v>
      </c>
      <c r="D80" s="8" t="n">
        <f aca="false">IF((B80&lt;($C$11+2)),1,0)</f>
        <v>1</v>
      </c>
      <c r="E80" s="8" t="n">
        <f aca="false">MAX(0,MIN(1,(E79+IF((D80=1),(1/$C$9),(-1/$C$9)))))</f>
        <v>1</v>
      </c>
      <c r="F80" s="8" t="n">
        <f aca="true">SUM(OFFSET(E80,((-1*MIN($C$10,B80))+1),0,MIN($C$10,B80),1))</f>
        <v>19.625</v>
      </c>
      <c r="G80" s="8" t="n">
        <f aca="false">IF(E80=0,IF(F80=0,1,0),0)</f>
        <v>0</v>
      </c>
      <c r="H80" s="8" t="n">
        <f aca="false">SUM($G$26:G80)&lt;=2</f>
        <v>1</v>
      </c>
      <c r="I80" s="8" t="n">
        <f aca="false">IF(H80,   ((E80+F80)/(1+$C$10))*Vprog,  "")</f>
        <v>3.92857142857143</v>
      </c>
      <c r="J80" s="8" t="n">
        <f aca="false">IF(H80,  ((((I80+I79)/2)*itp)/1000)+J79,"")</f>
        <v>0.999404761904762</v>
      </c>
      <c r="K80" s="8" t="n">
        <f aca="false">IF(H80,     (I80-I79)/(itp/1000),     "")</f>
        <v>2.8571428571428</v>
      </c>
      <c r="L80" s="12" t="n">
        <f aca="false">FALSE()</f>
        <v>0</v>
      </c>
      <c r="M80" s="8" t="n">
        <f aca="false">AND(G80=1,H80)</f>
        <v>0</v>
      </c>
      <c r="N80" s="1"/>
      <c r="O80" s="1"/>
      <c r="Q80" s="1"/>
      <c r="R80" s="1"/>
      <c r="V80" s="1"/>
      <c r="W80" s="1"/>
      <c r="X80" s="1"/>
    </row>
    <row r="81" customFormat="false" ht="12.75" hidden="false" customHeight="true" outlineLevel="0" collapsed="false">
      <c r="B81" s="8" t="n">
        <f aca="false">B80+1</f>
        <v>56</v>
      </c>
      <c r="C81" s="8" t="n">
        <f aca="false">((B81-1)*itp)/1000</f>
        <v>0.55</v>
      </c>
      <c r="D81" s="8" t="n">
        <f aca="false">IF((B81&lt;($C$11+2)),1,0)</f>
        <v>1</v>
      </c>
      <c r="E81" s="8" t="n">
        <f aca="false">MAX(0,MIN(1,(E80+IF((D81=1),(1/$C$9),(-1/$C$9)))))</f>
        <v>1</v>
      </c>
      <c r="F81" s="8" t="n">
        <f aca="true">SUM(OFFSET(E81,((-1*MIN($C$10,B81))+1),0,MIN($C$10,B81),1))</f>
        <v>19.75</v>
      </c>
      <c r="G81" s="8" t="n">
        <f aca="false">IF(E81=0,IF(F81=0,1,0),0)</f>
        <v>0</v>
      </c>
      <c r="H81" s="8" t="n">
        <f aca="false">SUM($G$26:G81)&lt;=2</f>
        <v>1</v>
      </c>
      <c r="I81" s="8" t="n">
        <f aca="false">IF(H81,   ((E81+F81)/(1+$C$10))*Vprog,  "")</f>
        <v>3.95238095238095</v>
      </c>
      <c r="J81" s="8" t="n">
        <f aca="false">IF(H81,  ((((I81+I80)/2)*itp)/1000)+J80,"")</f>
        <v>1.03880952380952</v>
      </c>
      <c r="K81" s="8" t="n">
        <f aca="false">IF(H81,     (I81-I80)/(itp/1000),     "")</f>
        <v>2.38095238095246</v>
      </c>
      <c r="L81" s="12" t="n">
        <f aca="false">FALSE()</f>
        <v>0</v>
      </c>
      <c r="M81" s="8" t="n">
        <f aca="false">AND(G81=1,H81)</f>
        <v>0</v>
      </c>
      <c r="N81" s="1"/>
      <c r="O81" s="1"/>
      <c r="Q81" s="1"/>
      <c r="R81" s="1"/>
      <c r="V81" s="1"/>
      <c r="W81" s="1"/>
      <c r="X81" s="1"/>
    </row>
    <row r="82" customFormat="false" ht="12.75" hidden="false" customHeight="true" outlineLevel="0" collapsed="false">
      <c r="B82" s="8" t="n">
        <f aca="false">B81+1</f>
        <v>57</v>
      </c>
      <c r="C82" s="8" t="n">
        <f aca="false">((B82-1)*itp)/1000</f>
        <v>0.56</v>
      </c>
      <c r="D82" s="8" t="n">
        <f aca="false">IF((B82&lt;($C$11+2)),1,0)</f>
        <v>1</v>
      </c>
      <c r="E82" s="8" t="n">
        <f aca="false">MAX(0,MIN(1,(E81+IF((D82=1),(1/$C$9),(-1/$C$9)))))</f>
        <v>1</v>
      </c>
      <c r="F82" s="8" t="n">
        <f aca="true">SUM(OFFSET(E82,((-1*MIN($C$10,B82))+1),0,MIN($C$10,B82),1))</f>
        <v>19.85</v>
      </c>
      <c r="G82" s="8" t="n">
        <f aca="false">IF(E82=0,IF(F82=0,1,0),0)</f>
        <v>0</v>
      </c>
      <c r="H82" s="8" t="n">
        <f aca="false">SUM($G$26:G82)&lt;=2</f>
        <v>1</v>
      </c>
      <c r="I82" s="8" t="n">
        <f aca="false">IF(H82,   ((E82+F82)/(1+$C$10))*Vprog,  "")</f>
        <v>3.97142857142857</v>
      </c>
      <c r="J82" s="8" t="n">
        <f aca="false">IF(H82,  ((((I82+I81)/2)*itp)/1000)+J81,"")</f>
        <v>1.07842857142857</v>
      </c>
      <c r="K82" s="8" t="n">
        <f aca="false">IF(H82,     (I82-I81)/(itp/1000),     "")</f>
        <v>1.90476190476185</v>
      </c>
      <c r="L82" s="12" t="n">
        <f aca="false">FALSE()</f>
        <v>0</v>
      </c>
      <c r="M82" s="8" t="n">
        <f aca="false">AND(G82=1,H82)</f>
        <v>0</v>
      </c>
      <c r="N82" s="1"/>
      <c r="O82" s="1"/>
      <c r="Q82" s="1"/>
      <c r="R82" s="1"/>
      <c r="V82" s="1"/>
      <c r="W82" s="1"/>
      <c r="X82" s="1"/>
    </row>
    <row r="83" customFormat="false" ht="12.75" hidden="false" customHeight="true" outlineLevel="0" collapsed="false">
      <c r="B83" s="8" t="n">
        <f aca="false">B82+1</f>
        <v>58</v>
      </c>
      <c r="C83" s="8" t="n">
        <f aca="false">((B83-1)*itp)/1000</f>
        <v>0.57</v>
      </c>
      <c r="D83" s="8" t="n">
        <f aca="false">IF((B83&lt;($C$11+2)),1,0)</f>
        <v>1</v>
      </c>
      <c r="E83" s="8" t="n">
        <f aca="false">MAX(0,MIN(1,(E82+IF((D83=1),(1/$C$9),(-1/$C$9)))))</f>
        <v>1</v>
      </c>
      <c r="F83" s="8" t="n">
        <f aca="true">SUM(OFFSET(E83,((-1*MIN($C$10,B83))+1),0,MIN($C$10,B83),1))</f>
        <v>19.925</v>
      </c>
      <c r="G83" s="8" t="n">
        <f aca="false">IF(E83=0,IF(F83=0,1,0),0)</f>
        <v>0</v>
      </c>
      <c r="H83" s="8" t="n">
        <f aca="false">SUM($G$26:G83)&lt;=2</f>
        <v>1</v>
      </c>
      <c r="I83" s="8" t="n">
        <f aca="false">IF(H83,   ((E83+F83)/(1+$C$10))*Vprog,  "")</f>
        <v>3.98571428571429</v>
      </c>
      <c r="J83" s="8" t="n">
        <f aca="false">IF(H83,  ((((I83+I82)/2)*itp)/1000)+J82,"")</f>
        <v>1.11821428571429</v>
      </c>
      <c r="K83" s="8" t="n">
        <f aca="false">IF(H83,     (I83-I82)/(itp/1000),     "")</f>
        <v>1.42857142857142</v>
      </c>
      <c r="L83" s="12" t="n">
        <f aca="false">FALSE()</f>
        <v>0</v>
      </c>
      <c r="M83" s="8" t="n">
        <f aca="false">AND(G83=1,H83)</f>
        <v>0</v>
      </c>
      <c r="N83" s="1"/>
      <c r="O83" s="1"/>
      <c r="Q83" s="1"/>
      <c r="R83" s="1"/>
      <c r="V83" s="1"/>
      <c r="W83" s="1"/>
      <c r="X83" s="1"/>
    </row>
    <row r="84" customFormat="false" ht="12.75" hidden="false" customHeight="true" outlineLevel="0" collapsed="false">
      <c r="B84" s="8" t="n">
        <f aca="false">B83+1</f>
        <v>59</v>
      </c>
      <c r="C84" s="8" t="n">
        <f aca="false">((B84-1)*itp)/1000</f>
        <v>0.58</v>
      </c>
      <c r="D84" s="8" t="n">
        <f aca="false">IF((B84&lt;($C$11+2)),1,0)</f>
        <v>1</v>
      </c>
      <c r="E84" s="8" t="n">
        <f aca="false">MAX(0,MIN(1,(E83+IF((D84=1),(1/$C$9),(-1/$C$9)))))</f>
        <v>1</v>
      </c>
      <c r="F84" s="8" t="n">
        <f aca="true">SUM(OFFSET(E84,((-1*MIN($C$10,B84))+1),0,MIN($C$10,B84),1))</f>
        <v>19.975</v>
      </c>
      <c r="G84" s="8" t="n">
        <f aca="false">IF(E84=0,IF(F84=0,1,0),0)</f>
        <v>0</v>
      </c>
      <c r="H84" s="8" t="n">
        <f aca="false">SUM($G$26:G84)&lt;=2</f>
        <v>1</v>
      </c>
      <c r="I84" s="8" t="n">
        <f aca="false">IF(H84,   ((E84+F84)/(1+$C$10))*Vprog,  "")</f>
        <v>3.9952380952381</v>
      </c>
      <c r="J84" s="8" t="n">
        <f aca="false">IF(H84,  ((((I84+I83)/2)*itp)/1000)+J83,"")</f>
        <v>1.15811904761905</v>
      </c>
      <c r="K84" s="8" t="n">
        <f aca="false">IF(H84,     (I84-I83)/(itp/1000),     "")</f>
        <v>0.952380952380993</v>
      </c>
      <c r="L84" s="12" t="n">
        <f aca="false">FALSE()</f>
        <v>0</v>
      </c>
      <c r="M84" s="8" t="n">
        <f aca="false">AND(G84=1,H84)</f>
        <v>0</v>
      </c>
      <c r="N84" s="1"/>
      <c r="O84" s="1"/>
      <c r="Q84" s="1"/>
      <c r="R84" s="1"/>
      <c r="V84" s="1"/>
      <c r="W84" s="1"/>
      <c r="X84" s="1"/>
    </row>
    <row r="85" customFormat="false" ht="12.75" hidden="false" customHeight="true" outlineLevel="0" collapsed="false">
      <c r="B85" s="8" t="n">
        <f aca="false">B84+1</f>
        <v>60</v>
      </c>
      <c r="C85" s="8" t="n">
        <f aca="false">((B85-1)*itp)/1000</f>
        <v>0.59</v>
      </c>
      <c r="D85" s="8" t="n">
        <f aca="false">IF((B85&lt;($C$11+2)),1,0)</f>
        <v>1</v>
      </c>
      <c r="E85" s="8" t="n">
        <f aca="false">MAX(0,MIN(1,(E84+IF((D85=1),(1/$C$9),(-1/$C$9)))))</f>
        <v>1</v>
      </c>
      <c r="F85" s="8" t="n">
        <f aca="true">SUM(OFFSET(E85,((-1*MIN($C$10,B85))+1),0,MIN($C$10,B85),1))</f>
        <v>20</v>
      </c>
      <c r="G85" s="8" t="n">
        <f aca="false">IF(E85=0,IF(F85=0,1,0),0)</f>
        <v>0</v>
      </c>
      <c r="H85" s="8" t="n">
        <f aca="false">SUM($G$26:G85)&lt;=2</f>
        <v>1</v>
      </c>
      <c r="I85" s="8" t="n">
        <f aca="false">IF(H85,   ((E85+F85)/(1+$C$10))*Vprog,  "")</f>
        <v>4</v>
      </c>
      <c r="J85" s="8" t="n">
        <f aca="false">IF(H85,  ((((I85+I84)/2)*itp)/1000)+J84,"")</f>
        <v>1.19809523809524</v>
      </c>
      <c r="K85" s="8" t="n">
        <f aca="false">IF(H85,     (I85-I84)/(itp/1000),     "")</f>
        <v>0.47619047619043</v>
      </c>
      <c r="L85" s="12" t="n">
        <f aca="false">FALSE()</f>
        <v>0</v>
      </c>
      <c r="M85" s="8" t="n">
        <f aca="false">AND(G85=1,H85)</f>
        <v>0</v>
      </c>
      <c r="N85" s="1"/>
      <c r="O85" s="1"/>
      <c r="Q85" s="1"/>
      <c r="R85" s="1"/>
      <c r="V85" s="1"/>
      <c r="W85" s="1"/>
      <c r="X85" s="1"/>
    </row>
    <row r="86" customFormat="false" ht="12.75" hidden="false" customHeight="true" outlineLevel="0" collapsed="false">
      <c r="B86" s="8" t="n">
        <f aca="false">B85+1</f>
        <v>61</v>
      </c>
      <c r="C86" s="8" t="n">
        <f aca="false">((B86-1)*itp)/1000</f>
        <v>0.6</v>
      </c>
      <c r="D86" s="8" t="n">
        <f aca="false">IF((B86&lt;($C$11+2)),1,0)</f>
        <v>1</v>
      </c>
      <c r="E86" s="8" t="n">
        <f aca="false">MAX(0,MIN(1,(E85+IF((D86=1),(1/$C$9),(-1/$C$9)))))</f>
        <v>1</v>
      </c>
      <c r="F86" s="8" t="n">
        <f aca="true">SUM(OFFSET(E86,((-1*MIN($C$10,B86))+1),0,MIN($C$10,B86),1))</f>
        <v>20</v>
      </c>
      <c r="G86" s="8" t="n">
        <f aca="false">IF(E86=0,IF(F86=0,1,0),0)</f>
        <v>0</v>
      </c>
      <c r="H86" s="8" t="n">
        <f aca="false">SUM($G$26:G86)&lt;=2</f>
        <v>1</v>
      </c>
      <c r="I86" s="8" t="n">
        <f aca="false">IF(H86,   ((E86+F86)/(1+$C$10))*Vprog,  "")</f>
        <v>4</v>
      </c>
      <c r="J86" s="8" t="n">
        <f aca="false">IF(H86,  ((((I86+I85)/2)*itp)/1000)+J85,"")</f>
        <v>1.23809523809524</v>
      </c>
      <c r="K86" s="8" t="n">
        <f aca="false">IF(H86,     (I86-I85)/(itp/1000),     "")</f>
        <v>0</v>
      </c>
      <c r="L86" s="12" t="n">
        <f aca="false">FALSE()</f>
        <v>0</v>
      </c>
      <c r="M86" s="8" t="n">
        <f aca="false">AND(G86=1,H86)</f>
        <v>0</v>
      </c>
      <c r="N86" s="1"/>
      <c r="O86" s="1"/>
      <c r="Q86" s="1"/>
      <c r="R86" s="1"/>
      <c r="V86" s="1"/>
      <c r="W86" s="1"/>
      <c r="X86" s="1"/>
    </row>
    <row r="87" customFormat="false" ht="12.75" hidden="false" customHeight="true" outlineLevel="0" collapsed="false">
      <c r="B87" s="8" t="n">
        <f aca="false">B86+1</f>
        <v>62</v>
      </c>
      <c r="C87" s="8" t="n">
        <f aca="false">((B87-1)*itp)/1000</f>
        <v>0.61</v>
      </c>
      <c r="D87" s="8" t="n">
        <f aca="false">IF((B87&lt;($C$11+2)),1,0)</f>
        <v>1</v>
      </c>
      <c r="E87" s="8" t="n">
        <f aca="false">MAX(0,MIN(1,(E86+IF((D87=1),(1/$C$9),(-1/$C$9)))))</f>
        <v>1</v>
      </c>
      <c r="F87" s="8" t="n">
        <f aca="true">SUM(OFFSET(E87,((-1*MIN($C$10,B87))+1),0,MIN($C$10,B87),1))</f>
        <v>20</v>
      </c>
      <c r="G87" s="8" t="n">
        <f aca="false">IF(E87=0,IF(F87=0,1,0),0)</f>
        <v>0</v>
      </c>
      <c r="H87" s="8" t="n">
        <f aca="false">SUM($G$26:G87)&lt;=2</f>
        <v>1</v>
      </c>
      <c r="I87" s="8" t="n">
        <f aca="false">IF(H87,   ((E87+F87)/(1+$C$10))*Vprog,  "")</f>
        <v>4</v>
      </c>
      <c r="J87" s="8" t="n">
        <f aca="false">IF(H87,  ((((I87+I86)/2)*itp)/1000)+J86,"")</f>
        <v>1.27809523809524</v>
      </c>
      <c r="K87" s="8" t="n">
        <f aca="false">IF(H87,     (I87-I86)/(itp/1000),     "")</f>
        <v>0</v>
      </c>
      <c r="L87" s="12" t="n">
        <f aca="false">FALSE()</f>
        <v>0</v>
      </c>
      <c r="M87" s="8" t="n">
        <f aca="false">AND(G87=1,H87)</f>
        <v>0</v>
      </c>
      <c r="N87" s="1"/>
      <c r="O87" s="1"/>
      <c r="Q87" s="1"/>
      <c r="R87" s="1"/>
      <c r="V87" s="1"/>
      <c r="W87" s="1"/>
      <c r="X87" s="1"/>
    </row>
    <row r="88" customFormat="false" ht="12.75" hidden="false" customHeight="true" outlineLevel="0" collapsed="false">
      <c r="B88" s="8" t="n">
        <f aca="false">B87+1</f>
        <v>63</v>
      </c>
      <c r="C88" s="8" t="n">
        <f aca="false">((B88-1)*itp)/1000</f>
        <v>0.62</v>
      </c>
      <c r="D88" s="8" t="n">
        <f aca="false">IF((B88&lt;($C$11+2)),1,0)</f>
        <v>1</v>
      </c>
      <c r="E88" s="8" t="n">
        <f aca="false">MAX(0,MIN(1,(E87+IF((D88=1),(1/$C$9),(-1/$C$9)))))</f>
        <v>1</v>
      </c>
      <c r="F88" s="8" t="n">
        <f aca="true">SUM(OFFSET(E88,((-1*MIN($C$10,B88))+1),0,MIN($C$10,B88),1))</f>
        <v>20</v>
      </c>
      <c r="G88" s="8" t="n">
        <f aca="false">IF(E88=0,IF(F88=0,1,0),0)</f>
        <v>0</v>
      </c>
      <c r="H88" s="8" t="n">
        <f aca="false">SUM($G$26:G88)&lt;=2</f>
        <v>1</v>
      </c>
      <c r="I88" s="8" t="n">
        <f aca="false">IF(H88,   ((E88+F88)/(1+$C$10))*Vprog,  "")</f>
        <v>4</v>
      </c>
      <c r="J88" s="8" t="n">
        <f aca="false">IF(H88,  ((((I88+I87)/2)*itp)/1000)+J87,"")</f>
        <v>1.31809523809524</v>
      </c>
      <c r="K88" s="8" t="n">
        <f aca="false">IF(H88,     (I88-I87)/(itp/1000),     "")</f>
        <v>0</v>
      </c>
      <c r="L88" s="12" t="n">
        <f aca="false">FALSE()</f>
        <v>0</v>
      </c>
      <c r="M88" s="8" t="n">
        <f aca="false">AND(G88=1,H88)</f>
        <v>0</v>
      </c>
      <c r="N88" s="1"/>
      <c r="O88" s="1"/>
      <c r="Q88" s="1"/>
      <c r="R88" s="1"/>
      <c r="V88" s="1"/>
      <c r="W88" s="1"/>
      <c r="X88" s="1"/>
    </row>
    <row r="89" customFormat="false" ht="12.75" hidden="false" customHeight="true" outlineLevel="0" collapsed="false">
      <c r="B89" s="8" t="n">
        <f aca="false">B88+1</f>
        <v>64</v>
      </c>
      <c r="C89" s="8" t="n">
        <f aca="false">((B89-1)*itp)/1000</f>
        <v>0.63</v>
      </c>
      <c r="D89" s="8" t="n">
        <f aca="false">IF((B89&lt;($C$11+2)),1,0)</f>
        <v>1</v>
      </c>
      <c r="E89" s="8" t="n">
        <f aca="false">MAX(0,MIN(1,(E88+IF((D89=1),(1/$C$9),(-1/$C$9)))))</f>
        <v>1</v>
      </c>
      <c r="F89" s="8" t="n">
        <f aca="true">SUM(OFFSET(E89,((-1*MIN($C$10,B89))+1),0,MIN($C$10,B89),1))</f>
        <v>20</v>
      </c>
      <c r="G89" s="8" t="n">
        <f aca="false">IF(E89=0,IF(F89=0,1,0),0)</f>
        <v>0</v>
      </c>
      <c r="H89" s="8" t="n">
        <f aca="false">SUM($G$26:G89)&lt;=2</f>
        <v>1</v>
      </c>
      <c r="I89" s="8" t="n">
        <f aca="false">IF(H89,   ((E89+F89)/(1+$C$10))*Vprog,  "")</f>
        <v>4</v>
      </c>
      <c r="J89" s="8" t="n">
        <f aca="false">IF(H89,  ((((I89+I88)/2)*itp)/1000)+J88,"")</f>
        <v>1.35809523809524</v>
      </c>
      <c r="K89" s="8" t="n">
        <f aca="false">IF(H89,     (I89-I88)/(itp/1000),     "")</f>
        <v>0</v>
      </c>
      <c r="L89" s="12" t="n">
        <f aca="false">FALSE()</f>
        <v>0</v>
      </c>
      <c r="M89" s="8" t="n">
        <f aca="false">AND(G89=1,H89)</f>
        <v>0</v>
      </c>
      <c r="N89" s="1"/>
      <c r="O89" s="1"/>
      <c r="Q89" s="1"/>
      <c r="R89" s="1"/>
      <c r="V89" s="1"/>
      <c r="W89" s="1"/>
      <c r="X89" s="1"/>
    </row>
    <row r="90" customFormat="false" ht="12.75" hidden="false" customHeight="true" outlineLevel="0" collapsed="false">
      <c r="B90" s="8" t="n">
        <f aca="false">B89+1</f>
        <v>65</v>
      </c>
      <c r="C90" s="8" t="n">
        <f aca="false">((B90-1)*itp)/1000</f>
        <v>0.64</v>
      </c>
      <c r="D90" s="8" t="n">
        <f aca="false">IF((B90&lt;($C$11+2)),1,0)</f>
        <v>1</v>
      </c>
      <c r="E90" s="8" t="n">
        <f aca="false">MAX(0,MIN(1,(E89+IF((D90=1),(1/$C$9),(-1/$C$9)))))</f>
        <v>1</v>
      </c>
      <c r="F90" s="8" t="n">
        <f aca="true">SUM(OFFSET(E90,((-1*MIN($C$10,B90))+1),0,MIN($C$10,B90),1))</f>
        <v>20</v>
      </c>
      <c r="G90" s="8" t="n">
        <f aca="false">IF(E90=0,IF(F90=0,1,0),0)</f>
        <v>0</v>
      </c>
      <c r="H90" s="8" t="n">
        <f aca="false">SUM($G$26:G90)&lt;=2</f>
        <v>1</v>
      </c>
      <c r="I90" s="8" t="n">
        <f aca="false">IF(H90,   ((E90+F90)/(1+$C$10))*Vprog,  "")</f>
        <v>4</v>
      </c>
      <c r="J90" s="8" t="n">
        <f aca="false">IF(H90,  ((((I90+I89)/2)*itp)/1000)+J89,"")</f>
        <v>1.39809523809524</v>
      </c>
      <c r="K90" s="8" t="n">
        <f aca="false">IF(H90,     (I90-I89)/(itp/1000),     "")</f>
        <v>0</v>
      </c>
      <c r="L90" s="12" t="n">
        <f aca="false">FALSE()</f>
        <v>0</v>
      </c>
      <c r="M90" s="8" t="n">
        <f aca="false">AND(G90=1,H90)</f>
        <v>0</v>
      </c>
      <c r="N90" s="1"/>
      <c r="O90" s="1"/>
      <c r="Q90" s="1"/>
      <c r="R90" s="1"/>
      <c r="V90" s="1"/>
      <c r="W90" s="1"/>
      <c r="X90" s="1"/>
    </row>
    <row r="91" customFormat="false" ht="12.75" hidden="false" customHeight="true" outlineLevel="0" collapsed="false">
      <c r="B91" s="8" t="n">
        <f aca="false">B90+1</f>
        <v>66</v>
      </c>
      <c r="C91" s="8" t="n">
        <f aca="false">((B91-1)*itp)/1000</f>
        <v>0.65</v>
      </c>
      <c r="D91" s="8" t="n">
        <f aca="false">IF((B91&lt;($C$11+2)),1,0)</f>
        <v>1</v>
      </c>
      <c r="E91" s="8" t="n">
        <f aca="false">MAX(0,MIN(1,(E90+IF((D91=1),(1/$C$9),(-1/$C$9)))))</f>
        <v>1</v>
      </c>
      <c r="F91" s="8" t="n">
        <f aca="true">SUM(OFFSET(E91,((-1*MIN($C$10,B91))+1),0,MIN($C$10,B91),1))</f>
        <v>20</v>
      </c>
      <c r="G91" s="8" t="n">
        <f aca="false">IF(E91=0,IF(F91=0,1,0),0)</f>
        <v>0</v>
      </c>
      <c r="H91" s="8" t="n">
        <f aca="false">SUM($G$26:G91)&lt;=2</f>
        <v>1</v>
      </c>
      <c r="I91" s="8" t="n">
        <f aca="false">IF(H91,   ((E91+F91)/(1+$C$10))*Vprog,  "")</f>
        <v>4</v>
      </c>
      <c r="J91" s="8" t="n">
        <f aca="false">IF(H91,  ((((I91+I90)/2)*itp)/1000)+J90,"")</f>
        <v>1.43809523809524</v>
      </c>
      <c r="K91" s="8" t="n">
        <f aca="false">IF(H91,     (I91-I90)/(itp/1000),     "")</f>
        <v>0</v>
      </c>
      <c r="L91" s="12" t="n">
        <f aca="false">FALSE()</f>
        <v>0</v>
      </c>
      <c r="M91" s="8" t="n">
        <f aca="false">AND(G91=1,H91)</f>
        <v>0</v>
      </c>
      <c r="N91" s="1"/>
      <c r="O91" s="1"/>
      <c r="Q91" s="1"/>
      <c r="R91" s="1"/>
      <c r="V91" s="1"/>
      <c r="W91" s="1"/>
      <c r="X91" s="1"/>
    </row>
    <row r="92" customFormat="false" ht="12.75" hidden="false" customHeight="true" outlineLevel="0" collapsed="false">
      <c r="B92" s="8" t="n">
        <f aca="false">B91+1</f>
        <v>67</v>
      </c>
      <c r="C92" s="8" t="n">
        <f aca="false">((B92-1)*itp)/1000</f>
        <v>0.66</v>
      </c>
      <c r="D92" s="8" t="n">
        <f aca="false">IF((B92&lt;($C$11+2)),1,0)</f>
        <v>1</v>
      </c>
      <c r="E92" s="8" t="n">
        <f aca="false">MAX(0,MIN(1,(E91+IF((D92=1),(1/$C$9),(-1/$C$9)))))</f>
        <v>1</v>
      </c>
      <c r="F92" s="8" t="n">
        <f aca="true">SUM(OFFSET(E92,((-1*MIN($C$10,B92))+1),0,MIN($C$10,B92),1))</f>
        <v>20</v>
      </c>
      <c r="G92" s="8" t="n">
        <f aca="false">IF(E92=0,IF(F92=0,1,0),0)</f>
        <v>0</v>
      </c>
      <c r="H92" s="8" t="n">
        <f aca="false">SUM($G$26:G92)&lt;=2</f>
        <v>1</v>
      </c>
      <c r="I92" s="8" t="n">
        <f aca="false">IF(H92,   ((E92+F92)/(1+$C$10))*Vprog,  "")</f>
        <v>4</v>
      </c>
      <c r="J92" s="8" t="n">
        <f aca="false">IF(H92,  ((((I92+I91)/2)*itp)/1000)+J91,"")</f>
        <v>1.47809523809524</v>
      </c>
      <c r="K92" s="8" t="n">
        <f aca="false">IF(H92,     (I92-I91)/(itp/1000),     "")</f>
        <v>0</v>
      </c>
      <c r="L92" s="12" t="n">
        <f aca="false">FALSE()</f>
        <v>0</v>
      </c>
      <c r="M92" s="8" t="n">
        <f aca="false">AND(G92=1,H92)</f>
        <v>0</v>
      </c>
      <c r="N92" s="1"/>
      <c r="O92" s="1"/>
      <c r="Q92" s="1"/>
      <c r="R92" s="1"/>
      <c r="V92" s="1"/>
      <c r="W92" s="1"/>
      <c r="X92" s="1"/>
    </row>
    <row r="93" customFormat="false" ht="12.75" hidden="false" customHeight="true" outlineLevel="0" collapsed="false">
      <c r="B93" s="8" t="n">
        <f aca="false">B92+1</f>
        <v>68</v>
      </c>
      <c r="C93" s="8" t="n">
        <f aca="false">((B93-1)*itp)/1000</f>
        <v>0.67</v>
      </c>
      <c r="D93" s="8" t="n">
        <f aca="false">IF((B93&lt;($C$11+2)),1,0)</f>
        <v>1</v>
      </c>
      <c r="E93" s="8" t="n">
        <f aca="false">MAX(0,MIN(1,(E92+IF((D93=1),(1/$C$9),(-1/$C$9)))))</f>
        <v>1</v>
      </c>
      <c r="F93" s="8" t="n">
        <f aca="true">SUM(OFFSET(E93,((-1*MIN($C$10,B93))+1),0,MIN($C$10,B93),1))</f>
        <v>20</v>
      </c>
      <c r="G93" s="8" t="n">
        <f aca="false">IF(E93=0,IF(F93=0,1,0),0)</f>
        <v>0</v>
      </c>
      <c r="H93" s="8" t="n">
        <f aca="false">SUM($G$26:G93)&lt;=2</f>
        <v>1</v>
      </c>
      <c r="I93" s="8" t="n">
        <f aca="false">IF(H93,   ((E93+F93)/(1+$C$10))*Vprog,  "")</f>
        <v>4</v>
      </c>
      <c r="J93" s="8" t="n">
        <f aca="false">IF(H93,  ((((I93+I92)/2)*itp)/1000)+J92,"")</f>
        <v>1.51809523809524</v>
      </c>
      <c r="K93" s="8" t="n">
        <f aca="false">IF(H93,     (I93-I92)/(itp/1000),     "")</f>
        <v>0</v>
      </c>
      <c r="L93" s="12" t="n">
        <f aca="false">FALSE()</f>
        <v>0</v>
      </c>
      <c r="M93" s="8" t="n">
        <f aca="false">AND(G93=1,H93)</f>
        <v>0</v>
      </c>
      <c r="N93" s="1"/>
      <c r="O93" s="1"/>
      <c r="Q93" s="1"/>
      <c r="R93" s="1"/>
      <c r="V93" s="1"/>
      <c r="W93" s="1"/>
      <c r="X93" s="1"/>
    </row>
    <row r="94" customFormat="false" ht="12.75" hidden="false" customHeight="true" outlineLevel="0" collapsed="false">
      <c r="B94" s="8" t="n">
        <f aca="false">B93+1</f>
        <v>69</v>
      </c>
      <c r="C94" s="8" t="n">
        <f aca="false">((B94-1)*itp)/1000</f>
        <v>0.68</v>
      </c>
      <c r="D94" s="8" t="n">
        <f aca="false">IF((B94&lt;($C$11+2)),1,0)</f>
        <v>1</v>
      </c>
      <c r="E94" s="8" t="n">
        <f aca="false">MAX(0,MIN(1,(E93+IF((D94=1),(1/$C$9),(-1/$C$9)))))</f>
        <v>1</v>
      </c>
      <c r="F94" s="8" t="n">
        <f aca="true">SUM(OFFSET(E94,((-1*MIN($C$10,B94))+1),0,MIN($C$10,B94),1))</f>
        <v>20</v>
      </c>
      <c r="G94" s="8" t="n">
        <f aca="false">IF(E94=0,IF(F94=0,1,0),0)</f>
        <v>0</v>
      </c>
      <c r="H94" s="8" t="n">
        <f aca="false">SUM($G$26:G94)&lt;=2</f>
        <v>1</v>
      </c>
      <c r="I94" s="8" t="n">
        <f aca="false">IF(H94,   ((E94+F94)/(1+$C$10))*Vprog,  "")</f>
        <v>4</v>
      </c>
      <c r="J94" s="8" t="n">
        <f aca="false">IF(H94,  ((((I94+I93)/2)*itp)/1000)+J93,"")</f>
        <v>1.55809523809524</v>
      </c>
      <c r="K94" s="8" t="n">
        <f aca="false">IF(H94,     (I94-I93)/(itp/1000),     "")</f>
        <v>0</v>
      </c>
      <c r="L94" s="12" t="n">
        <f aca="false">FALSE()</f>
        <v>0</v>
      </c>
      <c r="M94" s="8" t="n">
        <f aca="false">AND(G94=1,H94)</f>
        <v>0</v>
      </c>
      <c r="N94" s="1"/>
      <c r="O94" s="1"/>
      <c r="Q94" s="1"/>
      <c r="R94" s="1"/>
      <c r="V94" s="1"/>
      <c r="W94" s="1"/>
      <c r="X94" s="1"/>
    </row>
    <row r="95" customFormat="false" ht="12.75" hidden="false" customHeight="true" outlineLevel="0" collapsed="false">
      <c r="B95" s="8" t="n">
        <f aca="false">B94+1</f>
        <v>70</v>
      </c>
      <c r="C95" s="8" t="n">
        <f aca="false">((B95-1)*itp)/1000</f>
        <v>0.69</v>
      </c>
      <c r="D95" s="8" t="n">
        <f aca="false">IF((B95&lt;($C$11+2)),1,0)</f>
        <v>1</v>
      </c>
      <c r="E95" s="8" t="n">
        <f aca="false">MAX(0,MIN(1,(E94+IF((D95=1),(1/$C$9),(-1/$C$9)))))</f>
        <v>1</v>
      </c>
      <c r="F95" s="8" t="n">
        <f aca="true">SUM(OFFSET(E95,((-1*MIN($C$10,B95))+1),0,MIN($C$10,B95),1))</f>
        <v>20</v>
      </c>
      <c r="G95" s="8" t="n">
        <f aca="false">IF(E95=0,IF(F95=0,1,0),0)</f>
        <v>0</v>
      </c>
      <c r="H95" s="8" t="n">
        <f aca="false">SUM($G$26:G95)&lt;=2</f>
        <v>1</v>
      </c>
      <c r="I95" s="8" t="n">
        <f aca="false">IF(H95,   ((E95+F95)/(1+$C$10))*Vprog,  "")</f>
        <v>4</v>
      </c>
      <c r="J95" s="8" t="n">
        <f aca="false">IF(H95,  ((((I95+I94)/2)*itp)/1000)+J94,"")</f>
        <v>1.59809523809524</v>
      </c>
      <c r="K95" s="8" t="n">
        <f aca="false">IF(H95,     (I95-I94)/(itp/1000),     "")</f>
        <v>0</v>
      </c>
      <c r="L95" s="12" t="n">
        <f aca="false">FALSE()</f>
        <v>0</v>
      </c>
      <c r="M95" s="8" t="n">
        <f aca="false">AND(G95=1,H95)</f>
        <v>0</v>
      </c>
      <c r="N95" s="1"/>
      <c r="O95" s="1"/>
      <c r="Q95" s="1"/>
      <c r="R95" s="1"/>
      <c r="V95" s="1"/>
      <c r="W95" s="1"/>
      <c r="X95" s="1"/>
    </row>
    <row r="96" customFormat="false" ht="12.75" hidden="false" customHeight="true" outlineLevel="0" collapsed="false">
      <c r="B96" s="8" t="n">
        <f aca="false">B95+1</f>
        <v>71</v>
      </c>
      <c r="C96" s="8" t="n">
        <f aca="false">((B96-1)*itp)/1000</f>
        <v>0.7</v>
      </c>
      <c r="D96" s="8" t="n">
        <f aca="false">IF((B96&lt;($C$11+2)),1,0)</f>
        <v>1</v>
      </c>
      <c r="E96" s="8" t="n">
        <f aca="false">MAX(0,MIN(1,(E95+IF((D96=1),(1/$C$9),(-1/$C$9)))))</f>
        <v>1</v>
      </c>
      <c r="F96" s="8" t="n">
        <f aca="true">SUM(OFFSET(E96,((-1*MIN($C$10,B96))+1),0,MIN($C$10,B96),1))</f>
        <v>20</v>
      </c>
      <c r="G96" s="8" t="n">
        <f aca="false">IF(E96=0,IF(F96=0,1,0),0)</f>
        <v>0</v>
      </c>
      <c r="H96" s="8" t="n">
        <f aca="false">SUM($G$26:G96)&lt;=2</f>
        <v>1</v>
      </c>
      <c r="I96" s="8" t="n">
        <f aca="false">IF(H96,   ((E96+F96)/(1+$C$10))*Vprog,  "")</f>
        <v>4</v>
      </c>
      <c r="J96" s="8" t="n">
        <f aca="false">IF(H96,  ((((I96+I95)/2)*itp)/1000)+J95,"")</f>
        <v>1.63809523809524</v>
      </c>
      <c r="K96" s="8" t="n">
        <f aca="false">IF(H96,     (I96-I95)/(itp/1000),     "")</f>
        <v>0</v>
      </c>
      <c r="L96" s="12" t="n">
        <f aca="false">FALSE()</f>
        <v>0</v>
      </c>
      <c r="M96" s="8" t="n">
        <f aca="false">AND(G96=1,H96)</f>
        <v>0</v>
      </c>
      <c r="N96" s="1"/>
      <c r="O96" s="1"/>
      <c r="Q96" s="1"/>
      <c r="R96" s="1"/>
      <c r="V96" s="1"/>
      <c r="W96" s="1"/>
      <c r="X96" s="1"/>
    </row>
    <row r="97" customFormat="false" ht="12.75" hidden="false" customHeight="true" outlineLevel="0" collapsed="false">
      <c r="B97" s="8" t="n">
        <f aca="false">B96+1</f>
        <v>72</v>
      </c>
      <c r="C97" s="8" t="n">
        <f aca="false">((B97-1)*itp)/1000</f>
        <v>0.71</v>
      </c>
      <c r="D97" s="8" t="n">
        <f aca="false">IF((B97&lt;($C$11+2)),1,0)</f>
        <v>1</v>
      </c>
      <c r="E97" s="8" t="n">
        <f aca="false">MAX(0,MIN(1,(E96+IF((D97=1),(1/$C$9),(-1/$C$9)))))</f>
        <v>1</v>
      </c>
      <c r="F97" s="8" t="n">
        <f aca="true">SUM(OFFSET(E97,((-1*MIN($C$10,B97))+1),0,MIN($C$10,B97),1))</f>
        <v>20</v>
      </c>
      <c r="G97" s="8" t="n">
        <f aca="false">IF(E97=0,IF(F97=0,1,0),0)</f>
        <v>0</v>
      </c>
      <c r="H97" s="8" t="n">
        <f aca="false">SUM($G$26:G97)&lt;=2</f>
        <v>1</v>
      </c>
      <c r="I97" s="8" t="n">
        <f aca="false">IF(H97,   ((E97+F97)/(1+$C$10))*Vprog,  "")</f>
        <v>4</v>
      </c>
      <c r="J97" s="8" t="n">
        <f aca="false">IF(H97,  ((((I97+I96)/2)*itp)/1000)+J96,"")</f>
        <v>1.67809523809524</v>
      </c>
      <c r="K97" s="8" t="n">
        <f aca="false">IF(H97,     (I97-I96)/(itp/1000),     "")</f>
        <v>0</v>
      </c>
      <c r="L97" s="12" t="n">
        <f aca="false">FALSE()</f>
        <v>0</v>
      </c>
      <c r="M97" s="8" t="n">
        <f aca="false">AND(G97=1,H97)</f>
        <v>0</v>
      </c>
      <c r="N97" s="1"/>
      <c r="O97" s="1"/>
      <c r="Q97" s="1"/>
      <c r="R97" s="1"/>
      <c r="V97" s="1"/>
      <c r="W97" s="1"/>
      <c r="X97" s="1"/>
    </row>
    <row r="98" customFormat="false" ht="12.75" hidden="false" customHeight="true" outlineLevel="0" collapsed="false">
      <c r="B98" s="8" t="n">
        <f aca="false">B97+1</f>
        <v>73</v>
      </c>
      <c r="C98" s="8" t="n">
        <f aca="false">((B98-1)*itp)/1000</f>
        <v>0.72</v>
      </c>
      <c r="D98" s="8" t="n">
        <f aca="false">IF((B98&lt;($C$11+2)),1,0)</f>
        <v>1</v>
      </c>
      <c r="E98" s="8" t="n">
        <f aca="false">MAX(0,MIN(1,(E97+IF((D98=1),(1/$C$9),(-1/$C$9)))))</f>
        <v>1</v>
      </c>
      <c r="F98" s="8" t="n">
        <f aca="true">SUM(OFFSET(E98,((-1*MIN($C$10,B98))+1),0,MIN($C$10,B98),1))</f>
        <v>20</v>
      </c>
      <c r="G98" s="8" t="n">
        <f aca="false">IF(E98=0,IF(F98=0,1,0),0)</f>
        <v>0</v>
      </c>
      <c r="H98" s="8" t="n">
        <f aca="false">SUM($G$26:G98)&lt;=2</f>
        <v>1</v>
      </c>
      <c r="I98" s="8" t="n">
        <f aca="false">IF(H98,   ((E98+F98)/(1+$C$10))*Vprog,  "")</f>
        <v>4</v>
      </c>
      <c r="J98" s="8" t="n">
        <f aca="false">IF(H98,  ((((I98+I97)/2)*itp)/1000)+J97,"")</f>
        <v>1.71809523809524</v>
      </c>
      <c r="K98" s="8" t="n">
        <f aca="false">IF(H98,     (I98-I97)/(itp/1000),     "")</f>
        <v>0</v>
      </c>
      <c r="L98" s="12" t="n">
        <f aca="false">FALSE()</f>
        <v>0</v>
      </c>
      <c r="M98" s="8" t="n">
        <f aca="false">AND(G98=1,H98)</f>
        <v>0</v>
      </c>
      <c r="N98" s="1"/>
      <c r="O98" s="1"/>
      <c r="Q98" s="1"/>
      <c r="R98" s="1"/>
      <c r="V98" s="1"/>
      <c r="W98" s="1"/>
      <c r="X98" s="1"/>
    </row>
    <row r="99" customFormat="false" ht="12.75" hidden="false" customHeight="true" outlineLevel="0" collapsed="false">
      <c r="B99" s="8" t="n">
        <f aca="false">B98+1</f>
        <v>74</v>
      </c>
      <c r="C99" s="8" t="n">
        <f aca="false">((B99-1)*itp)/1000</f>
        <v>0.73</v>
      </c>
      <c r="D99" s="8" t="n">
        <f aca="false">IF((B99&lt;($C$11+2)),1,0)</f>
        <v>1</v>
      </c>
      <c r="E99" s="8" t="n">
        <f aca="false">MAX(0,MIN(1,(E98+IF((D99=1),(1/$C$9),(-1/$C$9)))))</f>
        <v>1</v>
      </c>
      <c r="F99" s="8" t="n">
        <f aca="true">SUM(OFFSET(E99,((-1*MIN($C$10,B99))+1),0,MIN($C$10,B99),1))</f>
        <v>20</v>
      </c>
      <c r="G99" s="8" t="n">
        <f aca="false">IF(E99=0,IF(F99=0,1,0),0)</f>
        <v>0</v>
      </c>
      <c r="H99" s="8" t="n">
        <f aca="false">SUM($G$26:G99)&lt;=2</f>
        <v>1</v>
      </c>
      <c r="I99" s="8" t="n">
        <f aca="false">IF(H99,   ((E99+F99)/(1+$C$10))*Vprog,  "")</f>
        <v>4</v>
      </c>
      <c r="J99" s="8" t="n">
        <f aca="false">IF(H99,  ((((I99+I98)/2)*itp)/1000)+J98,"")</f>
        <v>1.75809523809524</v>
      </c>
      <c r="K99" s="8" t="n">
        <f aca="false">IF(H99,     (I99-I98)/(itp/1000),     "")</f>
        <v>0</v>
      </c>
      <c r="L99" s="12" t="n">
        <f aca="false">FALSE()</f>
        <v>0</v>
      </c>
      <c r="M99" s="8" t="n">
        <f aca="false">AND(G99=1,H99)</f>
        <v>0</v>
      </c>
      <c r="N99" s="1"/>
      <c r="O99" s="1"/>
      <c r="Q99" s="1"/>
      <c r="R99" s="1"/>
      <c r="V99" s="1"/>
      <c r="W99" s="1"/>
      <c r="X99" s="1"/>
    </row>
    <row r="100" customFormat="false" ht="12.75" hidden="false" customHeight="true" outlineLevel="0" collapsed="false">
      <c r="B100" s="8" t="n">
        <f aca="false">B99+1</f>
        <v>75</v>
      </c>
      <c r="C100" s="8" t="n">
        <f aca="false">((B100-1)*itp)/1000</f>
        <v>0.74</v>
      </c>
      <c r="D100" s="8" t="n">
        <f aca="false">IF((B100&lt;($C$11+2)),1,0)</f>
        <v>1</v>
      </c>
      <c r="E100" s="8" t="n">
        <f aca="false">MAX(0,MIN(1,(E99+IF((D100=1),(1/$C$9),(-1/$C$9)))))</f>
        <v>1</v>
      </c>
      <c r="F100" s="8" t="n">
        <f aca="true">SUM(OFFSET(E100,((-1*MIN($C$10,B100))+1),0,MIN($C$10,B100),1))</f>
        <v>20</v>
      </c>
      <c r="G100" s="8" t="n">
        <f aca="false">IF(E100=0,IF(F100=0,1,0),0)</f>
        <v>0</v>
      </c>
      <c r="H100" s="8" t="n">
        <f aca="false">SUM($G$26:G100)&lt;=2</f>
        <v>1</v>
      </c>
      <c r="I100" s="8" t="n">
        <f aca="false">IF(H100,   ((E100+F100)/(1+$C$10))*Vprog,  "")</f>
        <v>4</v>
      </c>
      <c r="J100" s="8" t="n">
        <f aca="false">IF(H100,  ((((I100+I99)/2)*itp)/1000)+J99,"")</f>
        <v>1.79809523809524</v>
      </c>
      <c r="K100" s="8" t="n">
        <f aca="false">IF(H100,     (I100-I99)/(itp/1000),     "")</f>
        <v>0</v>
      </c>
      <c r="L100" s="12" t="n">
        <f aca="false">FALSE()</f>
        <v>0</v>
      </c>
      <c r="M100" s="8" t="n">
        <f aca="false">AND(G100=1,H100)</f>
        <v>0</v>
      </c>
      <c r="N100" s="1"/>
      <c r="O100" s="1"/>
      <c r="Q100" s="1"/>
      <c r="R100" s="1"/>
      <c r="V100" s="1"/>
      <c r="W100" s="1"/>
      <c r="X100" s="1"/>
    </row>
    <row r="101" customFormat="false" ht="12.75" hidden="false" customHeight="true" outlineLevel="0" collapsed="false">
      <c r="B101" s="8" t="n">
        <f aca="false">B100+1</f>
        <v>76</v>
      </c>
      <c r="C101" s="8" t="n">
        <f aca="false">((B101-1)*itp)/1000</f>
        <v>0.75</v>
      </c>
      <c r="D101" s="8" t="n">
        <f aca="false">IF((B101&lt;($C$11+2)),1,0)</f>
        <v>1</v>
      </c>
      <c r="E101" s="8" t="n">
        <f aca="false">MAX(0,MIN(1,(E100+IF((D101=1),(1/$C$9),(-1/$C$9)))))</f>
        <v>1</v>
      </c>
      <c r="F101" s="8" t="n">
        <f aca="true">SUM(OFFSET(E101,((-1*MIN($C$10,B101))+1),0,MIN($C$10,B101),1))</f>
        <v>20</v>
      </c>
      <c r="G101" s="8" t="n">
        <f aca="false">IF(E101=0,IF(F101=0,1,0),0)</f>
        <v>0</v>
      </c>
      <c r="H101" s="8" t="n">
        <f aca="false">SUM($G$26:G101)&lt;=2</f>
        <v>1</v>
      </c>
      <c r="I101" s="8" t="n">
        <f aca="false">IF(H101,   ((E101+F101)/(1+$C$10))*Vprog,  "")</f>
        <v>4</v>
      </c>
      <c r="J101" s="8" t="n">
        <f aca="false">IF(H101,  ((((I101+I100)/2)*itp)/1000)+J100,"")</f>
        <v>1.83809523809524</v>
      </c>
      <c r="K101" s="8" t="n">
        <f aca="false">IF(H101,     (I101-I100)/(itp/1000),     "")</f>
        <v>0</v>
      </c>
      <c r="L101" s="12" t="n">
        <f aca="false">FALSE()</f>
        <v>0</v>
      </c>
      <c r="M101" s="8" t="n">
        <f aca="false">AND(G101=1,H101)</f>
        <v>0</v>
      </c>
      <c r="N101" s="1"/>
      <c r="O101" s="1"/>
      <c r="Q101" s="1"/>
      <c r="R101" s="1"/>
      <c r="V101" s="1"/>
      <c r="W101" s="1"/>
      <c r="X101" s="1"/>
    </row>
    <row r="102" customFormat="false" ht="12.75" hidden="false" customHeight="true" outlineLevel="0" collapsed="false">
      <c r="B102" s="8" t="n">
        <f aca="false">B101+1</f>
        <v>77</v>
      </c>
      <c r="C102" s="8" t="n">
        <f aca="false">((B102-1)*itp)/1000</f>
        <v>0.76</v>
      </c>
      <c r="D102" s="8" t="n">
        <f aca="false">IF((B102&lt;($C$11+2)),1,0)</f>
        <v>1</v>
      </c>
      <c r="E102" s="8" t="n">
        <f aca="false">MAX(0,MIN(1,(E101+IF((D102=1),(1/$C$9),(-1/$C$9)))))</f>
        <v>1</v>
      </c>
      <c r="F102" s="8" t="n">
        <f aca="true">SUM(OFFSET(E102,((-1*MIN($C$10,B102))+1),0,MIN($C$10,B102),1))</f>
        <v>20</v>
      </c>
      <c r="G102" s="8" t="n">
        <f aca="false">IF(E102=0,IF(F102=0,1,0),0)</f>
        <v>0</v>
      </c>
      <c r="H102" s="8" t="n">
        <f aca="false">SUM($G$26:G102)&lt;=2</f>
        <v>1</v>
      </c>
      <c r="I102" s="8" t="n">
        <f aca="false">IF(H102,   ((E102+F102)/(1+$C$10))*Vprog,  "")</f>
        <v>4</v>
      </c>
      <c r="J102" s="8" t="n">
        <f aca="false">IF(H102,  ((((I102+I101)/2)*itp)/1000)+J101,"")</f>
        <v>1.87809523809524</v>
      </c>
      <c r="K102" s="8" t="n">
        <f aca="false">IF(H102,     (I102-I101)/(itp/1000),     "")</f>
        <v>0</v>
      </c>
      <c r="L102" s="12" t="n">
        <f aca="false">FALSE()</f>
        <v>0</v>
      </c>
      <c r="M102" s="8" t="n">
        <f aca="false">AND(G102=1,H102)</f>
        <v>0</v>
      </c>
      <c r="N102" s="1"/>
      <c r="O102" s="1"/>
      <c r="Q102" s="1"/>
      <c r="R102" s="1"/>
      <c r="V102" s="1"/>
      <c r="W102" s="1"/>
      <c r="X102" s="1"/>
    </row>
    <row r="103" customFormat="false" ht="12.75" hidden="false" customHeight="true" outlineLevel="0" collapsed="false">
      <c r="B103" s="8" t="n">
        <f aca="false">B102+1</f>
        <v>78</v>
      </c>
      <c r="C103" s="8" t="n">
        <f aca="false">((B103-1)*itp)/1000</f>
        <v>0.77</v>
      </c>
      <c r="D103" s="8" t="n">
        <f aca="false">IF((B103&lt;($C$11+2)),1,0)</f>
        <v>1</v>
      </c>
      <c r="E103" s="8" t="n">
        <f aca="false">MAX(0,MIN(1,(E102+IF((D103=1),(1/$C$9),(-1/$C$9)))))</f>
        <v>1</v>
      </c>
      <c r="F103" s="8" t="n">
        <f aca="true">SUM(OFFSET(E103,((-1*MIN($C$10,B103))+1),0,MIN($C$10,B103),1))</f>
        <v>20</v>
      </c>
      <c r="G103" s="8" t="n">
        <f aca="false">IF(E103=0,IF(F103=0,1,0),0)</f>
        <v>0</v>
      </c>
      <c r="H103" s="8" t="n">
        <f aca="false">SUM($G$26:G103)&lt;=2</f>
        <v>1</v>
      </c>
      <c r="I103" s="8" t="n">
        <f aca="false">IF(H103,   ((E103+F103)/(1+$C$10))*Vprog,  "")</f>
        <v>4</v>
      </c>
      <c r="J103" s="8" t="n">
        <f aca="false">IF(H103,  ((((I103+I102)/2)*itp)/1000)+J102,"")</f>
        <v>1.91809523809524</v>
      </c>
      <c r="K103" s="8" t="n">
        <f aca="false">IF(H103,     (I103-I102)/(itp/1000),     "")</f>
        <v>0</v>
      </c>
      <c r="L103" s="12" t="n">
        <f aca="false">FALSE()</f>
        <v>0</v>
      </c>
      <c r="M103" s="8" t="n">
        <f aca="false">AND(G103=1,H103)</f>
        <v>0</v>
      </c>
      <c r="N103" s="1"/>
      <c r="O103" s="1"/>
      <c r="Q103" s="1"/>
      <c r="R103" s="1"/>
      <c r="V103" s="1"/>
      <c r="W103" s="1"/>
      <c r="X103" s="1"/>
    </row>
    <row r="104" customFormat="false" ht="12.75" hidden="false" customHeight="true" outlineLevel="0" collapsed="false">
      <c r="B104" s="8" t="n">
        <f aca="false">B103+1</f>
        <v>79</v>
      </c>
      <c r="C104" s="8" t="n">
        <f aca="false">((B104-1)*itp)/1000</f>
        <v>0.78</v>
      </c>
      <c r="D104" s="8" t="n">
        <f aca="false">IF((B104&lt;($C$11+2)),1,0)</f>
        <v>1</v>
      </c>
      <c r="E104" s="8" t="n">
        <f aca="false">MAX(0,MIN(1,(E103+IF((D104=1),(1/$C$9),(-1/$C$9)))))</f>
        <v>1</v>
      </c>
      <c r="F104" s="8" t="n">
        <f aca="true">SUM(OFFSET(E104,((-1*MIN($C$10,B104))+1),0,MIN($C$10,B104),1))</f>
        <v>20</v>
      </c>
      <c r="G104" s="8" t="n">
        <f aca="false">IF(E104=0,IF(F104=0,1,0),0)</f>
        <v>0</v>
      </c>
      <c r="H104" s="8" t="n">
        <f aca="false">SUM($G$26:G104)&lt;=2</f>
        <v>1</v>
      </c>
      <c r="I104" s="8" t="n">
        <f aca="false">IF(H104,   ((E104+F104)/(1+$C$10))*Vprog,  "")</f>
        <v>4</v>
      </c>
      <c r="J104" s="8" t="n">
        <f aca="false">IF(H104,  ((((I104+I103)/2)*itp)/1000)+J103,"")</f>
        <v>1.95809523809524</v>
      </c>
      <c r="K104" s="8" t="n">
        <f aca="false">IF(H104,     (I104-I103)/(itp/1000),     "")</f>
        <v>0</v>
      </c>
      <c r="L104" s="12" t="n">
        <f aca="false">FALSE()</f>
        <v>0</v>
      </c>
      <c r="M104" s="8" t="n">
        <f aca="false">AND(G104=1,H104)</f>
        <v>0</v>
      </c>
      <c r="N104" s="1"/>
      <c r="O104" s="1"/>
      <c r="Q104" s="1"/>
      <c r="R104" s="1"/>
      <c r="V104" s="1"/>
      <c r="W104" s="1"/>
      <c r="X104" s="1"/>
    </row>
    <row r="105" customFormat="false" ht="12.75" hidden="false" customHeight="true" outlineLevel="0" collapsed="false">
      <c r="B105" s="8" t="n">
        <f aca="false">B104+1</f>
        <v>80</v>
      </c>
      <c r="C105" s="8" t="n">
        <f aca="false">((B105-1)*itp)/1000</f>
        <v>0.79</v>
      </c>
      <c r="D105" s="8" t="n">
        <f aca="false">IF((B105&lt;($C$11+2)),1,0)</f>
        <v>1</v>
      </c>
      <c r="E105" s="8" t="n">
        <f aca="false">MAX(0,MIN(1,(E104+IF((D105=1),(1/$C$9),(-1/$C$9)))))</f>
        <v>1</v>
      </c>
      <c r="F105" s="8" t="n">
        <f aca="true">SUM(OFFSET(E105,((-1*MIN($C$10,B105))+1),0,MIN($C$10,B105),1))</f>
        <v>20</v>
      </c>
      <c r="G105" s="8" t="n">
        <f aca="false">IF(E105=0,IF(F105=0,1,0),0)</f>
        <v>0</v>
      </c>
      <c r="H105" s="8" t="n">
        <f aca="false">SUM($G$26:G105)&lt;=2</f>
        <v>1</v>
      </c>
      <c r="I105" s="8" t="n">
        <f aca="false">IF(H105,   ((E105+F105)/(1+$C$10))*Vprog,  "")</f>
        <v>4</v>
      </c>
      <c r="J105" s="8" t="n">
        <f aca="false">IF(H105,  ((((I105+I104)/2)*itp)/1000)+J104,"")</f>
        <v>1.99809523809524</v>
      </c>
      <c r="K105" s="8" t="n">
        <f aca="false">IF(H105,     (I105-I104)/(itp/1000),     "")</f>
        <v>0</v>
      </c>
      <c r="L105" s="12" t="n">
        <f aca="false">FALSE()</f>
        <v>0</v>
      </c>
      <c r="M105" s="8" t="n">
        <f aca="false">AND(G105=1,H105)</f>
        <v>0</v>
      </c>
      <c r="N105" s="1"/>
      <c r="O105" s="1"/>
      <c r="Q105" s="1"/>
      <c r="R105" s="1"/>
      <c r="V105" s="1"/>
      <c r="W105" s="1"/>
      <c r="X105" s="1"/>
    </row>
    <row r="106" customFormat="false" ht="12.75" hidden="false" customHeight="true" outlineLevel="0" collapsed="false">
      <c r="B106" s="8" t="n">
        <f aca="false">B105+1</f>
        <v>81</v>
      </c>
      <c r="C106" s="8" t="n">
        <f aca="false">((B106-1)*itp)/1000</f>
        <v>0.8</v>
      </c>
      <c r="D106" s="8" t="n">
        <f aca="false">IF((B106&lt;($C$11+2)),1,0)</f>
        <v>1</v>
      </c>
      <c r="E106" s="8" t="n">
        <f aca="false">MAX(0,MIN(1,(E105+IF((D106=1),(1/$C$9),(-1/$C$9)))))</f>
        <v>1</v>
      </c>
      <c r="F106" s="8" t="n">
        <f aca="true">SUM(OFFSET(E106,((-1*MIN($C$10,B106))+1),0,MIN($C$10,B106),1))</f>
        <v>20</v>
      </c>
      <c r="G106" s="8" t="n">
        <f aca="false">IF(E106=0,IF(F106=0,1,0),0)</f>
        <v>0</v>
      </c>
      <c r="H106" s="8" t="n">
        <f aca="false">SUM($G$26:G106)&lt;=2</f>
        <v>1</v>
      </c>
      <c r="I106" s="8" t="n">
        <f aca="false">IF(H106,   ((E106+F106)/(1+$C$10))*Vprog,  "")</f>
        <v>4</v>
      </c>
      <c r="J106" s="8" t="n">
        <f aca="false">IF(H106,  ((((I106+I105)/2)*itp)/1000)+J105,"")</f>
        <v>2.03809523809524</v>
      </c>
      <c r="K106" s="8" t="n">
        <f aca="false">IF(H106,     (I106-I105)/(itp/1000),     "")</f>
        <v>0</v>
      </c>
      <c r="L106" s="12" t="n">
        <f aca="false">FALSE()</f>
        <v>0</v>
      </c>
      <c r="M106" s="8" t="n">
        <f aca="false">AND(G106=1,H106)</f>
        <v>0</v>
      </c>
      <c r="N106" s="1"/>
      <c r="O106" s="1"/>
      <c r="Q106" s="1"/>
      <c r="R106" s="1"/>
      <c r="V106" s="1"/>
      <c r="W106" s="1"/>
      <c r="X106" s="1"/>
    </row>
    <row r="107" customFormat="false" ht="12.75" hidden="false" customHeight="true" outlineLevel="0" collapsed="false">
      <c r="B107" s="8" t="n">
        <f aca="false">B106+1</f>
        <v>82</v>
      </c>
      <c r="C107" s="8" t="n">
        <f aca="false">((B107-1)*itp)/1000</f>
        <v>0.81</v>
      </c>
      <c r="D107" s="8" t="n">
        <f aca="false">IF((B107&lt;($C$11+2)),1,0)</f>
        <v>1</v>
      </c>
      <c r="E107" s="8" t="n">
        <f aca="false">MAX(0,MIN(1,(E106+IF((D107=1),(1/$C$9),(-1/$C$9)))))</f>
        <v>1</v>
      </c>
      <c r="F107" s="8" t="n">
        <f aca="true">SUM(OFFSET(E107,((-1*MIN($C$10,B107))+1),0,MIN($C$10,B107),1))</f>
        <v>20</v>
      </c>
      <c r="G107" s="8" t="n">
        <f aca="false">IF(E107=0,IF(F107=0,1,0),0)</f>
        <v>0</v>
      </c>
      <c r="H107" s="8" t="n">
        <f aca="false">SUM($G$26:G107)&lt;=2</f>
        <v>1</v>
      </c>
      <c r="I107" s="8" t="n">
        <f aca="false">IF(H107,   ((E107+F107)/(1+$C$10))*Vprog,  "")</f>
        <v>4</v>
      </c>
      <c r="J107" s="8" t="n">
        <f aca="false">IF(H107,  ((((I107+I106)/2)*itp)/1000)+J106,"")</f>
        <v>2.07809523809524</v>
      </c>
      <c r="K107" s="8" t="n">
        <f aca="false">IF(H107,     (I107-I106)/(itp/1000),     "")</f>
        <v>0</v>
      </c>
      <c r="L107" s="12" t="n">
        <f aca="false">FALSE()</f>
        <v>0</v>
      </c>
      <c r="M107" s="8" t="n">
        <f aca="false">AND(G107=1,H107)</f>
        <v>0</v>
      </c>
      <c r="N107" s="1"/>
      <c r="O107" s="1"/>
      <c r="Q107" s="1"/>
      <c r="R107" s="1"/>
      <c r="V107" s="1"/>
      <c r="W107" s="1"/>
      <c r="X107" s="1"/>
    </row>
    <row r="108" customFormat="false" ht="12.75" hidden="false" customHeight="true" outlineLevel="0" collapsed="false">
      <c r="B108" s="8" t="n">
        <f aca="false">B107+1</f>
        <v>83</v>
      </c>
      <c r="C108" s="8" t="n">
        <f aca="false">((B108-1)*itp)/1000</f>
        <v>0.82</v>
      </c>
      <c r="D108" s="8" t="n">
        <f aca="false">IF((B108&lt;($C$11+2)),1,0)</f>
        <v>1</v>
      </c>
      <c r="E108" s="8" t="n">
        <f aca="false">MAX(0,MIN(1,(E107+IF((D108=1),(1/$C$9),(-1/$C$9)))))</f>
        <v>1</v>
      </c>
      <c r="F108" s="8" t="n">
        <f aca="true">SUM(OFFSET(E108,((-1*MIN($C$10,B108))+1),0,MIN($C$10,B108),1))</f>
        <v>20</v>
      </c>
      <c r="G108" s="8" t="n">
        <f aca="false">IF(E108=0,IF(F108=0,1,0),0)</f>
        <v>0</v>
      </c>
      <c r="H108" s="8" t="n">
        <f aca="false">SUM($G$26:G108)&lt;=2</f>
        <v>1</v>
      </c>
      <c r="I108" s="8" t="n">
        <f aca="false">IF(H108,   ((E108+F108)/(1+$C$10))*Vprog,  "")</f>
        <v>4</v>
      </c>
      <c r="J108" s="8" t="n">
        <f aca="false">IF(H108,  ((((I108+I107)/2)*itp)/1000)+J107,"")</f>
        <v>2.11809523809524</v>
      </c>
      <c r="K108" s="8" t="n">
        <f aca="false">IF(H108,     (I108-I107)/(itp/1000),     "")</f>
        <v>0</v>
      </c>
      <c r="L108" s="12" t="n">
        <f aca="false">FALSE()</f>
        <v>0</v>
      </c>
      <c r="M108" s="8" t="n">
        <f aca="false">AND(G108=1,H108)</f>
        <v>0</v>
      </c>
      <c r="N108" s="1"/>
      <c r="O108" s="1"/>
      <c r="Q108" s="1"/>
      <c r="R108" s="1"/>
      <c r="V108" s="1"/>
      <c r="W108" s="1"/>
      <c r="X108" s="1"/>
    </row>
    <row r="109" customFormat="false" ht="12.75" hidden="false" customHeight="true" outlineLevel="0" collapsed="false">
      <c r="B109" s="8" t="n">
        <f aca="false">B108+1</f>
        <v>84</v>
      </c>
      <c r="C109" s="8" t="n">
        <f aca="false">((B109-1)*itp)/1000</f>
        <v>0.83</v>
      </c>
      <c r="D109" s="8" t="n">
        <f aca="false">IF((B109&lt;($C$11+2)),1,0)</f>
        <v>1</v>
      </c>
      <c r="E109" s="8" t="n">
        <f aca="false">MAX(0,MIN(1,(E108+IF((D109=1),(1/$C$9),(-1/$C$9)))))</f>
        <v>1</v>
      </c>
      <c r="F109" s="8" t="n">
        <f aca="true">SUM(OFFSET(E109,((-1*MIN($C$10,B109))+1),0,MIN($C$10,B109),1))</f>
        <v>20</v>
      </c>
      <c r="G109" s="8" t="n">
        <f aca="false">IF(E109=0,IF(F109=0,1,0),0)</f>
        <v>0</v>
      </c>
      <c r="H109" s="8" t="n">
        <f aca="false">SUM($G$26:G109)&lt;=2</f>
        <v>1</v>
      </c>
      <c r="I109" s="8" t="n">
        <f aca="false">IF(H109,   ((E109+F109)/(1+$C$10))*Vprog,  "")</f>
        <v>4</v>
      </c>
      <c r="J109" s="8" t="n">
        <f aca="false">IF(H109,  ((((I109+I108)/2)*itp)/1000)+J108,"")</f>
        <v>2.15809523809524</v>
      </c>
      <c r="K109" s="8" t="n">
        <f aca="false">IF(H109,     (I109-I108)/(itp/1000),     "")</f>
        <v>0</v>
      </c>
      <c r="L109" s="12" t="n">
        <f aca="false">FALSE()</f>
        <v>0</v>
      </c>
      <c r="M109" s="8" t="n">
        <f aca="false">AND(G109=1,H109)</f>
        <v>0</v>
      </c>
      <c r="N109" s="1"/>
      <c r="O109" s="1"/>
      <c r="Q109" s="1"/>
      <c r="R109" s="1"/>
      <c r="V109" s="1"/>
      <c r="W109" s="1"/>
      <c r="X109" s="1"/>
    </row>
    <row r="110" customFormat="false" ht="12.75" hidden="false" customHeight="true" outlineLevel="0" collapsed="false">
      <c r="B110" s="8" t="n">
        <f aca="false">B109+1</f>
        <v>85</v>
      </c>
      <c r="C110" s="8" t="n">
        <f aca="false">((B110-1)*itp)/1000</f>
        <v>0.84</v>
      </c>
      <c r="D110" s="8" t="n">
        <f aca="false">IF((B110&lt;($C$11+2)),1,0)</f>
        <v>1</v>
      </c>
      <c r="E110" s="8" t="n">
        <f aca="false">MAX(0,MIN(1,(E109+IF((D110=1),(1/$C$9),(-1/$C$9)))))</f>
        <v>1</v>
      </c>
      <c r="F110" s="8" t="n">
        <f aca="true">SUM(OFFSET(E110,((-1*MIN($C$10,B110))+1),0,MIN($C$10,B110),1))</f>
        <v>20</v>
      </c>
      <c r="G110" s="8" t="n">
        <f aca="false">IF(E110=0,IF(F110=0,1,0),0)</f>
        <v>0</v>
      </c>
      <c r="H110" s="8" t="n">
        <f aca="false">SUM($G$26:G110)&lt;=2</f>
        <v>1</v>
      </c>
      <c r="I110" s="8" t="n">
        <f aca="false">IF(H110,   ((E110+F110)/(1+$C$10))*Vprog,  "")</f>
        <v>4</v>
      </c>
      <c r="J110" s="8" t="n">
        <f aca="false">IF(H110,  ((((I110+I109)/2)*itp)/1000)+J109,"")</f>
        <v>2.19809523809524</v>
      </c>
      <c r="K110" s="8" t="n">
        <f aca="false">IF(H110,     (I110-I109)/(itp/1000),     "")</f>
        <v>0</v>
      </c>
      <c r="L110" s="12" t="n">
        <f aca="false">FALSE()</f>
        <v>0</v>
      </c>
      <c r="M110" s="8" t="n">
        <f aca="false">AND(G110=1,H110)</f>
        <v>0</v>
      </c>
      <c r="N110" s="1"/>
      <c r="O110" s="1"/>
      <c r="P110" s="1"/>
      <c r="Q110" s="1"/>
      <c r="R110" s="1"/>
      <c r="V110" s="1"/>
      <c r="W110" s="1"/>
      <c r="X110" s="1"/>
    </row>
    <row r="111" customFormat="false" ht="12.75" hidden="false" customHeight="true" outlineLevel="0" collapsed="false">
      <c r="B111" s="8" t="n">
        <f aca="false">B110+1</f>
        <v>86</v>
      </c>
      <c r="C111" s="8" t="n">
        <f aca="false">((B111-1)*itp)/1000</f>
        <v>0.85</v>
      </c>
      <c r="D111" s="8" t="n">
        <f aca="false">IF((B111&lt;($C$11+2)),1,0)</f>
        <v>1</v>
      </c>
      <c r="E111" s="8" t="n">
        <f aca="false">MAX(0,MIN(1,(E110+IF((D111=1),(1/$C$9),(-1/$C$9)))))</f>
        <v>1</v>
      </c>
      <c r="F111" s="8" t="n">
        <f aca="true">SUM(OFFSET(E111,((-1*MIN($C$10,B111))+1),0,MIN($C$10,B111),1))</f>
        <v>20</v>
      </c>
      <c r="G111" s="8" t="n">
        <f aca="false">IF(E111=0,IF(F111=0,1,0),0)</f>
        <v>0</v>
      </c>
      <c r="H111" s="8" t="n">
        <f aca="false">SUM($G$26:G111)&lt;=2</f>
        <v>1</v>
      </c>
      <c r="I111" s="8" t="n">
        <f aca="false">IF(H111,   ((E111+F111)/(1+$C$10))*Vprog,  "")</f>
        <v>4</v>
      </c>
      <c r="J111" s="8" t="n">
        <f aca="false">IF(H111,  ((((I111+I110)/2)*itp)/1000)+J110,"")</f>
        <v>2.23809523809524</v>
      </c>
      <c r="K111" s="8" t="n">
        <f aca="false">IF(H111,     (I111-I110)/(itp/1000),     "")</f>
        <v>0</v>
      </c>
      <c r="L111" s="12" t="n">
        <f aca="false">FALSE()</f>
        <v>0</v>
      </c>
      <c r="M111" s="8" t="n">
        <f aca="false">AND(G111=1,H111)</f>
        <v>0</v>
      </c>
      <c r="N111" s="1"/>
      <c r="O111" s="1"/>
      <c r="P111" s="1"/>
      <c r="Q111" s="1"/>
      <c r="R111" s="1"/>
      <c r="V111" s="1"/>
      <c r="W111" s="1"/>
      <c r="X111" s="1"/>
    </row>
    <row r="112" customFormat="false" ht="12.75" hidden="false" customHeight="true" outlineLevel="0" collapsed="false">
      <c r="B112" s="8" t="n">
        <f aca="false">B111+1</f>
        <v>87</v>
      </c>
      <c r="C112" s="8" t="n">
        <f aca="false">((B112-1)*itp)/1000</f>
        <v>0.86</v>
      </c>
      <c r="D112" s="8" t="n">
        <f aca="false">IF((B112&lt;($C$11+2)),1,0)</f>
        <v>1</v>
      </c>
      <c r="E112" s="8" t="n">
        <f aca="false">MAX(0,MIN(1,(E111+IF((D112=1),(1/$C$9),(-1/$C$9)))))</f>
        <v>1</v>
      </c>
      <c r="F112" s="8" t="n">
        <f aca="true">SUM(OFFSET(E112,((-1*MIN($C$10,B112))+1),0,MIN($C$10,B112),1))</f>
        <v>20</v>
      </c>
      <c r="G112" s="8" t="n">
        <f aca="false">IF(E112=0,IF(F112=0,1,0),0)</f>
        <v>0</v>
      </c>
      <c r="H112" s="8" t="n">
        <f aca="false">SUM($G$26:G112)&lt;=2</f>
        <v>1</v>
      </c>
      <c r="I112" s="8" t="n">
        <f aca="false">IF(H112,   ((E112+F112)/(1+$C$10))*Vprog,  "")</f>
        <v>4</v>
      </c>
      <c r="J112" s="8" t="n">
        <f aca="false">IF(H112,  ((((I112+I111)/2)*itp)/1000)+J111,"")</f>
        <v>2.27809523809524</v>
      </c>
      <c r="K112" s="8" t="n">
        <f aca="false">IF(H112,     (I112-I111)/(itp/1000),     "")</f>
        <v>0</v>
      </c>
      <c r="L112" s="12" t="n">
        <f aca="false">FALSE()</f>
        <v>0</v>
      </c>
      <c r="M112" s="8" t="n">
        <f aca="false">AND(G112=1,H112)</f>
        <v>0</v>
      </c>
      <c r="N112" s="1"/>
      <c r="O112" s="1"/>
      <c r="P112" s="1"/>
      <c r="Q112" s="1"/>
      <c r="R112" s="1"/>
      <c r="V112" s="1"/>
      <c r="W112" s="1"/>
      <c r="X112" s="1"/>
    </row>
    <row r="113" customFormat="false" ht="12.75" hidden="false" customHeight="true" outlineLevel="0" collapsed="false">
      <c r="B113" s="8" t="n">
        <f aca="false">B112+1</f>
        <v>88</v>
      </c>
      <c r="C113" s="8" t="n">
        <f aca="false">((B113-1)*itp)/1000</f>
        <v>0.87</v>
      </c>
      <c r="D113" s="8" t="n">
        <f aca="false">IF((B113&lt;($C$11+2)),1,0)</f>
        <v>1</v>
      </c>
      <c r="E113" s="8" t="n">
        <f aca="false">MAX(0,MIN(1,(E112+IF((D113=1),(1/$C$9),(-1/$C$9)))))</f>
        <v>1</v>
      </c>
      <c r="F113" s="8" t="n">
        <f aca="true">SUM(OFFSET(E113,((-1*MIN($C$10,B113))+1),0,MIN($C$10,B113),1))</f>
        <v>20</v>
      </c>
      <c r="G113" s="8" t="n">
        <f aca="false">IF(E113=0,IF(F113=0,1,0),0)</f>
        <v>0</v>
      </c>
      <c r="H113" s="8" t="n">
        <f aca="false">SUM($G$26:G113)&lt;=2</f>
        <v>1</v>
      </c>
      <c r="I113" s="8" t="n">
        <f aca="false">IF(H113,   ((E113+F113)/(1+$C$10))*Vprog,  "")</f>
        <v>4</v>
      </c>
      <c r="J113" s="8" t="n">
        <f aca="false">IF(H113,  ((((I113+I112)/2)*itp)/1000)+J112,"")</f>
        <v>2.31809523809524</v>
      </c>
      <c r="K113" s="8" t="n">
        <f aca="false">IF(H113,     (I113-I112)/(itp/1000),     "")</f>
        <v>0</v>
      </c>
      <c r="L113" s="12" t="n">
        <f aca="false">FALSE()</f>
        <v>0</v>
      </c>
      <c r="M113" s="8" t="n">
        <f aca="false">AND(G113=1,H113)</f>
        <v>0</v>
      </c>
      <c r="N113" s="1"/>
      <c r="O113" s="1"/>
      <c r="P113" s="1"/>
      <c r="Q113" s="1"/>
      <c r="R113" s="1"/>
      <c r="V113" s="1"/>
      <c r="W113" s="1"/>
      <c r="X113" s="1"/>
    </row>
    <row r="114" customFormat="false" ht="12.75" hidden="false" customHeight="true" outlineLevel="0" collapsed="false">
      <c r="B114" s="8" t="n">
        <f aca="false">B113+1</f>
        <v>89</v>
      </c>
      <c r="C114" s="8" t="n">
        <f aca="false">((B114-1)*itp)/1000</f>
        <v>0.88</v>
      </c>
      <c r="D114" s="8" t="n">
        <f aca="false">IF((B114&lt;($C$11+2)),1,0)</f>
        <v>1</v>
      </c>
      <c r="E114" s="8" t="n">
        <f aca="false">MAX(0,MIN(1,(E113+IF((D114=1),(1/$C$9),(-1/$C$9)))))</f>
        <v>1</v>
      </c>
      <c r="F114" s="8" t="n">
        <f aca="true">SUM(OFFSET(E114,((-1*MIN($C$10,B114))+1),0,MIN($C$10,B114),1))</f>
        <v>20</v>
      </c>
      <c r="G114" s="8" t="n">
        <f aca="false">IF(E114=0,IF(F114=0,1,0),0)</f>
        <v>0</v>
      </c>
      <c r="H114" s="8" t="n">
        <f aca="false">SUM($G$26:G114)&lt;=2</f>
        <v>1</v>
      </c>
      <c r="I114" s="8" t="n">
        <f aca="false">IF(H114,   ((E114+F114)/(1+$C$10))*Vprog,  "")</f>
        <v>4</v>
      </c>
      <c r="J114" s="8" t="n">
        <f aca="false">IF(H114,  ((((I114+I113)/2)*itp)/1000)+J113,"")</f>
        <v>2.35809523809524</v>
      </c>
      <c r="K114" s="8" t="n">
        <f aca="false">IF(H114,     (I114-I113)/(itp/1000),     "")</f>
        <v>0</v>
      </c>
      <c r="L114" s="12" t="n">
        <f aca="false">FALSE()</f>
        <v>0</v>
      </c>
      <c r="M114" s="8" t="n">
        <f aca="false">AND(G114=1,H114)</f>
        <v>0</v>
      </c>
      <c r="N114" s="1"/>
      <c r="O114" s="1"/>
      <c r="P114" s="1"/>
      <c r="Q114" s="1"/>
      <c r="R114" s="1"/>
      <c r="V114" s="1"/>
      <c r="W114" s="1"/>
      <c r="X114" s="1"/>
    </row>
    <row r="115" customFormat="false" ht="12.75" hidden="false" customHeight="true" outlineLevel="0" collapsed="false">
      <c r="B115" s="8" t="n">
        <f aca="false">B114+1</f>
        <v>90</v>
      </c>
      <c r="C115" s="8" t="n">
        <f aca="false">((B115-1)*itp)/1000</f>
        <v>0.89</v>
      </c>
      <c r="D115" s="8" t="n">
        <f aca="false">IF((B115&lt;($C$11+2)),1,0)</f>
        <v>1</v>
      </c>
      <c r="E115" s="8" t="n">
        <f aca="false">MAX(0,MIN(1,(E114+IF((D115=1),(1/$C$9),(-1/$C$9)))))</f>
        <v>1</v>
      </c>
      <c r="F115" s="8" t="n">
        <f aca="true">SUM(OFFSET(E115,((-1*MIN($C$10,B115))+1),0,MIN($C$10,B115),1))</f>
        <v>20</v>
      </c>
      <c r="G115" s="8" t="n">
        <f aca="false">IF(E115=0,IF(F115=0,1,0),0)</f>
        <v>0</v>
      </c>
      <c r="H115" s="8" t="n">
        <f aca="false">SUM($G$26:G115)&lt;=2</f>
        <v>1</v>
      </c>
      <c r="I115" s="8" t="n">
        <f aca="false">IF(H115,   ((E115+F115)/(1+$C$10))*Vprog,  "")</f>
        <v>4</v>
      </c>
      <c r="J115" s="8" t="n">
        <f aca="false">IF(H115,  ((((I115+I114)/2)*itp)/1000)+J114,"")</f>
        <v>2.39809523809524</v>
      </c>
      <c r="K115" s="8" t="n">
        <f aca="false">IF(H115,     (I115-I114)/(itp/1000),     "")</f>
        <v>0</v>
      </c>
      <c r="L115" s="12" t="n">
        <f aca="false">FALSE()</f>
        <v>0</v>
      </c>
      <c r="M115" s="8" t="n">
        <f aca="false">AND(G115=1,H115)</f>
        <v>0</v>
      </c>
      <c r="N115" s="1"/>
      <c r="O115" s="1"/>
      <c r="P115" s="1"/>
      <c r="Q115" s="1"/>
      <c r="R115" s="1"/>
      <c r="V115" s="1"/>
      <c r="W115" s="1"/>
      <c r="X115" s="1"/>
    </row>
    <row r="116" customFormat="false" ht="12.75" hidden="false" customHeight="true" outlineLevel="0" collapsed="false">
      <c r="B116" s="8" t="n">
        <f aca="false">B115+1</f>
        <v>91</v>
      </c>
      <c r="C116" s="8" t="n">
        <f aca="false">((B116-1)*itp)/1000</f>
        <v>0.9</v>
      </c>
      <c r="D116" s="8" t="n">
        <f aca="false">IF((B116&lt;($C$11+2)),1,0)</f>
        <v>1</v>
      </c>
      <c r="E116" s="8" t="n">
        <f aca="false">MAX(0,MIN(1,(E115+IF((D116=1),(1/$C$9),(-1/$C$9)))))</f>
        <v>1</v>
      </c>
      <c r="F116" s="8" t="n">
        <f aca="true">SUM(OFFSET(E116,((-1*MIN($C$10,B116))+1),0,MIN($C$10,B116),1))</f>
        <v>20</v>
      </c>
      <c r="G116" s="8" t="n">
        <f aca="false">IF(E116=0,IF(F116=0,1,0),0)</f>
        <v>0</v>
      </c>
      <c r="H116" s="8" t="n">
        <f aca="false">SUM($G$26:G116)&lt;=2</f>
        <v>1</v>
      </c>
      <c r="I116" s="8" t="n">
        <f aca="false">IF(H116,   ((E116+F116)/(1+$C$10))*Vprog,  "")</f>
        <v>4</v>
      </c>
      <c r="J116" s="8" t="n">
        <f aca="false">IF(H116,  ((((I116+I115)/2)*itp)/1000)+J115,"")</f>
        <v>2.43809523809524</v>
      </c>
      <c r="K116" s="8" t="n">
        <f aca="false">IF(H116,     (I116-I115)/(itp/1000),     "")</f>
        <v>0</v>
      </c>
      <c r="L116" s="12" t="n">
        <f aca="false">FALSE()</f>
        <v>0</v>
      </c>
      <c r="M116" s="8" t="n">
        <f aca="false">AND(G116=1,H116)</f>
        <v>0</v>
      </c>
      <c r="N116" s="1"/>
      <c r="O116" s="1"/>
      <c r="P116" s="1"/>
      <c r="Q116" s="1"/>
      <c r="R116" s="1"/>
      <c r="V116" s="1"/>
      <c r="W116" s="1"/>
      <c r="X116" s="1"/>
    </row>
    <row r="117" customFormat="false" ht="12.75" hidden="false" customHeight="true" outlineLevel="0" collapsed="false">
      <c r="B117" s="8" t="n">
        <f aca="false">B116+1</f>
        <v>92</v>
      </c>
      <c r="C117" s="8" t="n">
        <f aca="false">((B117-1)*itp)/1000</f>
        <v>0.91</v>
      </c>
      <c r="D117" s="8" t="n">
        <f aca="false">IF((B117&lt;($C$11+2)),1,0)</f>
        <v>1</v>
      </c>
      <c r="E117" s="8" t="n">
        <f aca="false">MAX(0,MIN(1,(E116+IF((D117=1),(1/$C$9),(-1/$C$9)))))</f>
        <v>1</v>
      </c>
      <c r="F117" s="8" t="n">
        <f aca="true">SUM(OFFSET(E117,((-1*MIN($C$10,B117))+1),0,MIN($C$10,B117),1))</f>
        <v>20</v>
      </c>
      <c r="G117" s="8" t="n">
        <f aca="false">IF(E117=0,IF(F117=0,1,0),0)</f>
        <v>0</v>
      </c>
      <c r="H117" s="8" t="n">
        <f aca="false">SUM($G$26:G117)&lt;=2</f>
        <v>1</v>
      </c>
      <c r="I117" s="8" t="n">
        <f aca="false">IF(H117,   ((E117+F117)/(1+$C$10))*Vprog,  "")</f>
        <v>4</v>
      </c>
      <c r="J117" s="8" t="n">
        <f aca="false">IF(H117,  ((((I117+I116)/2)*itp)/1000)+J116,"")</f>
        <v>2.47809523809524</v>
      </c>
      <c r="K117" s="8" t="n">
        <f aca="false">IF(H117,     (I117-I116)/(itp/1000),     "")</f>
        <v>0</v>
      </c>
      <c r="L117" s="12" t="n">
        <f aca="false">FALSE()</f>
        <v>0</v>
      </c>
      <c r="M117" s="8" t="n">
        <f aca="false">AND(G117=1,H117)</f>
        <v>0</v>
      </c>
      <c r="N117" s="1"/>
      <c r="O117" s="1"/>
      <c r="P117" s="1"/>
      <c r="Q117" s="1"/>
      <c r="R117" s="1"/>
      <c r="V117" s="1"/>
      <c r="W117" s="1"/>
      <c r="X117" s="1"/>
    </row>
    <row r="118" customFormat="false" ht="12.75" hidden="false" customHeight="true" outlineLevel="0" collapsed="false">
      <c r="B118" s="8" t="n">
        <f aca="false">B117+1</f>
        <v>93</v>
      </c>
      <c r="C118" s="8" t="n">
        <f aca="false">((B118-1)*itp)/1000</f>
        <v>0.92</v>
      </c>
      <c r="D118" s="8" t="n">
        <f aca="false">IF((B118&lt;($C$11+2)),1,0)</f>
        <v>1</v>
      </c>
      <c r="E118" s="8" t="n">
        <f aca="false">MAX(0,MIN(1,(E117+IF((D118=1),(1/$C$9),(-1/$C$9)))))</f>
        <v>1</v>
      </c>
      <c r="F118" s="8" t="n">
        <f aca="true">SUM(OFFSET(E118,((-1*MIN($C$10,B118))+1),0,MIN($C$10,B118),1))</f>
        <v>20</v>
      </c>
      <c r="G118" s="8" t="n">
        <f aca="false">IF(E118=0,IF(F118=0,1,0),0)</f>
        <v>0</v>
      </c>
      <c r="H118" s="8" t="n">
        <f aca="false">SUM($G$26:G118)&lt;=2</f>
        <v>1</v>
      </c>
      <c r="I118" s="8" t="n">
        <f aca="false">IF(H118,   ((E118+F118)/(1+$C$10))*Vprog,  "")</f>
        <v>4</v>
      </c>
      <c r="J118" s="8" t="n">
        <f aca="false">IF(H118,  ((((I118+I117)/2)*itp)/1000)+J117,"")</f>
        <v>2.51809523809524</v>
      </c>
      <c r="K118" s="8" t="n">
        <f aca="false">IF(H118,     (I118-I117)/(itp/1000),     "")</f>
        <v>0</v>
      </c>
      <c r="L118" s="12" t="n">
        <f aca="false">FALSE()</f>
        <v>0</v>
      </c>
      <c r="M118" s="8" t="n">
        <f aca="false">AND(G118=1,H118)</f>
        <v>0</v>
      </c>
      <c r="N118" s="1"/>
      <c r="O118" s="1"/>
      <c r="P118" s="1"/>
      <c r="Q118" s="1"/>
      <c r="R118" s="1"/>
      <c r="V118" s="1"/>
      <c r="W118" s="1"/>
      <c r="X118" s="1"/>
    </row>
    <row r="119" customFormat="false" ht="12.75" hidden="false" customHeight="true" outlineLevel="0" collapsed="false">
      <c r="B119" s="8" t="n">
        <f aca="false">B118+1</f>
        <v>94</v>
      </c>
      <c r="C119" s="8" t="n">
        <f aca="false">((B119-1)*itp)/1000</f>
        <v>0.93</v>
      </c>
      <c r="D119" s="8" t="n">
        <f aca="false">IF((B119&lt;($C$11+2)),1,0)</f>
        <v>1</v>
      </c>
      <c r="E119" s="8" t="n">
        <f aca="false">MAX(0,MIN(1,(E118+IF((D119=1),(1/$C$9),(-1/$C$9)))))</f>
        <v>1</v>
      </c>
      <c r="F119" s="8" t="n">
        <f aca="true">SUM(OFFSET(E119,((-1*MIN($C$10,B119))+1),0,MIN($C$10,B119),1))</f>
        <v>20</v>
      </c>
      <c r="G119" s="8" t="n">
        <f aca="false">IF(E119=0,IF(F119=0,1,0),0)</f>
        <v>0</v>
      </c>
      <c r="H119" s="8" t="n">
        <f aca="false">SUM($G$26:G119)&lt;=2</f>
        <v>1</v>
      </c>
      <c r="I119" s="8" t="n">
        <f aca="false">IF(H119,   ((E119+F119)/(1+$C$10))*Vprog,  "")</f>
        <v>4</v>
      </c>
      <c r="J119" s="8" t="n">
        <f aca="false">IF(H119,  ((((I119+I118)/2)*itp)/1000)+J118,"")</f>
        <v>2.55809523809524</v>
      </c>
      <c r="K119" s="8" t="n">
        <f aca="false">IF(H119,     (I119-I118)/(itp/1000),     "")</f>
        <v>0</v>
      </c>
      <c r="L119" s="12" t="n">
        <f aca="false">FALSE()</f>
        <v>0</v>
      </c>
      <c r="M119" s="8" t="n">
        <f aca="false">AND(G119=1,H119)</f>
        <v>0</v>
      </c>
      <c r="N119" s="1"/>
      <c r="O119" s="1"/>
      <c r="P119" s="1"/>
      <c r="Q119" s="1"/>
      <c r="R119" s="1"/>
      <c r="V119" s="1"/>
      <c r="W119" s="1"/>
      <c r="X119" s="1"/>
    </row>
    <row r="120" customFormat="false" ht="12.75" hidden="false" customHeight="true" outlineLevel="0" collapsed="false">
      <c r="B120" s="8" t="n">
        <f aca="false">B119+1</f>
        <v>95</v>
      </c>
      <c r="C120" s="8" t="n">
        <f aca="false">((B120-1)*itp)/1000</f>
        <v>0.94</v>
      </c>
      <c r="D120" s="8" t="n">
        <f aca="false">IF((B120&lt;($C$11+2)),1,0)</f>
        <v>1</v>
      </c>
      <c r="E120" s="8" t="n">
        <f aca="false">MAX(0,MIN(1,(E119+IF((D120=1),(1/$C$9),(-1/$C$9)))))</f>
        <v>1</v>
      </c>
      <c r="F120" s="8" t="n">
        <f aca="true">SUM(OFFSET(E120,((-1*MIN($C$10,B120))+1),0,MIN($C$10,B120),1))</f>
        <v>20</v>
      </c>
      <c r="G120" s="8" t="n">
        <f aca="false">IF(E120=0,IF(F120=0,1,0),0)</f>
        <v>0</v>
      </c>
      <c r="H120" s="8" t="n">
        <f aca="false">SUM($G$26:G120)&lt;=2</f>
        <v>1</v>
      </c>
      <c r="I120" s="8" t="n">
        <f aca="false">IF(H120,   ((E120+F120)/(1+$C$10))*Vprog,  "")</f>
        <v>4</v>
      </c>
      <c r="J120" s="8" t="n">
        <f aca="false">IF(H120,  ((((I120+I119)/2)*itp)/1000)+J119,"")</f>
        <v>2.59809523809524</v>
      </c>
      <c r="K120" s="8" t="n">
        <f aca="false">IF(H120,     (I120-I119)/(itp/1000),     "")</f>
        <v>0</v>
      </c>
      <c r="L120" s="12" t="n">
        <f aca="false">FALSE()</f>
        <v>0</v>
      </c>
      <c r="M120" s="8" t="n">
        <f aca="false">AND(G120=1,H120)</f>
        <v>0</v>
      </c>
      <c r="N120" s="1"/>
      <c r="O120" s="1"/>
      <c r="P120" s="1"/>
      <c r="Q120" s="1"/>
      <c r="R120" s="1"/>
      <c r="V120" s="1"/>
      <c r="W120" s="1"/>
      <c r="X120" s="1"/>
    </row>
    <row r="121" customFormat="false" ht="12.75" hidden="false" customHeight="true" outlineLevel="0" collapsed="false">
      <c r="B121" s="8" t="n">
        <f aca="false">B120+1</f>
        <v>96</v>
      </c>
      <c r="C121" s="8" t="n">
        <f aca="false">((B121-1)*itp)/1000</f>
        <v>0.95</v>
      </c>
      <c r="D121" s="8" t="n">
        <f aca="false">IF((B121&lt;($C$11+2)),1,0)</f>
        <v>1</v>
      </c>
      <c r="E121" s="8" t="n">
        <f aca="false">MAX(0,MIN(1,(E120+IF((D121=1),(1/$C$9),(-1/$C$9)))))</f>
        <v>1</v>
      </c>
      <c r="F121" s="8" t="n">
        <f aca="true">SUM(OFFSET(E121,((-1*MIN($C$10,B121))+1),0,MIN($C$10,B121),1))</f>
        <v>20</v>
      </c>
      <c r="G121" s="8" t="n">
        <f aca="false">IF(E121=0,IF(F121=0,1,0),0)</f>
        <v>0</v>
      </c>
      <c r="H121" s="8" t="n">
        <f aca="false">SUM($G$26:G121)&lt;=2</f>
        <v>1</v>
      </c>
      <c r="I121" s="8" t="n">
        <f aca="false">IF(H121,   ((E121+F121)/(1+$C$10))*Vprog,  "")</f>
        <v>4</v>
      </c>
      <c r="J121" s="8" t="n">
        <f aca="false">IF(H121,  ((((I121+I120)/2)*itp)/1000)+J120,"")</f>
        <v>2.63809523809524</v>
      </c>
      <c r="K121" s="8" t="n">
        <f aca="false">IF(H121,     (I121-I120)/(itp/1000),     "")</f>
        <v>0</v>
      </c>
      <c r="L121" s="12" t="n">
        <f aca="false">FALSE()</f>
        <v>0</v>
      </c>
      <c r="M121" s="8" t="n">
        <f aca="false">AND(G121=1,H121)</f>
        <v>0</v>
      </c>
      <c r="N121" s="1"/>
      <c r="O121" s="1"/>
      <c r="P121" s="1"/>
      <c r="Q121" s="1"/>
      <c r="R121" s="1"/>
      <c r="V121" s="1"/>
      <c r="W121" s="1"/>
      <c r="X121" s="1"/>
    </row>
    <row r="122" customFormat="false" ht="12.75" hidden="false" customHeight="true" outlineLevel="0" collapsed="false">
      <c r="B122" s="8" t="n">
        <f aca="false">B121+1</f>
        <v>97</v>
      </c>
      <c r="C122" s="8" t="n">
        <f aca="false">((B122-1)*itp)/1000</f>
        <v>0.96</v>
      </c>
      <c r="D122" s="8" t="n">
        <f aca="false">IF((B122&lt;($C$11+2)),1,0)</f>
        <v>1</v>
      </c>
      <c r="E122" s="8" t="n">
        <f aca="false">MAX(0,MIN(1,(E121+IF((D122=1),(1/$C$9),(-1/$C$9)))))</f>
        <v>1</v>
      </c>
      <c r="F122" s="8" t="n">
        <f aca="true">SUM(OFFSET(E122,((-1*MIN($C$10,B122))+1),0,MIN($C$10,B122),1))</f>
        <v>20</v>
      </c>
      <c r="G122" s="8" t="n">
        <f aca="false">IF(E122=0,IF(F122=0,1,0),0)</f>
        <v>0</v>
      </c>
      <c r="H122" s="8" t="n">
        <f aca="false">SUM($G$26:G122)&lt;=2</f>
        <v>1</v>
      </c>
      <c r="I122" s="8" t="n">
        <f aca="false">IF(H122,   ((E122+F122)/(1+$C$10))*Vprog,  "")</f>
        <v>4</v>
      </c>
      <c r="J122" s="8" t="n">
        <f aca="false">IF(H122,  ((((I122+I121)/2)*itp)/1000)+J121,"")</f>
        <v>2.67809523809524</v>
      </c>
      <c r="K122" s="8" t="n">
        <f aca="false">IF(H122,     (I122-I121)/(itp/1000),     "")</f>
        <v>0</v>
      </c>
      <c r="L122" s="12" t="n">
        <f aca="false">FALSE()</f>
        <v>0</v>
      </c>
      <c r="M122" s="8" t="n">
        <f aca="false">AND(G122=1,H122)</f>
        <v>0</v>
      </c>
      <c r="N122" s="1"/>
      <c r="O122" s="1"/>
      <c r="P122" s="1"/>
      <c r="Q122" s="1"/>
      <c r="R122" s="1"/>
      <c r="V122" s="1"/>
      <c r="W122" s="1"/>
      <c r="X122" s="1"/>
    </row>
    <row r="123" customFormat="false" ht="12.75" hidden="false" customHeight="true" outlineLevel="0" collapsed="false">
      <c r="B123" s="8" t="n">
        <f aca="false">B122+1</f>
        <v>98</v>
      </c>
      <c r="C123" s="8" t="n">
        <f aca="false">((B123-1)*itp)/1000</f>
        <v>0.97</v>
      </c>
      <c r="D123" s="8" t="n">
        <f aca="false">IF((B123&lt;($C$11+2)),1,0)</f>
        <v>1</v>
      </c>
      <c r="E123" s="8" t="n">
        <f aca="false">MAX(0,MIN(1,(E122+IF((D123=1),(1/$C$9),(-1/$C$9)))))</f>
        <v>1</v>
      </c>
      <c r="F123" s="8" t="n">
        <f aca="true">SUM(OFFSET(E123,((-1*MIN($C$10,B123))+1),0,MIN($C$10,B123),1))</f>
        <v>20</v>
      </c>
      <c r="G123" s="8" t="n">
        <f aca="false">IF(E123=0,IF(F123=0,1,0),0)</f>
        <v>0</v>
      </c>
      <c r="H123" s="8" t="n">
        <f aca="false">SUM($G$26:G123)&lt;=2</f>
        <v>1</v>
      </c>
      <c r="I123" s="8" t="n">
        <f aca="false">IF(H123,   ((E123+F123)/(1+$C$10))*Vprog,  "")</f>
        <v>4</v>
      </c>
      <c r="J123" s="8" t="n">
        <f aca="false">IF(H123,  ((((I123+I122)/2)*itp)/1000)+J122,"")</f>
        <v>2.71809523809524</v>
      </c>
      <c r="K123" s="8" t="n">
        <f aca="false">IF(H123,     (I123-I122)/(itp/1000),     "")</f>
        <v>0</v>
      </c>
      <c r="L123" s="12" t="n">
        <f aca="false">FALSE()</f>
        <v>0</v>
      </c>
      <c r="M123" s="8" t="n">
        <f aca="false">AND(G123=1,H123)</f>
        <v>0</v>
      </c>
      <c r="N123" s="1"/>
      <c r="O123" s="1"/>
      <c r="P123" s="1"/>
      <c r="Q123" s="1"/>
      <c r="R123" s="1"/>
      <c r="V123" s="1"/>
      <c r="W123" s="1"/>
      <c r="X123" s="1"/>
    </row>
    <row r="124" customFormat="false" ht="12.75" hidden="false" customHeight="true" outlineLevel="0" collapsed="false">
      <c r="B124" s="8" t="n">
        <f aca="false">B123+1</f>
        <v>99</v>
      </c>
      <c r="C124" s="8" t="n">
        <f aca="false">((B124-1)*itp)/1000</f>
        <v>0.98</v>
      </c>
      <c r="D124" s="8" t="n">
        <f aca="false">IF((B124&lt;($C$11+2)),1,0)</f>
        <v>1</v>
      </c>
      <c r="E124" s="8" t="n">
        <f aca="false">MAX(0,MIN(1,(E123+IF((D124=1),(1/$C$9),(-1/$C$9)))))</f>
        <v>1</v>
      </c>
      <c r="F124" s="8" t="n">
        <f aca="true">SUM(OFFSET(E124,((-1*MIN($C$10,B124))+1),0,MIN($C$10,B124),1))</f>
        <v>20</v>
      </c>
      <c r="G124" s="8" t="n">
        <f aca="false">IF(E124=0,IF(F124=0,1,0),0)</f>
        <v>0</v>
      </c>
      <c r="H124" s="8" t="n">
        <f aca="false">SUM($G$26:G124)&lt;=2</f>
        <v>1</v>
      </c>
      <c r="I124" s="8" t="n">
        <f aca="false">IF(H124,   ((E124+F124)/(1+$C$10))*Vprog,  "")</f>
        <v>4</v>
      </c>
      <c r="J124" s="8" t="n">
        <f aca="false">IF(H124,  ((((I124+I123)/2)*itp)/1000)+J123,"")</f>
        <v>2.75809523809524</v>
      </c>
      <c r="K124" s="8" t="n">
        <f aca="false">IF(H124,     (I124-I123)/(itp/1000),     "")</f>
        <v>0</v>
      </c>
      <c r="L124" s="12" t="n">
        <f aca="false">FALSE()</f>
        <v>0</v>
      </c>
      <c r="M124" s="8" t="n">
        <f aca="false">AND(G124=1,H124)</f>
        <v>0</v>
      </c>
      <c r="N124" s="1"/>
      <c r="O124" s="1"/>
      <c r="P124" s="1"/>
      <c r="Q124" s="1"/>
      <c r="R124" s="1"/>
      <c r="V124" s="1"/>
      <c r="W124" s="1"/>
      <c r="X124" s="1"/>
    </row>
    <row r="125" customFormat="false" ht="12.75" hidden="false" customHeight="true" outlineLevel="0" collapsed="false">
      <c r="B125" s="8" t="n">
        <f aca="false">B124+1</f>
        <v>100</v>
      </c>
      <c r="C125" s="8" t="n">
        <f aca="false">((B125-1)*itp)/1000</f>
        <v>0.99</v>
      </c>
      <c r="D125" s="8" t="n">
        <f aca="false">IF((B125&lt;($C$11+2)),1,0)</f>
        <v>1</v>
      </c>
      <c r="E125" s="8" t="n">
        <f aca="false">MAX(0,MIN(1,(E124+IF((D125=1),(1/$C$9),(-1/$C$9)))))</f>
        <v>1</v>
      </c>
      <c r="F125" s="8" t="n">
        <f aca="true">SUM(OFFSET(E125,((-1*MIN($C$10,B125))+1),0,MIN($C$10,B125),1))</f>
        <v>20</v>
      </c>
      <c r="G125" s="8" t="n">
        <f aca="false">IF(E125=0,IF(F125=0,1,0),0)</f>
        <v>0</v>
      </c>
      <c r="H125" s="8" t="n">
        <f aca="false">SUM($G$26:G125)&lt;=2</f>
        <v>1</v>
      </c>
      <c r="I125" s="8" t="n">
        <f aca="false">IF(H125,   ((E125+F125)/(1+$C$10))*Vprog,  "")</f>
        <v>4</v>
      </c>
      <c r="J125" s="8" t="n">
        <f aca="false">IF(H125,  ((((I125+I124)/2)*itp)/1000)+J124,"")</f>
        <v>2.79809523809524</v>
      </c>
      <c r="K125" s="8" t="n">
        <f aca="false">IF(H125,     (I125-I124)/(itp/1000),     "")</f>
        <v>0</v>
      </c>
      <c r="L125" s="12" t="n">
        <f aca="false">FALSE()</f>
        <v>0</v>
      </c>
      <c r="M125" s="8" t="n">
        <f aca="false">AND(G125=1,H125)</f>
        <v>0</v>
      </c>
      <c r="N125" s="1"/>
      <c r="O125" s="1"/>
      <c r="P125" s="1"/>
      <c r="Q125" s="1"/>
      <c r="R125" s="1"/>
      <c r="V125" s="1"/>
      <c r="W125" s="1"/>
      <c r="X125" s="1"/>
    </row>
    <row r="126" customFormat="false" ht="12.75" hidden="false" customHeight="true" outlineLevel="0" collapsed="false">
      <c r="B126" s="8" t="n">
        <f aca="false">B125+1</f>
        <v>101</v>
      </c>
      <c r="C126" s="8" t="n">
        <f aca="false">((B126-1)*itp)/1000</f>
        <v>1</v>
      </c>
      <c r="D126" s="8" t="n">
        <f aca="false">IF((B126&lt;($C$11+2)),1,0)</f>
        <v>1</v>
      </c>
      <c r="E126" s="8" t="n">
        <f aca="false">MAX(0,MIN(1,(E125+IF((D126=1),(1/$C$9),(-1/$C$9)))))</f>
        <v>1</v>
      </c>
      <c r="F126" s="8" t="n">
        <f aca="true">SUM(OFFSET(E126,((-1*MIN($C$10,B126))+1),0,MIN($C$10,B126),1))</f>
        <v>20</v>
      </c>
      <c r="G126" s="8" t="n">
        <f aca="false">IF(E126=0,IF(F126=0,1,0),0)</f>
        <v>0</v>
      </c>
      <c r="H126" s="8" t="n">
        <f aca="false">SUM($G$26:G126)&lt;=2</f>
        <v>1</v>
      </c>
      <c r="I126" s="8" t="n">
        <f aca="false">IF(H126,   ((E126+F126)/(1+$C$10))*Vprog,  "")</f>
        <v>4</v>
      </c>
      <c r="J126" s="8" t="n">
        <f aca="false">IF(H126,  ((((I126+I125)/2)*itp)/1000)+J125,"")</f>
        <v>2.83809523809524</v>
      </c>
      <c r="K126" s="8" t="n">
        <f aca="false">IF(H126,     (I126-I125)/(itp/1000),     "")</f>
        <v>0</v>
      </c>
      <c r="L126" s="12" t="n">
        <f aca="false">FALSE()</f>
        <v>0</v>
      </c>
      <c r="M126" s="8" t="n">
        <f aca="false">AND(G126=1,H126)</f>
        <v>0</v>
      </c>
      <c r="N126" s="1"/>
      <c r="O126" s="1"/>
      <c r="P126" s="1"/>
      <c r="Q126" s="1"/>
      <c r="R126" s="1"/>
      <c r="V126" s="1"/>
      <c r="W126" s="1"/>
      <c r="X126" s="1"/>
    </row>
    <row r="127" customFormat="false" ht="12.75" hidden="false" customHeight="true" outlineLevel="0" collapsed="false">
      <c r="B127" s="8" t="n">
        <f aca="false">B126+1</f>
        <v>102</v>
      </c>
      <c r="C127" s="8" t="n">
        <f aca="false">((B127-1)*itp)/1000</f>
        <v>1.01</v>
      </c>
      <c r="D127" s="8" t="n">
        <f aca="false">IF((B127&lt;($C$11+2)),1,0)</f>
        <v>1</v>
      </c>
      <c r="E127" s="8" t="n">
        <f aca="false">MAX(0,MIN(1,(E126+IF((D127=1),(1/$C$9),(-1/$C$9)))))</f>
        <v>1</v>
      </c>
      <c r="F127" s="8" t="n">
        <f aca="true">SUM(OFFSET(E127,((-1*MIN($C$10,B127))+1),0,MIN($C$10,B127),1))</f>
        <v>20</v>
      </c>
      <c r="G127" s="8" t="n">
        <f aca="false">IF(E127=0,IF(F127=0,1,0),0)</f>
        <v>0</v>
      </c>
      <c r="H127" s="8" t="n">
        <f aca="false">SUM($G$26:G127)&lt;=2</f>
        <v>1</v>
      </c>
      <c r="I127" s="8" t="n">
        <f aca="false">IF(H127,   ((E127+F127)/(1+$C$10))*Vprog,  "")</f>
        <v>4</v>
      </c>
      <c r="J127" s="8" t="n">
        <f aca="false">IF(H127,  ((((I127+I126)/2)*itp)/1000)+J126,"")</f>
        <v>2.87809523809524</v>
      </c>
      <c r="K127" s="8" t="n">
        <f aca="false">IF(H127,     (I127-I126)/(itp/1000),     "")</f>
        <v>0</v>
      </c>
      <c r="L127" s="12" t="n">
        <f aca="false">FALSE()</f>
        <v>0</v>
      </c>
      <c r="M127" s="8" t="n">
        <f aca="false">AND(G127=1,H127)</f>
        <v>0</v>
      </c>
      <c r="N127" s="1"/>
      <c r="O127" s="1"/>
      <c r="P127" s="1"/>
      <c r="Q127" s="1"/>
      <c r="R127" s="1"/>
      <c r="V127" s="1"/>
      <c r="W127" s="1"/>
      <c r="X127" s="1"/>
    </row>
    <row r="128" customFormat="false" ht="12.75" hidden="false" customHeight="true" outlineLevel="0" collapsed="false">
      <c r="B128" s="8" t="n">
        <f aca="false">B127+1</f>
        <v>103</v>
      </c>
      <c r="C128" s="8" t="n">
        <f aca="false">((B128-1)*itp)/1000</f>
        <v>1.02</v>
      </c>
      <c r="D128" s="8" t="n">
        <f aca="false">IF((B128&lt;($C$11+2)),1,0)</f>
        <v>1</v>
      </c>
      <c r="E128" s="8" t="n">
        <f aca="false">MAX(0,MIN(1,(E127+IF((D128=1),(1/$C$9),(-1/$C$9)))))</f>
        <v>1</v>
      </c>
      <c r="F128" s="8" t="n">
        <f aca="true">SUM(OFFSET(E128,((-1*MIN($C$10,B128))+1),0,MIN($C$10,B128),1))</f>
        <v>20</v>
      </c>
      <c r="G128" s="8" t="n">
        <f aca="false">IF(E128=0,IF(F128=0,1,0),0)</f>
        <v>0</v>
      </c>
      <c r="H128" s="8" t="n">
        <f aca="false">SUM($G$26:G128)&lt;=2</f>
        <v>1</v>
      </c>
      <c r="I128" s="8" t="n">
        <f aca="false">IF(H128,   ((E128+F128)/(1+$C$10))*Vprog,  "")</f>
        <v>4</v>
      </c>
      <c r="J128" s="8" t="n">
        <f aca="false">IF(H128,  ((((I128+I127)/2)*itp)/1000)+J127,"")</f>
        <v>2.91809523809524</v>
      </c>
      <c r="K128" s="8" t="n">
        <f aca="false">IF(H128,     (I128-I127)/(itp/1000),     "")</f>
        <v>0</v>
      </c>
      <c r="L128" s="12" t="n">
        <f aca="false">FALSE()</f>
        <v>0</v>
      </c>
      <c r="M128" s="8" t="n">
        <f aca="false">AND(G128=1,H128)</f>
        <v>0</v>
      </c>
      <c r="N128" s="1"/>
      <c r="O128" s="1"/>
      <c r="P128" s="1"/>
      <c r="Q128" s="1"/>
      <c r="R128" s="1"/>
      <c r="V128" s="1"/>
      <c r="W128" s="1"/>
      <c r="X128" s="1"/>
    </row>
    <row r="129" customFormat="false" ht="12.75" hidden="false" customHeight="true" outlineLevel="0" collapsed="false">
      <c r="B129" s="8" t="n">
        <f aca="false">B128+1</f>
        <v>104</v>
      </c>
      <c r="C129" s="8" t="n">
        <f aca="false">((B129-1)*itp)/1000</f>
        <v>1.03</v>
      </c>
      <c r="D129" s="8" t="n">
        <f aca="false">IF((B129&lt;($C$11+2)),1,0)</f>
        <v>1</v>
      </c>
      <c r="E129" s="8" t="n">
        <f aca="false">MAX(0,MIN(1,(E128+IF((D129=1),(1/$C$9),(-1/$C$9)))))</f>
        <v>1</v>
      </c>
      <c r="F129" s="8" t="n">
        <f aca="true">SUM(OFFSET(E129,((-1*MIN($C$10,B129))+1),0,MIN($C$10,B129),1))</f>
        <v>20</v>
      </c>
      <c r="G129" s="8" t="n">
        <f aca="false">IF(E129=0,IF(F129=0,1,0),0)</f>
        <v>0</v>
      </c>
      <c r="H129" s="8" t="n">
        <f aca="false">SUM($G$26:G129)&lt;=2</f>
        <v>1</v>
      </c>
      <c r="I129" s="8" t="n">
        <f aca="false">IF(H129,   ((E129+F129)/(1+$C$10))*Vprog,  "")</f>
        <v>4</v>
      </c>
      <c r="J129" s="8" t="n">
        <f aca="false">IF(H129,  ((((I129+I128)/2)*itp)/1000)+J128,"")</f>
        <v>2.95809523809524</v>
      </c>
      <c r="K129" s="8" t="n">
        <f aca="false">IF(H129,     (I129-I128)/(itp/1000),     "")</f>
        <v>0</v>
      </c>
      <c r="L129" s="12" t="n">
        <f aca="false">FALSE()</f>
        <v>0</v>
      </c>
      <c r="M129" s="8" t="n">
        <f aca="false">AND(G129=1,H129)</f>
        <v>0</v>
      </c>
      <c r="N129" s="1"/>
      <c r="O129" s="1"/>
      <c r="P129" s="1"/>
      <c r="Q129" s="1"/>
      <c r="R129" s="1"/>
      <c r="V129" s="1"/>
      <c r="W129" s="1"/>
      <c r="X129" s="1"/>
    </row>
    <row r="130" customFormat="false" ht="12.75" hidden="false" customHeight="true" outlineLevel="0" collapsed="false">
      <c r="B130" s="8" t="n">
        <f aca="false">B129+1</f>
        <v>105</v>
      </c>
      <c r="C130" s="8" t="n">
        <f aca="false">((B130-1)*itp)/1000</f>
        <v>1.04</v>
      </c>
      <c r="D130" s="8" t="n">
        <f aca="false">IF((B130&lt;($C$11+2)),1,0)</f>
        <v>1</v>
      </c>
      <c r="E130" s="8" t="n">
        <f aca="false">MAX(0,MIN(1,(E129+IF((D130=1),(1/$C$9),(-1/$C$9)))))</f>
        <v>1</v>
      </c>
      <c r="F130" s="8" t="n">
        <f aca="true">SUM(OFFSET(E130,((-1*MIN($C$10,B130))+1),0,MIN($C$10,B130),1))</f>
        <v>20</v>
      </c>
      <c r="G130" s="8" t="n">
        <f aca="false">IF(E130=0,IF(F130=0,1,0),0)</f>
        <v>0</v>
      </c>
      <c r="H130" s="8" t="n">
        <f aca="false">SUM($G$26:G130)&lt;=2</f>
        <v>1</v>
      </c>
      <c r="I130" s="8" t="n">
        <f aca="false">IF(H130,   ((E130+F130)/(1+$C$10))*Vprog,  "")</f>
        <v>4</v>
      </c>
      <c r="J130" s="8" t="n">
        <f aca="false">IF(H130,  ((((I130+I129)/2)*itp)/1000)+J129,"")</f>
        <v>2.99809523809524</v>
      </c>
      <c r="K130" s="8" t="n">
        <f aca="false">IF(H130,     (I130-I129)/(itp/1000),     "")</f>
        <v>0</v>
      </c>
      <c r="L130" s="12" t="n">
        <f aca="false">FALSE()</f>
        <v>0</v>
      </c>
      <c r="M130" s="8" t="n">
        <f aca="false">AND(G130=1,H130)</f>
        <v>0</v>
      </c>
      <c r="N130" s="1"/>
      <c r="O130" s="1"/>
      <c r="P130" s="1"/>
      <c r="Q130" s="1"/>
      <c r="R130" s="1"/>
      <c r="V130" s="1"/>
      <c r="W130" s="1"/>
      <c r="X130" s="1"/>
    </row>
    <row r="131" customFormat="false" ht="12.75" hidden="false" customHeight="true" outlineLevel="0" collapsed="false">
      <c r="B131" s="8" t="n">
        <f aca="false">B130+1</f>
        <v>106</v>
      </c>
      <c r="C131" s="8" t="n">
        <f aca="false">((B131-1)*itp)/1000</f>
        <v>1.05</v>
      </c>
      <c r="D131" s="8" t="n">
        <f aca="false">IF((B131&lt;($C$11+2)),1,0)</f>
        <v>1</v>
      </c>
      <c r="E131" s="8" t="n">
        <f aca="false">MAX(0,MIN(1,(E130+IF((D131=1),(1/$C$9),(-1/$C$9)))))</f>
        <v>1</v>
      </c>
      <c r="F131" s="8" t="n">
        <f aca="true">SUM(OFFSET(E131,((-1*MIN($C$10,B131))+1),0,MIN($C$10,B131),1))</f>
        <v>20</v>
      </c>
      <c r="G131" s="8" t="n">
        <f aca="false">IF(E131=0,IF(F131=0,1,0),0)</f>
        <v>0</v>
      </c>
      <c r="H131" s="8" t="n">
        <f aca="false">SUM($G$26:G131)&lt;=2</f>
        <v>1</v>
      </c>
      <c r="I131" s="8" t="n">
        <f aca="false">IF(H131,   ((E131+F131)/(1+$C$10))*Vprog,  "")</f>
        <v>4</v>
      </c>
      <c r="J131" s="8" t="n">
        <f aca="false">IF(H131,  ((((I131+I130)/2)*itp)/1000)+J130,"")</f>
        <v>3.03809523809524</v>
      </c>
      <c r="K131" s="8" t="n">
        <f aca="false">IF(H131,     (I131-I130)/(itp/1000),     "")</f>
        <v>0</v>
      </c>
      <c r="L131" s="12" t="n">
        <f aca="false">FALSE()</f>
        <v>0</v>
      </c>
      <c r="M131" s="8" t="n">
        <f aca="false">AND(G131=1,H131)</f>
        <v>0</v>
      </c>
      <c r="N131" s="1"/>
      <c r="O131" s="1"/>
      <c r="P131" s="1"/>
      <c r="Q131" s="1"/>
      <c r="R131" s="1"/>
      <c r="V131" s="1"/>
      <c r="W131" s="1"/>
      <c r="X131" s="1"/>
    </row>
    <row r="132" customFormat="false" ht="12.75" hidden="false" customHeight="true" outlineLevel="0" collapsed="false">
      <c r="B132" s="8" t="n">
        <f aca="false">B131+1</f>
        <v>107</v>
      </c>
      <c r="C132" s="8" t="n">
        <f aca="false">((B132-1)*itp)/1000</f>
        <v>1.06</v>
      </c>
      <c r="D132" s="8" t="n">
        <f aca="false">IF((B132&lt;($C$11+2)),1,0)</f>
        <v>1</v>
      </c>
      <c r="E132" s="8" t="n">
        <f aca="false">MAX(0,MIN(1,(E131+IF((D132=1),(1/$C$9),(-1/$C$9)))))</f>
        <v>1</v>
      </c>
      <c r="F132" s="8" t="n">
        <f aca="true">SUM(OFFSET(E132,((-1*MIN($C$10,B132))+1),0,MIN($C$10,B132),1))</f>
        <v>20</v>
      </c>
      <c r="G132" s="8" t="n">
        <f aca="false">IF(E132=0,IF(F132=0,1,0),0)</f>
        <v>0</v>
      </c>
      <c r="H132" s="8" t="n">
        <f aca="false">SUM($G$26:G132)&lt;=2</f>
        <v>1</v>
      </c>
      <c r="I132" s="8" t="n">
        <f aca="false">IF(H132,   ((E132+F132)/(1+$C$10))*Vprog,  "")</f>
        <v>4</v>
      </c>
      <c r="J132" s="8" t="n">
        <f aca="false">IF(H132,  ((((I132+I131)/2)*itp)/1000)+J131,"")</f>
        <v>3.07809523809524</v>
      </c>
      <c r="K132" s="8" t="n">
        <f aca="false">IF(H132,     (I132-I131)/(itp/1000),     "")</f>
        <v>0</v>
      </c>
      <c r="L132" s="12" t="n">
        <f aca="false">FALSE()</f>
        <v>0</v>
      </c>
      <c r="M132" s="8" t="n">
        <f aca="false">AND(G132=1,H132)</f>
        <v>0</v>
      </c>
      <c r="N132" s="1"/>
      <c r="O132" s="1"/>
      <c r="P132" s="1"/>
      <c r="Q132" s="1"/>
      <c r="R132" s="1"/>
      <c r="V132" s="1"/>
      <c r="W132" s="1"/>
      <c r="X132" s="1"/>
    </row>
    <row r="133" customFormat="false" ht="12.75" hidden="false" customHeight="true" outlineLevel="0" collapsed="false">
      <c r="B133" s="8" t="n">
        <f aca="false">B132+1</f>
        <v>108</v>
      </c>
      <c r="C133" s="8" t="n">
        <f aca="false">((B133-1)*itp)/1000</f>
        <v>1.07</v>
      </c>
      <c r="D133" s="8" t="n">
        <f aca="false">IF((B133&lt;($C$11+2)),1,0)</f>
        <v>1</v>
      </c>
      <c r="E133" s="8" t="n">
        <f aca="false">MAX(0,MIN(1,(E132+IF((D133=1),(1/$C$9),(-1/$C$9)))))</f>
        <v>1</v>
      </c>
      <c r="F133" s="8" t="n">
        <f aca="true">SUM(OFFSET(E133,((-1*MIN($C$10,B133))+1),0,MIN($C$10,B133),1))</f>
        <v>20</v>
      </c>
      <c r="G133" s="8" t="n">
        <f aca="false">IF(E133=0,IF(F133=0,1,0),0)</f>
        <v>0</v>
      </c>
      <c r="H133" s="8" t="n">
        <f aca="false">SUM($G$26:G133)&lt;=2</f>
        <v>1</v>
      </c>
      <c r="I133" s="8" t="n">
        <f aca="false">IF(H133,   ((E133+F133)/(1+$C$10))*Vprog,  "")</f>
        <v>4</v>
      </c>
      <c r="J133" s="8" t="n">
        <f aca="false">IF(H133,  ((((I133+I132)/2)*itp)/1000)+J132,"")</f>
        <v>3.11809523809524</v>
      </c>
      <c r="K133" s="8" t="n">
        <f aca="false">IF(H133,     (I133-I132)/(itp/1000),     "")</f>
        <v>0</v>
      </c>
      <c r="L133" s="12" t="n">
        <f aca="false">FALSE()</f>
        <v>0</v>
      </c>
      <c r="M133" s="8" t="n">
        <f aca="false">AND(G133=1,H133)</f>
        <v>0</v>
      </c>
      <c r="N133" s="1"/>
      <c r="O133" s="1"/>
      <c r="P133" s="1"/>
      <c r="Q133" s="1"/>
      <c r="R133" s="1"/>
      <c r="V133" s="1"/>
      <c r="W133" s="1"/>
      <c r="X133" s="1"/>
    </row>
    <row r="134" customFormat="false" ht="12.75" hidden="false" customHeight="true" outlineLevel="0" collapsed="false">
      <c r="B134" s="8" t="n">
        <f aca="false">B133+1</f>
        <v>109</v>
      </c>
      <c r="C134" s="8" t="n">
        <f aca="false">((B134-1)*itp)/1000</f>
        <v>1.08</v>
      </c>
      <c r="D134" s="8" t="n">
        <f aca="false">IF((B134&lt;($C$11+2)),1,0)</f>
        <v>1</v>
      </c>
      <c r="E134" s="8" t="n">
        <f aca="false">MAX(0,MIN(1,(E133+IF((D134=1),(1/$C$9),(-1/$C$9)))))</f>
        <v>1</v>
      </c>
      <c r="F134" s="8" t="n">
        <f aca="true">SUM(OFFSET(E134,((-1*MIN($C$10,B134))+1),0,MIN($C$10,B134),1))</f>
        <v>20</v>
      </c>
      <c r="G134" s="8" t="n">
        <f aca="false">IF(E134=0,IF(F134=0,1,0),0)</f>
        <v>0</v>
      </c>
      <c r="H134" s="8" t="n">
        <f aca="false">SUM($G$26:G134)&lt;=2</f>
        <v>1</v>
      </c>
      <c r="I134" s="8" t="n">
        <f aca="false">IF(H134,   ((E134+F134)/(1+$C$10))*Vprog,  "")</f>
        <v>4</v>
      </c>
      <c r="J134" s="8" t="n">
        <f aca="false">IF(H134,  ((((I134+I133)/2)*itp)/1000)+J133,"")</f>
        <v>3.15809523809524</v>
      </c>
      <c r="K134" s="8" t="n">
        <f aca="false">IF(H134,     (I134-I133)/(itp/1000),     "")</f>
        <v>0</v>
      </c>
      <c r="L134" s="12" t="n">
        <f aca="false">FALSE()</f>
        <v>0</v>
      </c>
      <c r="M134" s="8" t="n">
        <f aca="false">AND(G134=1,H134)</f>
        <v>0</v>
      </c>
      <c r="N134" s="1"/>
      <c r="O134" s="1"/>
      <c r="P134" s="1"/>
      <c r="Q134" s="1"/>
      <c r="R134" s="1"/>
      <c r="V134" s="1"/>
      <c r="W134" s="1"/>
      <c r="X134" s="1"/>
    </row>
    <row r="135" customFormat="false" ht="12.75" hidden="false" customHeight="true" outlineLevel="0" collapsed="false">
      <c r="B135" s="8" t="n">
        <f aca="false">B134+1</f>
        <v>110</v>
      </c>
      <c r="C135" s="8" t="n">
        <f aca="false">((B135-1)*itp)/1000</f>
        <v>1.09</v>
      </c>
      <c r="D135" s="8" t="n">
        <f aca="false">IF((B135&lt;($C$11+2)),1,0)</f>
        <v>1</v>
      </c>
      <c r="E135" s="8" t="n">
        <f aca="false">MAX(0,MIN(1,(E134+IF((D135=1),(1/$C$9),(-1/$C$9)))))</f>
        <v>1</v>
      </c>
      <c r="F135" s="8" t="n">
        <f aca="true">SUM(OFFSET(E135,((-1*MIN($C$10,B135))+1),0,MIN($C$10,B135),1))</f>
        <v>20</v>
      </c>
      <c r="G135" s="8" t="n">
        <f aca="false">IF(E135=0,IF(F135=0,1,0),0)</f>
        <v>0</v>
      </c>
      <c r="H135" s="8" t="n">
        <f aca="false">SUM($G$26:G135)&lt;=2</f>
        <v>1</v>
      </c>
      <c r="I135" s="8" t="n">
        <f aca="false">IF(H135,   ((E135+F135)/(1+$C$10))*Vprog,  "")</f>
        <v>4</v>
      </c>
      <c r="J135" s="8" t="n">
        <f aca="false">IF(H135,  ((((I135+I134)/2)*itp)/1000)+J134,"")</f>
        <v>3.19809523809524</v>
      </c>
      <c r="K135" s="8" t="n">
        <f aca="false">IF(H135,     (I135-I134)/(itp/1000),     "")</f>
        <v>0</v>
      </c>
      <c r="L135" s="12" t="n">
        <f aca="false">FALSE()</f>
        <v>0</v>
      </c>
      <c r="M135" s="8" t="n">
        <f aca="false">AND(G135=1,H135)</f>
        <v>0</v>
      </c>
      <c r="N135" s="1"/>
      <c r="O135" s="1"/>
      <c r="P135" s="1"/>
      <c r="Q135" s="1"/>
      <c r="R135" s="1"/>
      <c r="V135" s="1"/>
      <c r="W135" s="1"/>
      <c r="X135" s="1"/>
    </row>
    <row r="136" customFormat="false" ht="12.75" hidden="false" customHeight="true" outlineLevel="0" collapsed="false">
      <c r="B136" s="8" t="n">
        <f aca="false">B135+1</f>
        <v>111</v>
      </c>
      <c r="C136" s="8" t="n">
        <f aca="false">((B136-1)*itp)/1000</f>
        <v>1.1</v>
      </c>
      <c r="D136" s="8" t="n">
        <f aca="false">IF((B136&lt;($C$11+2)),1,0)</f>
        <v>1</v>
      </c>
      <c r="E136" s="8" t="n">
        <f aca="false">MAX(0,MIN(1,(E135+IF((D136=1),(1/$C$9),(-1/$C$9)))))</f>
        <v>1</v>
      </c>
      <c r="F136" s="8" t="n">
        <f aca="true">SUM(OFFSET(E136,((-1*MIN($C$10,B136))+1),0,MIN($C$10,B136),1))</f>
        <v>20</v>
      </c>
      <c r="G136" s="8" t="n">
        <f aca="false">IF(E136=0,IF(F136=0,1,0),0)</f>
        <v>0</v>
      </c>
      <c r="H136" s="8" t="n">
        <f aca="false">SUM($G$26:G136)&lt;=2</f>
        <v>1</v>
      </c>
      <c r="I136" s="8" t="n">
        <f aca="false">IF(H136,   ((E136+F136)/(1+$C$10))*Vprog,  "")</f>
        <v>4</v>
      </c>
      <c r="J136" s="8" t="n">
        <f aca="false">IF(H136,  ((((I136+I135)/2)*itp)/1000)+J135,"")</f>
        <v>3.23809523809524</v>
      </c>
      <c r="K136" s="8" t="n">
        <f aca="false">IF(H136,     (I136-I135)/(itp/1000),     "")</f>
        <v>0</v>
      </c>
      <c r="L136" s="12" t="n">
        <f aca="false">FALSE()</f>
        <v>0</v>
      </c>
      <c r="M136" s="8" t="n">
        <f aca="false">AND(G136=1,H136)</f>
        <v>0</v>
      </c>
      <c r="N136" s="1"/>
      <c r="O136" s="1"/>
      <c r="P136" s="1"/>
      <c r="Q136" s="1"/>
      <c r="R136" s="1"/>
      <c r="V136" s="1"/>
      <c r="W136" s="1"/>
      <c r="X136" s="1"/>
    </row>
    <row r="137" customFormat="false" ht="12.75" hidden="false" customHeight="true" outlineLevel="0" collapsed="false">
      <c r="B137" s="8" t="n">
        <f aca="false">B136+1</f>
        <v>112</v>
      </c>
      <c r="C137" s="8" t="n">
        <f aca="false">((B137-1)*itp)/1000</f>
        <v>1.11</v>
      </c>
      <c r="D137" s="8" t="n">
        <f aca="false">IF((B137&lt;($C$11+2)),1,0)</f>
        <v>1</v>
      </c>
      <c r="E137" s="8" t="n">
        <f aca="false">MAX(0,MIN(1,(E136+IF((D137=1),(1/$C$9),(-1/$C$9)))))</f>
        <v>1</v>
      </c>
      <c r="F137" s="8" t="n">
        <f aca="true">SUM(OFFSET(E137,((-1*MIN($C$10,B137))+1),0,MIN($C$10,B137),1))</f>
        <v>20</v>
      </c>
      <c r="G137" s="8" t="n">
        <f aca="false">IF(E137=0,IF(F137=0,1,0),0)</f>
        <v>0</v>
      </c>
      <c r="H137" s="8" t="n">
        <f aca="false">SUM($G$26:G137)&lt;=2</f>
        <v>1</v>
      </c>
      <c r="I137" s="8" t="n">
        <f aca="false">IF(H137,   ((E137+F137)/(1+$C$10))*Vprog,  "")</f>
        <v>4</v>
      </c>
      <c r="J137" s="8" t="n">
        <f aca="false">IF(H137,  ((((I137+I136)/2)*itp)/1000)+J136,"")</f>
        <v>3.27809523809524</v>
      </c>
      <c r="K137" s="8" t="n">
        <f aca="false">IF(H137,     (I137-I136)/(itp/1000),     "")</f>
        <v>0</v>
      </c>
      <c r="L137" s="12" t="n">
        <f aca="false">FALSE()</f>
        <v>0</v>
      </c>
      <c r="M137" s="8" t="n">
        <f aca="false">AND(G137=1,H137)</f>
        <v>0</v>
      </c>
      <c r="N137" s="1"/>
      <c r="O137" s="1"/>
      <c r="P137" s="1"/>
      <c r="Q137" s="1"/>
      <c r="R137" s="1"/>
      <c r="V137" s="1"/>
      <c r="W137" s="1"/>
      <c r="X137" s="1"/>
    </row>
    <row r="138" customFormat="false" ht="12.75" hidden="false" customHeight="true" outlineLevel="0" collapsed="false">
      <c r="B138" s="8" t="n">
        <f aca="false">B137+1</f>
        <v>113</v>
      </c>
      <c r="C138" s="8" t="n">
        <f aca="false">((B138-1)*itp)/1000</f>
        <v>1.12</v>
      </c>
      <c r="D138" s="8" t="n">
        <f aca="false">IF((B138&lt;($C$11+2)),1,0)</f>
        <v>1</v>
      </c>
      <c r="E138" s="8" t="n">
        <f aca="false">MAX(0,MIN(1,(E137+IF((D138=1),(1/$C$9),(-1/$C$9)))))</f>
        <v>1</v>
      </c>
      <c r="F138" s="8" t="n">
        <f aca="true">SUM(OFFSET(E138,((-1*MIN($C$10,B138))+1),0,MIN($C$10,B138),1))</f>
        <v>20</v>
      </c>
      <c r="G138" s="8" t="n">
        <f aca="false">IF(E138=0,IF(F138=0,1,0),0)</f>
        <v>0</v>
      </c>
      <c r="H138" s="8" t="n">
        <f aca="false">SUM($G$26:G138)&lt;=2</f>
        <v>1</v>
      </c>
      <c r="I138" s="8" t="n">
        <f aca="false">IF(H138,   ((E138+F138)/(1+$C$10))*Vprog,  "")</f>
        <v>4</v>
      </c>
      <c r="J138" s="8" t="n">
        <f aca="false">IF(H138,  ((((I138+I137)/2)*itp)/1000)+J137,"")</f>
        <v>3.31809523809524</v>
      </c>
      <c r="K138" s="8" t="n">
        <f aca="false">IF(H138,     (I138-I137)/(itp/1000),     "")</f>
        <v>0</v>
      </c>
      <c r="L138" s="12" t="n">
        <f aca="false">FALSE()</f>
        <v>0</v>
      </c>
      <c r="M138" s="8" t="n">
        <f aca="false">AND(G138=1,H138)</f>
        <v>0</v>
      </c>
      <c r="N138" s="1"/>
      <c r="O138" s="1"/>
      <c r="P138" s="1"/>
      <c r="Q138" s="1"/>
      <c r="R138" s="1"/>
      <c r="V138" s="1"/>
      <c r="W138" s="1"/>
      <c r="X138" s="1"/>
    </row>
    <row r="139" customFormat="false" ht="12.75" hidden="false" customHeight="true" outlineLevel="0" collapsed="false">
      <c r="B139" s="8" t="n">
        <f aca="false">B138+1</f>
        <v>114</v>
      </c>
      <c r="C139" s="8" t="n">
        <f aca="false">((B139-1)*itp)/1000</f>
        <v>1.13</v>
      </c>
      <c r="D139" s="8" t="n">
        <f aca="false">IF((B139&lt;($C$11+2)),1,0)</f>
        <v>1</v>
      </c>
      <c r="E139" s="8" t="n">
        <f aca="false">MAX(0,MIN(1,(E138+IF((D139=1),(1/$C$9),(-1/$C$9)))))</f>
        <v>1</v>
      </c>
      <c r="F139" s="8" t="n">
        <f aca="true">SUM(OFFSET(E139,((-1*MIN($C$10,B139))+1),0,MIN($C$10,B139),1))</f>
        <v>20</v>
      </c>
      <c r="G139" s="8" t="n">
        <f aca="false">IF(E139=0,IF(F139=0,1,0),0)</f>
        <v>0</v>
      </c>
      <c r="H139" s="8" t="n">
        <f aca="false">SUM($G$26:G139)&lt;=2</f>
        <v>1</v>
      </c>
      <c r="I139" s="8" t="n">
        <f aca="false">IF(H139,   ((E139+F139)/(1+$C$10))*Vprog,  "")</f>
        <v>4</v>
      </c>
      <c r="J139" s="8" t="n">
        <f aca="false">IF(H139,  ((((I139+I138)/2)*itp)/1000)+J138,"")</f>
        <v>3.35809523809524</v>
      </c>
      <c r="K139" s="8" t="n">
        <f aca="false">IF(H139,     (I139-I138)/(itp/1000),     "")</f>
        <v>0</v>
      </c>
      <c r="L139" s="12" t="n">
        <f aca="false">FALSE()</f>
        <v>0</v>
      </c>
      <c r="M139" s="8" t="n">
        <f aca="false">AND(G139=1,H139)</f>
        <v>0</v>
      </c>
      <c r="N139" s="1"/>
      <c r="O139" s="1"/>
      <c r="P139" s="1"/>
      <c r="Q139" s="1"/>
      <c r="R139" s="1"/>
      <c r="V139" s="1"/>
      <c r="W139" s="1"/>
      <c r="X139" s="1"/>
    </row>
    <row r="140" customFormat="false" ht="12.75" hidden="false" customHeight="true" outlineLevel="0" collapsed="false">
      <c r="B140" s="8" t="n">
        <f aca="false">B139+1</f>
        <v>115</v>
      </c>
      <c r="C140" s="8" t="n">
        <f aca="false">((B140-1)*itp)/1000</f>
        <v>1.14</v>
      </c>
      <c r="D140" s="8" t="n">
        <f aca="false">IF((B140&lt;($C$11+2)),1,0)</f>
        <v>1</v>
      </c>
      <c r="E140" s="8" t="n">
        <f aca="false">MAX(0,MIN(1,(E139+IF((D140=1),(1/$C$9),(-1/$C$9)))))</f>
        <v>1</v>
      </c>
      <c r="F140" s="8" t="n">
        <f aca="true">SUM(OFFSET(E140,((-1*MIN($C$10,B140))+1),0,MIN($C$10,B140),1))</f>
        <v>20</v>
      </c>
      <c r="G140" s="8" t="n">
        <f aca="false">IF(E140=0,IF(F140=0,1,0),0)</f>
        <v>0</v>
      </c>
      <c r="H140" s="8" t="n">
        <f aca="false">SUM($G$26:G140)&lt;=2</f>
        <v>1</v>
      </c>
      <c r="I140" s="8" t="n">
        <f aca="false">IF(H140,   ((E140+F140)/(1+$C$10))*Vprog,  "")</f>
        <v>4</v>
      </c>
      <c r="J140" s="8" t="n">
        <f aca="false">IF(H140,  ((((I140+I139)/2)*itp)/1000)+J139,"")</f>
        <v>3.39809523809524</v>
      </c>
      <c r="K140" s="8" t="n">
        <f aca="false">IF(H140,     (I140-I139)/(itp/1000),     "")</f>
        <v>0</v>
      </c>
      <c r="L140" s="12" t="n">
        <f aca="false">FALSE()</f>
        <v>0</v>
      </c>
      <c r="M140" s="8" t="n">
        <f aca="false">AND(G140=1,H140)</f>
        <v>0</v>
      </c>
      <c r="N140" s="1"/>
      <c r="O140" s="1"/>
      <c r="P140" s="1"/>
      <c r="Q140" s="1"/>
      <c r="R140" s="1"/>
      <c r="V140" s="1"/>
      <c r="W140" s="1"/>
      <c r="X140" s="1"/>
    </row>
    <row r="141" customFormat="false" ht="12.75" hidden="false" customHeight="true" outlineLevel="0" collapsed="false">
      <c r="B141" s="8" t="n">
        <f aca="false">B140+1</f>
        <v>116</v>
      </c>
      <c r="C141" s="8" t="n">
        <f aca="false">((B141-1)*itp)/1000</f>
        <v>1.15</v>
      </c>
      <c r="D141" s="8" t="n">
        <f aca="false">IF((B141&lt;($C$11+2)),1,0)</f>
        <v>1</v>
      </c>
      <c r="E141" s="8" t="n">
        <f aca="false">MAX(0,MIN(1,(E140+IF((D141=1),(1/$C$9),(-1/$C$9)))))</f>
        <v>1</v>
      </c>
      <c r="F141" s="8" t="n">
        <f aca="true">SUM(OFFSET(E141,((-1*MIN($C$10,B141))+1),0,MIN($C$10,B141),1))</f>
        <v>20</v>
      </c>
      <c r="G141" s="8" t="n">
        <f aca="false">IF(E141=0,IF(F141=0,1,0),0)</f>
        <v>0</v>
      </c>
      <c r="H141" s="8" t="n">
        <f aca="false">SUM($G$26:G141)&lt;=2</f>
        <v>1</v>
      </c>
      <c r="I141" s="8" t="n">
        <f aca="false">IF(H141,   ((E141+F141)/(1+$C$10))*Vprog,  "")</f>
        <v>4</v>
      </c>
      <c r="J141" s="8" t="n">
        <f aca="false">IF(H141,  ((((I141+I140)/2)*itp)/1000)+J140,"")</f>
        <v>3.43809523809524</v>
      </c>
      <c r="K141" s="8" t="n">
        <f aca="false">IF(H141,     (I141-I140)/(itp/1000),     "")</f>
        <v>0</v>
      </c>
      <c r="L141" s="12" t="n">
        <f aca="false">FALSE()</f>
        <v>0</v>
      </c>
      <c r="M141" s="8" t="n">
        <f aca="false">AND(G141=1,H141)</f>
        <v>0</v>
      </c>
      <c r="N141" s="1"/>
      <c r="O141" s="1"/>
      <c r="P141" s="1"/>
      <c r="Q141" s="1"/>
      <c r="R141" s="1"/>
      <c r="V141" s="1"/>
      <c r="W141" s="1"/>
      <c r="X141" s="1"/>
    </row>
    <row r="142" customFormat="false" ht="12.75" hidden="false" customHeight="true" outlineLevel="0" collapsed="false">
      <c r="B142" s="8" t="n">
        <f aca="false">B141+1</f>
        <v>117</v>
      </c>
      <c r="C142" s="8" t="n">
        <f aca="false">((B142-1)*itp)/1000</f>
        <v>1.16</v>
      </c>
      <c r="D142" s="8" t="n">
        <f aca="false">IF((B142&lt;($C$11+2)),1,0)</f>
        <v>1</v>
      </c>
      <c r="E142" s="8" t="n">
        <f aca="false">MAX(0,MIN(1,(E141+IF((D142=1),(1/$C$9),(-1/$C$9)))))</f>
        <v>1</v>
      </c>
      <c r="F142" s="8" t="n">
        <f aca="true">SUM(OFFSET(E142,((-1*MIN($C$10,B142))+1),0,MIN($C$10,B142),1))</f>
        <v>20</v>
      </c>
      <c r="G142" s="8" t="n">
        <f aca="false">IF(E142=0,IF(F142=0,1,0),0)</f>
        <v>0</v>
      </c>
      <c r="H142" s="8" t="n">
        <f aca="false">SUM($G$26:G142)&lt;=2</f>
        <v>1</v>
      </c>
      <c r="I142" s="8" t="n">
        <f aca="false">IF(H142,   ((E142+F142)/(1+$C$10))*Vprog,  "")</f>
        <v>4</v>
      </c>
      <c r="J142" s="8" t="n">
        <f aca="false">IF(H142,  ((((I142+I141)/2)*itp)/1000)+J141,"")</f>
        <v>3.47809523809524</v>
      </c>
      <c r="K142" s="8" t="n">
        <f aca="false">IF(H142,     (I142-I141)/(itp/1000),     "")</f>
        <v>0</v>
      </c>
      <c r="L142" s="12" t="n">
        <f aca="false">FALSE()</f>
        <v>0</v>
      </c>
      <c r="M142" s="8" t="n">
        <f aca="false">AND(G142=1,H142)</f>
        <v>0</v>
      </c>
      <c r="N142" s="1"/>
      <c r="O142" s="1"/>
      <c r="P142" s="1"/>
      <c r="Q142" s="1"/>
      <c r="R142" s="1"/>
      <c r="V142" s="1"/>
      <c r="W142" s="1"/>
      <c r="X142" s="1"/>
    </row>
    <row r="143" customFormat="false" ht="12.75" hidden="false" customHeight="true" outlineLevel="0" collapsed="false">
      <c r="B143" s="8" t="n">
        <f aca="false">B142+1</f>
        <v>118</v>
      </c>
      <c r="C143" s="8" t="n">
        <f aca="false">((B143-1)*itp)/1000</f>
        <v>1.17</v>
      </c>
      <c r="D143" s="8" t="n">
        <f aca="false">IF((B143&lt;($C$11+2)),1,0)</f>
        <v>1</v>
      </c>
      <c r="E143" s="8" t="n">
        <f aca="false">MAX(0,MIN(1,(E142+IF((D143=1),(1/$C$9),(-1/$C$9)))))</f>
        <v>1</v>
      </c>
      <c r="F143" s="8" t="n">
        <f aca="true">SUM(OFFSET(E143,((-1*MIN($C$10,B143))+1),0,MIN($C$10,B143),1))</f>
        <v>20</v>
      </c>
      <c r="G143" s="8" t="n">
        <f aca="false">IF(E143=0,IF(F143=0,1,0),0)</f>
        <v>0</v>
      </c>
      <c r="H143" s="8" t="n">
        <f aca="false">SUM($G$26:G143)&lt;=2</f>
        <v>1</v>
      </c>
      <c r="I143" s="8" t="n">
        <f aca="false">IF(H143,   ((E143+F143)/(1+$C$10))*Vprog,  "")</f>
        <v>4</v>
      </c>
      <c r="J143" s="8" t="n">
        <f aca="false">IF(H143,  ((((I143+I142)/2)*itp)/1000)+J142,"")</f>
        <v>3.51809523809524</v>
      </c>
      <c r="K143" s="8" t="n">
        <f aca="false">IF(H143,     (I143-I142)/(itp/1000),     "")</f>
        <v>0</v>
      </c>
      <c r="L143" s="12" t="n">
        <f aca="false">FALSE()</f>
        <v>0</v>
      </c>
      <c r="M143" s="8" t="n">
        <f aca="false">AND(G143=1,H143)</f>
        <v>0</v>
      </c>
      <c r="N143" s="1"/>
      <c r="O143" s="1"/>
      <c r="P143" s="1"/>
      <c r="Q143" s="1"/>
      <c r="R143" s="1"/>
      <c r="V143" s="1"/>
      <c r="W143" s="1"/>
      <c r="X143" s="1"/>
    </row>
    <row r="144" customFormat="false" ht="12.75" hidden="false" customHeight="true" outlineLevel="0" collapsed="false">
      <c r="B144" s="8" t="n">
        <f aca="false">B143+1</f>
        <v>119</v>
      </c>
      <c r="C144" s="8" t="n">
        <f aca="false">((B144-1)*itp)/1000</f>
        <v>1.18</v>
      </c>
      <c r="D144" s="8" t="n">
        <f aca="false">IF((B144&lt;($C$11+2)),1,0)</f>
        <v>1</v>
      </c>
      <c r="E144" s="8" t="n">
        <f aca="false">MAX(0,MIN(1,(E143+IF((D144=1),(1/$C$9),(-1/$C$9)))))</f>
        <v>1</v>
      </c>
      <c r="F144" s="8" t="n">
        <f aca="true">SUM(OFFSET(E144,((-1*MIN($C$10,B144))+1),0,MIN($C$10,B144),1))</f>
        <v>20</v>
      </c>
      <c r="G144" s="8" t="n">
        <f aca="false">IF(E144=0,IF(F144=0,1,0),0)</f>
        <v>0</v>
      </c>
      <c r="H144" s="8" t="n">
        <f aca="false">SUM($G$26:G144)&lt;=2</f>
        <v>1</v>
      </c>
      <c r="I144" s="8" t="n">
        <f aca="false">IF(H144,   ((E144+F144)/(1+$C$10))*Vprog,  "")</f>
        <v>4</v>
      </c>
      <c r="J144" s="8" t="n">
        <f aca="false">IF(H144,  ((((I144+I143)/2)*itp)/1000)+J143,"")</f>
        <v>3.55809523809524</v>
      </c>
      <c r="K144" s="8" t="n">
        <f aca="false">IF(H144,     (I144-I143)/(itp/1000),     "")</f>
        <v>0</v>
      </c>
      <c r="L144" s="12" t="n">
        <f aca="false">FALSE()</f>
        <v>0</v>
      </c>
      <c r="M144" s="8" t="n">
        <f aca="false">AND(G144=1,H144)</f>
        <v>0</v>
      </c>
      <c r="N144" s="1"/>
      <c r="O144" s="1"/>
      <c r="P144" s="1"/>
      <c r="Q144" s="1"/>
      <c r="R144" s="1"/>
      <c r="V144" s="1"/>
      <c r="W144" s="1"/>
      <c r="X144" s="1"/>
    </row>
    <row r="145" customFormat="false" ht="12.75" hidden="false" customHeight="true" outlineLevel="0" collapsed="false">
      <c r="B145" s="8" t="n">
        <f aca="false">B144+1</f>
        <v>120</v>
      </c>
      <c r="C145" s="8" t="n">
        <f aca="false">((B145-1)*itp)/1000</f>
        <v>1.19</v>
      </c>
      <c r="D145" s="8" t="n">
        <f aca="false">IF((B145&lt;($C$11+2)),1,0)</f>
        <v>1</v>
      </c>
      <c r="E145" s="8" t="n">
        <f aca="false">MAX(0,MIN(1,(E144+IF((D145=1),(1/$C$9),(-1/$C$9)))))</f>
        <v>1</v>
      </c>
      <c r="F145" s="8" t="n">
        <f aca="true">SUM(OFFSET(E145,((-1*MIN($C$10,B145))+1),0,MIN($C$10,B145),1))</f>
        <v>20</v>
      </c>
      <c r="G145" s="8" t="n">
        <f aca="false">IF(E145=0,IF(F145=0,1,0),0)</f>
        <v>0</v>
      </c>
      <c r="H145" s="8" t="n">
        <f aca="false">SUM($G$26:G145)&lt;=2</f>
        <v>1</v>
      </c>
      <c r="I145" s="8" t="n">
        <f aca="false">IF(H145,   ((E145+F145)/(1+$C$10))*Vprog,  "")</f>
        <v>4</v>
      </c>
      <c r="J145" s="8" t="n">
        <f aca="false">IF(H145,  ((((I145+I144)/2)*itp)/1000)+J144,"")</f>
        <v>3.59809523809524</v>
      </c>
      <c r="K145" s="8" t="n">
        <f aca="false">IF(H145,     (I145-I144)/(itp/1000),     "")</f>
        <v>0</v>
      </c>
      <c r="L145" s="12" t="n">
        <f aca="false">FALSE()</f>
        <v>0</v>
      </c>
      <c r="M145" s="8" t="n">
        <f aca="false">AND(G145=1,H145)</f>
        <v>0</v>
      </c>
      <c r="N145" s="1"/>
      <c r="O145" s="1"/>
      <c r="P145" s="1"/>
      <c r="Q145" s="1"/>
      <c r="R145" s="1"/>
      <c r="V145" s="1"/>
      <c r="W145" s="1"/>
      <c r="X145" s="1"/>
    </row>
    <row r="146" customFormat="false" ht="12.75" hidden="false" customHeight="true" outlineLevel="0" collapsed="false">
      <c r="B146" s="8" t="n">
        <f aca="false">B145+1</f>
        <v>121</v>
      </c>
      <c r="C146" s="8" t="n">
        <f aca="false">((B146-1)*itp)/1000</f>
        <v>1.2</v>
      </c>
      <c r="D146" s="8" t="n">
        <f aca="false">IF((B146&lt;($C$11+2)),1,0)</f>
        <v>1</v>
      </c>
      <c r="E146" s="8" t="n">
        <f aca="false">MAX(0,MIN(1,(E145+IF((D146=1),(1/$C$9),(-1/$C$9)))))</f>
        <v>1</v>
      </c>
      <c r="F146" s="8" t="n">
        <f aca="true">SUM(OFFSET(E146,((-1*MIN($C$10,B146))+1),0,MIN($C$10,B146),1))</f>
        <v>20</v>
      </c>
      <c r="G146" s="8" t="n">
        <f aca="false">IF(E146=0,IF(F146=0,1,0),0)</f>
        <v>0</v>
      </c>
      <c r="H146" s="8" t="n">
        <f aca="false">SUM($G$26:G146)&lt;=2</f>
        <v>1</v>
      </c>
      <c r="I146" s="8" t="n">
        <f aca="false">IF(H146,   ((E146+F146)/(1+$C$10))*Vprog,  "")</f>
        <v>4</v>
      </c>
      <c r="J146" s="8" t="n">
        <f aca="false">IF(H146,  ((((I146+I145)/2)*itp)/1000)+J145,"")</f>
        <v>3.63809523809524</v>
      </c>
      <c r="K146" s="8" t="n">
        <f aca="false">IF(H146,     (I146-I145)/(itp/1000),     "")</f>
        <v>0</v>
      </c>
      <c r="L146" s="12" t="n">
        <f aca="false">FALSE()</f>
        <v>0</v>
      </c>
      <c r="M146" s="8" t="n">
        <f aca="false">AND(G146=1,H146)</f>
        <v>0</v>
      </c>
      <c r="N146" s="1"/>
      <c r="O146" s="1"/>
      <c r="P146" s="1"/>
      <c r="Q146" s="1"/>
      <c r="R146" s="1"/>
      <c r="V146" s="1"/>
      <c r="W146" s="1"/>
      <c r="X146" s="1"/>
    </row>
    <row r="147" customFormat="false" ht="12.75" hidden="false" customHeight="true" outlineLevel="0" collapsed="false">
      <c r="B147" s="8" t="n">
        <f aca="false">B146+1</f>
        <v>122</v>
      </c>
      <c r="C147" s="8" t="n">
        <f aca="false">((B147-1)*itp)/1000</f>
        <v>1.21</v>
      </c>
      <c r="D147" s="8" t="n">
        <f aca="false">IF((B147&lt;($C$11+2)),1,0)</f>
        <v>1</v>
      </c>
      <c r="E147" s="8" t="n">
        <f aca="false">MAX(0,MIN(1,(E146+IF((D147=1),(1/$C$9),(-1/$C$9)))))</f>
        <v>1</v>
      </c>
      <c r="F147" s="8" t="n">
        <f aca="true">SUM(OFFSET(E147,((-1*MIN($C$10,B147))+1),0,MIN($C$10,B147),1))</f>
        <v>20</v>
      </c>
      <c r="G147" s="8" t="n">
        <f aca="false">IF(E147=0,IF(F147=0,1,0),0)</f>
        <v>0</v>
      </c>
      <c r="H147" s="8" t="n">
        <f aca="false">SUM($G$26:G147)&lt;=2</f>
        <v>1</v>
      </c>
      <c r="I147" s="8" t="n">
        <f aca="false">IF(H147,   ((E147+F147)/(1+$C$10))*Vprog,  "")</f>
        <v>4</v>
      </c>
      <c r="J147" s="8" t="n">
        <f aca="false">IF(H147,  ((((I147+I146)/2)*itp)/1000)+J146,"")</f>
        <v>3.67809523809524</v>
      </c>
      <c r="K147" s="8" t="n">
        <f aca="false">IF(H147,     (I147-I146)/(itp/1000),     "")</f>
        <v>0</v>
      </c>
      <c r="L147" s="12" t="n">
        <f aca="false">FALSE()</f>
        <v>0</v>
      </c>
      <c r="M147" s="8" t="n">
        <f aca="false">AND(G147=1,H147)</f>
        <v>0</v>
      </c>
      <c r="N147" s="1"/>
      <c r="O147" s="1"/>
      <c r="P147" s="1"/>
      <c r="Q147" s="1"/>
      <c r="R147" s="1"/>
      <c r="V147" s="1"/>
      <c r="W147" s="1"/>
      <c r="X147" s="1"/>
    </row>
    <row r="148" customFormat="false" ht="12.75" hidden="false" customHeight="true" outlineLevel="0" collapsed="false">
      <c r="B148" s="8" t="n">
        <f aca="false">B147+1</f>
        <v>123</v>
      </c>
      <c r="C148" s="8" t="n">
        <f aca="false">((B148-1)*itp)/1000</f>
        <v>1.22</v>
      </c>
      <c r="D148" s="8" t="n">
        <f aca="false">IF((B148&lt;($C$11+2)),1,0)</f>
        <v>1</v>
      </c>
      <c r="E148" s="8" t="n">
        <f aca="false">MAX(0,MIN(1,(E147+IF((D148=1),(1/$C$9),(-1/$C$9)))))</f>
        <v>1</v>
      </c>
      <c r="F148" s="8" t="n">
        <f aca="true">SUM(OFFSET(E148,((-1*MIN($C$10,B148))+1),0,MIN($C$10,B148),1))</f>
        <v>20</v>
      </c>
      <c r="G148" s="8" t="n">
        <f aca="false">IF(E148=0,IF(F148=0,1,0),0)</f>
        <v>0</v>
      </c>
      <c r="H148" s="8" t="n">
        <f aca="false">SUM($G$26:G148)&lt;=2</f>
        <v>1</v>
      </c>
      <c r="I148" s="8" t="n">
        <f aca="false">IF(H148,   ((E148+F148)/(1+$C$10))*Vprog,  "")</f>
        <v>4</v>
      </c>
      <c r="J148" s="8" t="n">
        <f aca="false">IF(H148,  ((((I148+I147)/2)*itp)/1000)+J147,"")</f>
        <v>3.71809523809524</v>
      </c>
      <c r="K148" s="8" t="n">
        <f aca="false">IF(H148,     (I148-I147)/(itp/1000),     "")</f>
        <v>0</v>
      </c>
      <c r="L148" s="12" t="n">
        <f aca="false">FALSE()</f>
        <v>0</v>
      </c>
      <c r="M148" s="8" t="n">
        <f aca="false">AND(G148=1,H148)</f>
        <v>0</v>
      </c>
      <c r="N148" s="1"/>
      <c r="O148" s="1"/>
      <c r="P148" s="1"/>
      <c r="Q148" s="1"/>
      <c r="R148" s="1"/>
      <c r="V148" s="1"/>
      <c r="W148" s="1"/>
      <c r="X148" s="1"/>
    </row>
    <row r="149" customFormat="false" ht="12.75" hidden="false" customHeight="true" outlineLevel="0" collapsed="false">
      <c r="B149" s="8" t="n">
        <f aca="false">B148+1</f>
        <v>124</v>
      </c>
      <c r="C149" s="8" t="n">
        <f aca="false">((B149-1)*itp)/1000</f>
        <v>1.23</v>
      </c>
      <c r="D149" s="8" t="n">
        <f aca="false">IF((B149&lt;($C$11+2)),1,0)</f>
        <v>1</v>
      </c>
      <c r="E149" s="8" t="n">
        <f aca="false">MAX(0,MIN(1,(E148+IF((D149=1),(1/$C$9),(-1/$C$9)))))</f>
        <v>1</v>
      </c>
      <c r="F149" s="8" t="n">
        <f aca="true">SUM(OFFSET(E149,((-1*MIN($C$10,B149))+1),0,MIN($C$10,B149),1))</f>
        <v>20</v>
      </c>
      <c r="G149" s="8" t="n">
        <f aca="false">IF(E149=0,IF(F149=0,1,0),0)</f>
        <v>0</v>
      </c>
      <c r="H149" s="8" t="n">
        <f aca="false">SUM($G$26:G149)&lt;=2</f>
        <v>1</v>
      </c>
      <c r="I149" s="8" t="n">
        <f aca="false">IF(H149,   ((E149+F149)/(1+$C$10))*Vprog,  "")</f>
        <v>4</v>
      </c>
      <c r="J149" s="8" t="n">
        <f aca="false">IF(H149,  ((((I149+I148)/2)*itp)/1000)+J148,"")</f>
        <v>3.75809523809524</v>
      </c>
      <c r="K149" s="8" t="n">
        <f aca="false">IF(H149,     (I149-I148)/(itp/1000),     "")</f>
        <v>0</v>
      </c>
      <c r="L149" s="12" t="n">
        <f aca="false">FALSE()</f>
        <v>0</v>
      </c>
      <c r="M149" s="8" t="n">
        <f aca="false">AND(G149=1,H149)</f>
        <v>0</v>
      </c>
      <c r="N149" s="1"/>
      <c r="O149" s="1"/>
      <c r="P149" s="1"/>
      <c r="Q149" s="1"/>
      <c r="R149" s="1"/>
      <c r="V149" s="1"/>
      <c r="W149" s="1"/>
      <c r="X149" s="1"/>
    </row>
    <row r="150" customFormat="false" ht="12.75" hidden="false" customHeight="true" outlineLevel="0" collapsed="false">
      <c r="B150" s="8" t="n">
        <f aca="false">B149+1</f>
        <v>125</v>
      </c>
      <c r="C150" s="8" t="n">
        <f aca="false">((B150-1)*itp)/1000</f>
        <v>1.24</v>
      </c>
      <c r="D150" s="8" t="n">
        <f aca="false">IF((B150&lt;($C$11+2)),1,0)</f>
        <v>1</v>
      </c>
      <c r="E150" s="8" t="n">
        <f aca="false">MAX(0,MIN(1,(E149+IF((D150=1),(1/$C$9),(-1/$C$9)))))</f>
        <v>1</v>
      </c>
      <c r="F150" s="8" t="n">
        <f aca="true">SUM(OFFSET(E150,((-1*MIN($C$10,B150))+1),0,MIN($C$10,B150),1))</f>
        <v>20</v>
      </c>
      <c r="G150" s="8" t="n">
        <f aca="false">IF(E150=0,IF(F150=0,1,0),0)</f>
        <v>0</v>
      </c>
      <c r="H150" s="8" t="n">
        <f aca="false">SUM($G$26:G150)&lt;=2</f>
        <v>1</v>
      </c>
      <c r="I150" s="8" t="n">
        <f aca="false">IF(H150,   ((E150+F150)/(1+$C$10))*Vprog,  "")</f>
        <v>4</v>
      </c>
      <c r="J150" s="8" t="n">
        <f aca="false">IF(H150,  ((((I150+I149)/2)*itp)/1000)+J149,"")</f>
        <v>3.79809523809524</v>
      </c>
      <c r="K150" s="8" t="n">
        <f aca="false">IF(H150,     (I150-I149)/(itp/1000),     "")</f>
        <v>0</v>
      </c>
      <c r="L150" s="12" t="n">
        <f aca="false">FALSE()</f>
        <v>0</v>
      </c>
      <c r="M150" s="8" t="n">
        <f aca="false">AND(G150=1,H150)</f>
        <v>0</v>
      </c>
      <c r="N150" s="1"/>
      <c r="O150" s="1"/>
      <c r="P150" s="1"/>
      <c r="Q150" s="1"/>
      <c r="R150" s="1"/>
      <c r="V150" s="1"/>
      <c r="W150" s="1"/>
      <c r="X150" s="1"/>
    </row>
    <row r="151" customFormat="false" ht="12.75" hidden="false" customHeight="true" outlineLevel="0" collapsed="false">
      <c r="B151" s="8" t="n">
        <f aca="false">B150+1</f>
        <v>126</v>
      </c>
      <c r="C151" s="8" t="n">
        <f aca="false">((B151-1)*itp)/1000</f>
        <v>1.25</v>
      </c>
      <c r="D151" s="8" t="n">
        <f aca="false">IF((B151&lt;($C$11+2)),1,0)</f>
        <v>1</v>
      </c>
      <c r="E151" s="8" t="n">
        <f aca="false">MAX(0,MIN(1,(E150+IF((D151=1),(1/$C$9),(-1/$C$9)))))</f>
        <v>1</v>
      </c>
      <c r="F151" s="8" t="n">
        <f aca="true">SUM(OFFSET(E151,((-1*MIN($C$10,B151))+1),0,MIN($C$10,B151),1))</f>
        <v>20</v>
      </c>
      <c r="G151" s="8" t="n">
        <f aca="false">IF(E151=0,IF(F151=0,1,0),0)</f>
        <v>0</v>
      </c>
      <c r="H151" s="8" t="n">
        <f aca="false">SUM($G$26:G151)&lt;=2</f>
        <v>1</v>
      </c>
      <c r="I151" s="8" t="n">
        <f aca="false">IF(H151,   ((E151+F151)/(1+$C$10))*Vprog,  "")</f>
        <v>4</v>
      </c>
      <c r="J151" s="8" t="n">
        <f aca="false">IF(H151,  ((((I151+I150)/2)*itp)/1000)+J150,"")</f>
        <v>3.83809523809524</v>
      </c>
      <c r="K151" s="8" t="n">
        <f aca="false">IF(H151,     (I151-I150)/(itp/1000),     "")</f>
        <v>0</v>
      </c>
      <c r="L151" s="12" t="n">
        <f aca="false">FALSE()</f>
        <v>0</v>
      </c>
      <c r="M151" s="8" t="n">
        <f aca="false">AND(G151=1,H151)</f>
        <v>0</v>
      </c>
      <c r="N151" s="1"/>
      <c r="O151" s="1"/>
      <c r="P151" s="1"/>
      <c r="Q151" s="1"/>
      <c r="R151" s="1"/>
      <c r="V151" s="1"/>
      <c r="W151" s="1"/>
      <c r="X151" s="1"/>
    </row>
    <row r="152" customFormat="false" ht="12.75" hidden="false" customHeight="true" outlineLevel="0" collapsed="false">
      <c r="B152" s="8" t="n">
        <f aca="false">B151+1</f>
        <v>127</v>
      </c>
      <c r="C152" s="8" t="n">
        <f aca="false">((B152-1)*itp)/1000</f>
        <v>1.26</v>
      </c>
      <c r="D152" s="8" t="n">
        <f aca="false">IF((B152&lt;($C$11+2)),1,0)</f>
        <v>0</v>
      </c>
      <c r="E152" s="8" t="n">
        <f aca="false">MAX(0,MIN(1,(E151+IF((D152=1),(1/$C$9),(-1/$C$9)))))</f>
        <v>0.975</v>
      </c>
      <c r="F152" s="8" t="n">
        <f aca="true">SUM(OFFSET(E152,((-1*MIN($C$10,B152))+1),0,MIN($C$10,B152),1))</f>
        <v>19.975</v>
      </c>
      <c r="G152" s="8" t="n">
        <f aca="false">IF(E152=0,IF(F152=0,1,0),0)</f>
        <v>0</v>
      </c>
      <c r="H152" s="8" t="n">
        <f aca="false">SUM($G$26:G152)&lt;=2</f>
        <v>1</v>
      </c>
      <c r="I152" s="8" t="n">
        <f aca="false">IF(H152,   ((E152+F152)/(1+$C$10))*Vprog,  "")</f>
        <v>3.99047619047619</v>
      </c>
      <c r="J152" s="8" t="n">
        <f aca="false">IF(H152,  ((((I152+I151)/2)*itp)/1000)+J151,"")</f>
        <v>3.87804761904762</v>
      </c>
      <c r="K152" s="8" t="n">
        <f aca="false">IF(H152,     (I152-I151)/(itp/1000),     "")</f>
        <v>-0.952380952380905</v>
      </c>
      <c r="L152" s="12" t="n">
        <f aca="false">FALSE()</f>
        <v>0</v>
      </c>
      <c r="M152" s="8" t="n">
        <f aca="false">AND(G152=1,H152)</f>
        <v>0</v>
      </c>
      <c r="N152" s="1"/>
      <c r="O152" s="1"/>
      <c r="P152" s="1"/>
      <c r="Q152" s="1"/>
      <c r="R152" s="1"/>
      <c r="V152" s="1"/>
      <c r="W152" s="1"/>
      <c r="X152" s="1"/>
    </row>
    <row r="153" customFormat="false" ht="12.75" hidden="false" customHeight="true" outlineLevel="0" collapsed="false">
      <c r="B153" s="8" t="n">
        <f aca="false">B152+1</f>
        <v>128</v>
      </c>
      <c r="C153" s="8" t="n">
        <f aca="false">((B153-1)*itp)/1000</f>
        <v>1.27</v>
      </c>
      <c r="D153" s="8" t="n">
        <f aca="false">IF((B153&lt;($C$11+2)),1,0)</f>
        <v>0</v>
      </c>
      <c r="E153" s="8" t="n">
        <f aca="false">MAX(0,MIN(1,(E152+IF((D153=1),(1/$C$9),(-1/$C$9)))))</f>
        <v>0.95</v>
      </c>
      <c r="F153" s="8" t="n">
        <f aca="true">SUM(OFFSET(E153,((-1*MIN($C$10,B153))+1),0,MIN($C$10,B153),1))</f>
        <v>19.925</v>
      </c>
      <c r="G153" s="8" t="n">
        <f aca="false">IF(E153=0,IF(F153=0,1,0),0)</f>
        <v>0</v>
      </c>
      <c r="H153" s="8" t="n">
        <f aca="false">SUM($G$26:G153)&lt;=2</f>
        <v>1</v>
      </c>
      <c r="I153" s="8" t="n">
        <f aca="false">IF(H153,   ((E153+F153)/(1+$C$10))*Vprog,  "")</f>
        <v>3.97619047619048</v>
      </c>
      <c r="J153" s="8" t="n">
        <f aca="false">IF(H153,  ((((I153+I152)/2)*itp)/1000)+J152,"")</f>
        <v>3.91788095238095</v>
      </c>
      <c r="K153" s="8" t="n">
        <f aca="false">IF(H153,     (I153-I152)/(itp/1000),     "")</f>
        <v>-1.42857142857147</v>
      </c>
      <c r="L153" s="12" t="n">
        <f aca="false">FALSE()</f>
        <v>0</v>
      </c>
      <c r="M153" s="8" t="n">
        <f aca="false">AND(G153=1,H153)</f>
        <v>0</v>
      </c>
      <c r="N153" s="1"/>
      <c r="O153" s="1"/>
      <c r="P153" s="1"/>
      <c r="Q153" s="1"/>
      <c r="R153" s="1"/>
      <c r="V153" s="1"/>
      <c r="W153" s="1"/>
      <c r="X153" s="1"/>
    </row>
    <row r="154" customFormat="false" ht="12.75" hidden="false" customHeight="true" outlineLevel="0" collapsed="false">
      <c r="B154" s="8" t="n">
        <f aca="false">B153+1</f>
        <v>129</v>
      </c>
      <c r="C154" s="8" t="n">
        <f aca="false">((B154-1)*itp)/1000</f>
        <v>1.28</v>
      </c>
      <c r="D154" s="8" t="n">
        <f aca="false">IF((B154&lt;($C$11+2)),1,0)</f>
        <v>0</v>
      </c>
      <c r="E154" s="8" t="n">
        <f aca="false">MAX(0,MIN(1,(E153+IF((D154=1),(1/$C$9),(-1/$C$9)))))</f>
        <v>0.925</v>
      </c>
      <c r="F154" s="8" t="n">
        <f aca="true">SUM(OFFSET(E154,((-1*MIN($C$10,B154))+1),0,MIN($C$10,B154),1))</f>
        <v>19.85</v>
      </c>
      <c r="G154" s="8" t="n">
        <f aca="false">IF(E154=0,IF(F154=0,1,0),0)</f>
        <v>0</v>
      </c>
      <c r="H154" s="8" t="n">
        <f aca="false">SUM($G$26:G154)&lt;=2</f>
        <v>1</v>
      </c>
      <c r="I154" s="8" t="n">
        <f aca="false">IF(H154,   ((E154+F154)/(1+$C$10))*Vprog,  "")</f>
        <v>3.95714285714286</v>
      </c>
      <c r="J154" s="8" t="n">
        <f aca="false">IF(H154,  ((((I154+I153)/2)*itp)/1000)+J153,"")</f>
        <v>3.95754761904762</v>
      </c>
      <c r="K154" s="8" t="n">
        <f aca="false">IF(H154,     (I154-I153)/(itp/1000),     "")</f>
        <v>-1.90476190476185</v>
      </c>
      <c r="L154" s="12" t="n">
        <f aca="false">FALSE()</f>
        <v>0</v>
      </c>
      <c r="M154" s="8" t="n">
        <f aca="false">AND(G154=1,H154)</f>
        <v>0</v>
      </c>
      <c r="N154" s="1"/>
      <c r="O154" s="1"/>
      <c r="P154" s="1"/>
      <c r="Q154" s="1"/>
      <c r="R154" s="1"/>
      <c r="V154" s="1"/>
      <c r="W154" s="1"/>
      <c r="X154" s="1"/>
    </row>
    <row r="155" customFormat="false" ht="12.75" hidden="false" customHeight="true" outlineLevel="0" collapsed="false">
      <c r="B155" s="8" t="n">
        <f aca="false">B154+1</f>
        <v>130</v>
      </c>
      <c r="C155" s="8" t="n">
        <f aca="false">((B155-1)*itp)/1000</f>
        <v>1.29</v>
      </c>
      <c r="D155" s="8" t="n">
        <f aca="false">IF((B155&lt;($C$11+2)),1,0)</f>
        <v>0</v>
      </c>
      <c r="E155" s="8" t="n">
        <f aca="false">MAX(0,MIN(1,(E154+IF((D155=1),(1/$C$9),(-1/$C$9)))))</f>
        <v>0.9</v>
      </c>
      <c r="F155" s="8" t="n">
        <f aca="true">SUM(OFFSET(E155,((-1*MIN($C$10,B155))+1),0,MIN($C$10,B155),1))</f>
        <v>19.75</v>
      </c>
      <c r="G155" s="8" t="n">
        <f aca="false">IF(E155=0,IF(F155=0,1,0),0)</f>
        <v>0</v>
      </c>
      <c r="H155" s="8" t="n">
        <f aca="false">SUM($G$26:G155)&lt;=2</f>
        <v>1</v>
      </c>
      <c r="I155" s="8" t="n">
        <f aca="false">IF(H155,   ((E155+F155)/(1+$C$10))*Vprog,  "")</f>
        <v>3.93333333333333</v>
      </c>
      <c r="J155" s="8" t="n">
        <f aca="false">IF(H155,  ((((I155+I154)/2)*itp)/1000)+J154,"")</f>
        <v>3.997</v>
      </c>
      <c r="K155" s="8" t="n">
        <f aca="false">IF(H155,     (I155-I154)/(itp/1000),     "")</f>
        <v>-2.38095238095246</v>
      </c>
      <c r="L155" s="12" t="n">
        <f aca="false">FALSE()</f>
        <v>0</v>
      </c>
      <c r="M155" s="8" t="n">
        <f aca="false">AND(G155=1,H155)</f>
        <v>0</v>
      </c>
      <c r="N155" s="1"/>
      <c r="O155" s="1"/>
      <c r="P155" s="1"/>
      <c r="Q155" s="1"/>
      <c r="R155" s="1"/>
      <c r="V155" s="1"/>
      <c r="W155" s="1"/>
      <c r="X155" s="1"/>
    </row>
    <row r="156" customFormat="false" ht="12.75" hidden="false" customHeight="true" outlineLevel="0" collapsed="false">
      <c r="B156" s="8" t="n">
        <f aca="false">B155+1</f>
        <v>131</v>
      </c>
      <c r="C156" s="8" t="n">
        <f aca="false">((B156-1)*itp)/1000</f>
        <v>1.3</v>
      </c>
      <c r="D156" s="8" t="n">
        <f aca="false">IF((B156&lt;($C$11+2)),1,0)</f>
        <v>0</v>
      </c>
      <c r="E156" s="8" t="n">
        <f aca="false">MAX(0,MIN(1,(E155+IF((D156=1),(1/$C$9),(-1/$C$9)))))</f>
        <v>0.875</v>
      </c>
      <c r="F156" s="8" t="n">
        <f aca="true">SUM(OFFSET(E156,((-1*MIN($C$10,B156))+1),0,MIN($C$10,B156),1))</f>
        <v>19.625</v>
      </c>
      <c r="G156" s="8" t="n">
        <f aca="false">IF(E156=0,IF(F156=0,1,0),0)</f>
        <v>0</v>
      </c>
      <c r="H156" s="8" t="n">
        <f aca="false">SUM($G$26:G156)&lt;=2</f>
        <v>1</v>
      </c>
      <c r="I156" s="8" t="n">
        <f aca="false">IF(H156,   ((E156+F156)/(1+$C$10))*Vprog,  "")</f>
        <v>3.9047619047619</v>
      </c>
      <c r="J156" s="8" t="n">
        <f aca="false">IF(H156,  ((((I156+I155)/2)*itp)/1000)+J155,"")</f>
        <v>4.03619047619048</v>
      </c>
      <c r="K156" s="8" t="n">
        <f aca="false">IF(H156,     (I156-I155)/(itp/1000),     "")</f>
        <v>-2.85714285714289</v>
      </c>
      <c r="L156" s="12" t="n">
        <f aca="false">FALSE()</f>
        <v>0</v>
      </c>
      <c r="M156" s="8" t="n">
        <f aca="false">AND(G156=1,H156)</f>
        <v>0</v>
      </c>
      <c r="N156" s="1"/>
      <c r="O156" s="1"/>
      <c r="P156" s="1"/>
      <c r="Q156" s="1"/>
      <c r="R156" s="1"/>
      <c r="V156" s="1"/>
      <c r="W156" s="1"/>
      <c r="X156" s="1"/>
    </row>
    <row r="157" customFormat="false" ht="12.75" hidden="false" customHeight="true" outlineLevel="0" collapsed="false">
      <c r="B157" s="8" t="n">
        <f aca="false">B156+1</f>
        <v>132</v>
      </c>
      <c r="C157" s="8" t="n">
        <f aca="false">((B157-1)*itp)/1000</f>
        <v>1.31</v>
      </c>
      <c r="D157" s="8" t="n">
        <f aca="false">IF((B157&lt;($C$11+2)),1,0)</f>
        <v>0</v>
      </c>
      <c r="E157" s="8" t="n">
        <f aca="false">MAX(0,MIN(1,(E156+IF((D157=1),(1/$C$9),(-1/$C$9)))))</f>
        <v>0.85</v>
      </c>
      <c r="F157" s="8" t="n">
        <f aca="true">SUM(OFFSET(E157,((-1*MIN($C$10,B157))+1),0,MIN($C$10,B157),1))</f>
        <v>19.475</v>
      </c>
      <c r="G157" s="8" t="n">
        <f aca="false">IF(E157=0,IF(F157=0,1,0),0)</f>
        <v>0</v>
      </c>
      <c r="H157" s="8" t="n">
        <f aca="false">SUM($G$26:G157)&lt;=2</f>
        <v>1</v>
      </c>
      <c r="I157" s="8" t="n">
        <f aca="false">IF(H157,   ((E157+F157)/(1+$C$10))*Vprog,  "")</f>
        <v>3.87142857142857</v>
      </c>
      <c r="J157" s="8" t="n">
        <f aca="false">IF(H157,  ((((I157+I156)/2)*itp)/1000)+J156,"")</f>
        <v>4.07507142857143</v>
      </c>
      <c r="K157" s="8" t="n">
        <f aca="false">IF(H157,     (I157-I156)/(itp/1000),     "")</f>
        <v>-3.33333333333323</v>
      </c>
      <c r="L157" s="12" t="n">
        <f aca="false">FALSE()</f>
        <v>0</v>
      </c>
      <c r="M157" s="8" t="n">
        <f aca="false">AND(G157=1,H157)</f>
        <v>0</v>
      </c>
      <c r="N157" s="1"/>
      <c r="O157" s="1"/>
      <c r="P157" s="1"/>
      <c r="Q157" s="1"/>
      <c r="R157" s="1"/>
      <c r="V157" s="1"/>
      <c r="W157" s="1"/>
      <c r="X157" s="1"/>
    </row>
    <row r="158" customFormat="false" ht="12.75" hidden="false" customHeight="true" outlineLevel="0" collapsed="false">
      <c r="B158" s="8" t="n">
        <f aca="false">B157+1</f>
        <v>133</v>
      </c>
      <c r="C158" s="8" t="n">
        <f aca="false">((B158-1)*itp)/1000</f>
        <v>1.32</v>
      </c>
      <c r="D158" s="8" t="n">
        <f aca="false">IF((B158&lt;($C$11+2)),1,0)</f>
        <v>0</v>
      </c>
      <c r="E158" s="8" t="n">
        <f aca="false">MAX(0,MIN(1,(E157+IF((D158=1),(1/$C$9),(-1/$C$9)))))</f>
        <v>0.825</v>
      </c>
      <c r="F158" s="8" t="n">
        <f aca="true">SUM(OFFSET(E158,((-1*MIN($C$10,B158))+1),0,MIN($C$10,B158),1))</f>
        <v>19.3</v>
      </c>
      <c r="G158" s="8" t="n">
        <f aca="false">IF(E158=0,IF(F158=0,1,0),0)</f>
        <v>0</v>
      </c>
      <c r="H158" s="8" t="n">
        <f aca="false">SUM($G$26:G158)&lt;=2</f>
        <v>1</v>
      </c>
      <c r="I158" s="8" t="n">
        <f aca="false">IF(H158,   ((E158+F158)/(1+$C$10))*Vprog,  "")</f>
        <v>3.83333333333333</v>
      </c>
      <c r="J158" s="8" t="n">
        <f aca="false">IF(H158,  ((((I158+I157)/2)*itp)/1000)+J157,"")</f>
        <v>4.11359523809524</v>
      </c>
      <c r="K158" s="8" t="n">
        <f aca="false">IF(H158,     (I158-I157)/(itp/1000),     "")</f>
        <v>-3.80952380952384</v>
      </c>
      <c r="L158" s="12" t="n">
        <f aca="false">FALSE()</f>
        <v>0</v>
      </c>
      <c r="M158" s="8" t="n">
        <f aca="false">AND(G158=1,H158)</f>
        <v>0</v>
      </c>
      <c r="N158" s="1"/>
      <c r="O158" s="1"/>
      <c r="P158" s="1"/>
      <c r="Q158" s="1"/>
      <c r="R158" s="1"/>
      <c r="V158" s="1"/>
      <c r="W158" s="1"/>
      <c r="X158" s="1"/>
    </row>
    <row r="159" customFormat="false" ht="12.75" hidden="false" customHeight="true" outlineLevel="0" collapsed="false">
      <c r="B159" s="8" t="n">
        <f aca="false">B158+1</f>
        <v>134</v>
      </c>
      <c r="C159" s="8" t="n">
        <f aca="false">((B159-1)*itp)/1000</f>
        <v>1.33</v>
      </c>
      <c r="D159" s="8" t="n">
        <f aca="false">IF((B159&lt;($C$11+2)),1,0)</f>
        <v>0</v>
      </c>
      <c r="E159" s="8" t="n">
        <f aca="false">MAX(0,MIN(1,(E158+IF((D159=1),(1/$C$9),(-1/$C$9)))))</f>
        <v>0.8</v>
      </c>
      <c r="F159" s="8" t="n">
        <f aca="true">SUM(OFFSET(E159,((-1*MIN($C$10,B159))+1),0,MIN($C$10,B159),1))</f>
        <v>19.1</v>
      </c>
      <c r="G159" s="8" t="n">
        <f aca="false">IF(E159=0,IF(F159=0,1,0),0)</f>
        <v>0</v>
      </c>
      <c r="H159" s="8" t="n">
        <f aca="false">SUM($G$26:G159)&lt;=2</f>
        <v>1</v>
      </c>
      <c r="I159" s="8" t="n">
        <f aca="false">IF(H159,   ((E159+F159)/(1+$C$10))*Vprog,  "")</f>
        <v>3.79047619047619</v>
      </c>
      <c r="J159" s="8" t="n">
        <f aca="false">IF(H159,  ((((I159+I158)/2)*itp)/1000)+J158,"")</f>
        <v>4.15171428571429</v>
      </c>
      <c r="K159" s="8" t="n">
        <f aca="false">IF(H159,     (I159-I158)/(itp/1000),     "")</f>
        <v>-4.28571428571427</v>
      </c>
      <c r="L159" s="12" t="n">
        <f aca="false">FALSE()</f>
        <v>0</v>
      </c>
      <c r="M159" s="8" t="n">
        <f aca="false">AND(G159=1,H159)</f>
        <v>0</v>
      </c>
      <c r="N159" s="1"/>
      <c r="O159" s="1"/>
      <c r="P159" s="1"/>
      <c r="Q159" s="1"/>
      <c r="R159" s="1"/>
      <c r="V159" s="1"/>
      <c r="W159" s="1"/>
      <c r="X159" s="1"/>
    </row>
    <row r="160" customFormat="false" ht="12.75" hidden="false" customHeight="true" outlineLevel="0" collapsed="false">
      <c r="B160" s="8" t="n">
        <f aca="false">B159+1</f>
        <v>135</v>
      </c>
      <c r="C160" s="8" t="n">
        <f aca="false">((B160-1)*itp)/1000</f>
        <v>1.34</v>
      </c>
      <c r="D160" s="8" t="n">
        <f aca="false">IF((B160&lt;($C$11+2)),1,0)</f>
        <v>0</v>
      </c>
      <c r="E160" s="8" t="n">
        <f aca="false">MAX(0,MIN(1,(E159+IF((D160=1),(1/$C$9),(-1/$C$9)))))</f>
        <v>0.775</v>
      </c>
      <c r="F160" s="8" t="n">
        <f aca="true">SUM(OFFSET(E160,((-1*MIN($C$10,B160))+1),0,MIN($C$10,B160),1))</f>
        <v>18.875</v>
      </c>
      <c r="G160" s="8" t="n">
        <f aca="false">IF(E160=0,IF(F160=0,1,0),0)</f>
        <v>0</v>
      </c>
      <c r="H160" s="8" t="n">
        <f aca="false">SUM($G$26:G160)&lt;=2</f>
        <v>1</v>
      </c>
      <c r="I160" s="8" t="n">
        <f aca="false">IF(H160,   ((E160+F160)/(1+$C$10))*Vprog,  "")</f>
        <v>3.74285714285714</v>
      </c>
      <c r="J160" s="8" t="n">
        <f aca="false">IF(H160,  ((((I160+I159)/2)*itp)/1000)+J159,"")</f>
        <v>4.18938095238095</v>
      </c>
      <c r="K160" s="8" t="n">
        <f aca="false">IF(H160,     (I160-I159)/(itp/1000),     "")</f>
        <v>-4.76190476190483</v>
      </c>
      <c r="L160" s="12" t="n">
        <f aca="false">FALSE()</f>
        <v>0</v>
      </c>
      <c r="M160" s="8" t="n">
        <f aca="false">AND(G160=1,H160)</f>
        <v>0</v>
      </c>
      <c r="N160" s="1"/>
      <c r="O160" s="1"/>
      <c r="P160" s="1"/>
      <c r="Q160" s="1"/>
      <c r="R160" s="1"/>
      <c r="V160" s="1"/>
      <c r="W160" s="1"/>
      <c r="X160" s="1"/>
    </row>
    <row r="161" customFormat="false" ht="12.75" hidden="false" customHeight="true" outlineLevel="0" collapsed="false">
      <c r="B161" s="8" t="n">
        <f aca="false">B160+1</f>
        <v>136</v>
      </c>
      <c r="C161" s="8" t="n">
        <f aca="false">((B161-1)*itp)/1000</f>
        <v>1.35</v>
      </c>
      <c r="D161" s="8" t="n">
        <f aca="false">IF((B161&lt;($C$11+2)),1,0)</f>
        <v>0</v>
      </c>
      <c r="E161" s="8" t="n">
        <f aca="false">MAX(0,MIN(1,(E160+IF((D161=1),(1/$C$9),(-1/$C$9)))))</f>
        <v>0.75</v>
      </c>
      <c r="F161" s="8" t="n">
        <f aca="true">SUM(OFFSET(E161,((-1*MIN($C$10,B161))+1),0,MIN($C$10,B161),1))</f>
        <v>18.625</v>
      </c>
      <c r="G161" s="8" t="n">
        <f aca="false">IF(E161=0,IF(F161=0,1,0),0)</f>
        <v>0</v>
      </c>
      <c r="H161" s="8" t="n">
        <f aca="false">SUM($G$26:G161)&lt;=2</f>
        <v>1</v>
      </c>
      <c r="I161" s="8" t="n">
        <f aca="false">IF(H161,   ((E161+F161)/(1+$C$10))*Vprog,  "")</f>
        <v>3.69047619047619</v>
      </c>
      <c r="J161" s="8" t="n">
        <f aca="false">IF(H161,  ((((I161+I160)/2)*itp)/1000)+J160,"")</f>
        <v>4.22654761904762</v>
      </c>
      <c r="K161" s="8" t="n">
        <f aca="false">IF(H161,     (I161-I160)/(itp/1000),     "")</f>
        <v>-5.23809523809526</v>
      </c>
      <c r="L161" s="12" t="n">
        <f aca="false">FALSE()</f>
        <v>0</v>
      </c>
      <c r="M161" s="8" t="n">
        <f aca="false">AND(G161=1,H161)</f>
        <v>0</v>
      </c>
      <c r="N161" s="1"/>
      <c r="O161" s="1"/>
      <c r="P161" s="1"/>
      <c r="Q161" s="1"/>
      <c r="R161" s="1"/>
      <c r="V161" s="1"/>
      <c r="W161" s="1"/>
      <c r="X161" s="1"/>
    </row>
    <row r="162" customFormat="false" ht="12.75" hidden="false" customHeight="true" outlineLevel="0" collapsed="false">
      <c r="B162" s="8" t="n">
        <f aca="false">B161+1</f>
        <v>137</v>
      </c>
      <c r="C162" s="8" t="n">
        <f aca="false">((B162-1)*itp)/1000</f>
        <v>1.36</v>
      </c>
      <c r="D162" s="8" t="n">
        <f aca="false">IF((B162&lt;($C$11+2)),1,0)</f>
        <v>0</v>
      </c>
      <c r="E162" s="8" t="n">
        <f aca="false">MAX(0,MIN(1,(E161+IF((D162=1),(1/$C$9),(-1/$C$9)))))</f>
        <v>0.725</v>
      </c>
      <c r="F162" s="8" t="n">
        <f aca="true">SUM(OFFSET(E162,((-1*MIN($C$10,B162))+1),0,MIN($C$10,B162),1))</f>
        <v>18.35</v>
      </c>
      <c r="G162" s="8" t="n">
        <f aca="false">IF(E162=0,IF(F162=0,1,0),0)</f>
        <v>0</v>
      </c>
      <c r="H162" s="8" t="n">
        <f aca="false">SUM($G$26:G162)&lt;=2</f>
        <v>1</v>
      </c>
      <c r="I162" s="8" t="n">
        <f aca="false">IF(H162,   ((E162+F162)/(1+$C$10))*Vprog,  "")</f>
        <v>3.63333333333333</v>
      </c>
      <c r="J162" s="8" t="n">
        <f aca="false">IF(H162,  ((((I162+I161)/2)*itp)/1000)+J161,"")</f>
        <v>4.26316666666667</v>
      </c>
      <c r="K162" s="8" t="n">
        <f aca="false">IF(H162,     (I162-I161)/(itp/1000),     "")</f>
        <v>-5.71428571428565</v>
      </c>
      <c r="L162" s="12" t="n">
        <f aca="false">FALSE()</f>
        <v>0</v>
      </c>
      <c r="M162" s="8" t="n">
        <f aca="false">AND(G162=1,H162)</f>
        <v>0</v>
      </c>
      <c r="N162" s="1"/>
      <c r="O162" s="1"/>
      <c r="P162" s="1"/>
      <c r="Q162" s="1"/>
      <c r="R162" s="1"/>
      <c r="V162" s="1"/>
      <c r="W162" s="1"/>
      <c r="X162" s="1"/>
    </row>
    <row r="163" customFormat="false" ht="12.75" hidden="false" customHeight="true" outlineLevel="0" collapsed="false">
      <c r="B163" s="8" t="n">
        <f aca="false">B162+1</f>
        <v>138</v>
      </c>
      <c r="C163" s="8" t="n">
        <f aca="false">((B163-1)*itp)/1000</f>
        <v>1.37</v>
      </c>
      <c r="D163" s="8" t="n">
        <f aca="false">IF((B163&lt;($C$11+2)),1,0)</f>
        <v>0</v>
      </c>
      <c r="E163" s="8" t="n">
        <f aca="false">MAX(0,MIN(1,(E162+IF((D163=1),(1/$C$9),(-1/$C$9)))))</f>
        <v>0.7</v>
      </c>
      <c r="F163" s="8" t="n">
        <f aca="true">SUM(OFFSET(E163,((-1*MIN($C$10,B163))+1),0,MIN($C$10,B163),1))</f>
        <v>18.05</v>
      </c>
      <c r="G163" s="8" t="n">
        <f aca="false">IF(E163=0,IF(F163=0,1,0),0)</f>
        <v>0</v>
      </c>
      <c r="H163" s="8" t="n">
        <f aca="false">SUM($G$26:G163)&lt;=2</f>
        <v>1</v>
      </c>
      <c r="I163" s="8" t="n">
        <f aca="false">IF(H163,   ((E163+F163)/(1+$C$10))*Vprog,  "")</f>
        <v>3.57142857142857</v>
      </c>
      <c r="J163" s="8" t="n">
        <f aca="false">IF(H163,  ((((I163+I162)/2)*itp)/1000)+J162,"")</f>
        <v>4.29919047619048</v>
      </c>
      <c r="K163" s="8" t="n">
        <f aca="false">IF(H163,     (I163-I162)/(itp/1000),     "")</f>
        <v>-6.19047619047626</v>
      </c>
      <c r="L163" s="12" t="n">
        <f aca="false">FALSE()</f>
        <v>0</v>
      </c>
      <c r="M163" s="8" t="n">
        <f aca="false">AND(G163=1,H163)</f>
        <v>0</v>
      </c>
      <c r="N163" s="1"/>
      <c r="O163" s="1"/>
      <c r="P163" s="1"/>
      <c r="Q163" s="1"/>
      <c r="R163" s="1"/>
      <c r="V163" s="1"/>
      <c r="W163" s="1"/>
      <c r="X163" s="1"/>
    </row>
    <row r="164" customFormat="false" ht="12.75" hidden="false" customHeight="true" outlineLevel="0" collapsed="false">
      <c r="B164" s="8" t="n">
        <f aca="false">B163+1</f>
        <v>139</v>
      </c>
      <c r="C164" s="8" t="n">
        <f aca="false">((B164-1)*itp)/1000</f>
        <v>1.38</v>
      </c>
      <c r="D164" s="8" t="n">
        <f aca="false">IF((B164&lt;($C$11+2)),1,0)</f>
        <v>0</v>
      </c>
      <c r="E164" s="8" t="n">
        <f aca="false">MAX(0,MIN(1,(E163+IF((D164=1),(1/$C$9),(-1/$C$9)))))</f>
        <v>0.675</v>
      </c>
      <c r="F164" s="8" t="n">
        <f aca="true">SUM(OFFSET(E164,((-1*MIN($C$10,B164))+1),0,MIN($C$10,B164),1))</f>
        <v>17.725</v>
      </c>
      <c r="G164" s="8" t="n">
        <f aca="false">IF(E164=0,IF(F164=0,1,0),0)</f>
        <v>0</v>
      </c>
      <c r="H164" s="8" t="n">
        <f aca="false">SUM($G$26:G164)&lt;=2</f>
        <v>1</v>
      </c>
      <c r="I164" s="8" t="n">
        <f aca="false">IF(H164,   ((E164+F164)/(1+$C$10))*Vprog,  "")</f>
        <v>3.5047619047619</v>
      </c>
      <c r="J164" s="8" t="n">
        <f aca="false">IF(H164,  ((((I164+I163)/2)*itp)/1000)+J163,"")</f>
        <v>4.33457142857143</v>
      </c>
      <c r="K164" s="8" t="n">
        <f aca="false">IF(H164,     (I164-I163)/(itp/1000),     "")</f>
        <v>-6.66666666666664</v>
      </c>
      <c r="L164" s="12" t="n">
        <f aca="false">FALSE()</f>
        <v>0</v>
      </c>
      <c r="M164" s="8" t="n">
        <f aca="false">AND(G164=1,H164)</f>
        <v>0</v>
      </c>
      <c r="N164" s="1"/>
      <c r="O164" s="1"/>
      <c r="P164" s="1"/>
      <c r="Q164" s="1"/>
      <c r="R164" s="1"/>
      <c r="V164" s="1"/>
      <c r="W164" s="1"/>
      <c r="X164" s="1"/>
    </row>
    <row r="165" customFormat="false" ht="12.75" hidden="false" customHeight="true" outlineLevel="0" collapsed="false">
      <c r="B165" s="8" t="n">
        <f aca="false">B164+1</f>
        <v>140</v>
      </c>
      <c r="C165" s="8" t="n">
        <f aca="false">((B165-1)*itp)/1000</f>
        <v>1.39</v>
      </c>
      <c r="D165" s="8" t="n">
        <f aca="false">IF((B165&lt;($C$11+2)),1,0)</f>
        <v>0</v>
      </c>
      <c r="E165" s="8" t="n">
        <f aca="false">MAX(0,MIN(1,(E164+IF((D165=1),(1/$C$9),(-1/$C$9)))))</f>
        <v>0.65</v>
      </c>
      <c r="F165" s="8" t="n">
        <f aca="true">SUM(OFFSET(E165,((-1*MIN($C$10,B165))+1),0,MIN($C$10,B165),1))</f>
        <v>17.375</v>
      </c>
      <c r="G165" s="8" t="n">
        <f aca="false">IF(E165=0,IF(F165=0,1,0),0)</f>
        <v>0</v>
      </c>
      <c r="H165" s="8" t="n">
        <f aca="false">SUM($G$26:G165)&lt;=2</f>
        <v>1</v>
      </c>
      <c r="I165" s="8" t="n">
        <f aca="false">IF(H165,   ((E165+F165)/(1+$C$10))*Vprog,  "")</f>
        <v>3.43333333333333</v>
      </c>
      <c r="J165" s="8" t="n">
        <f aca="false">IF(H165,  ((((I165+I164)/2)*itp)/1000)+J164,"")</f>
        <v>4.36926190476191</v>
      </c>
      <c r="K165" s="8" t="n">
        <f aca="false">IF(H165,     (I165-I164)/(itp/1000),     "")</f>
        <v>-7.14285714285721</v>
      </c>
      <c r="L165" s="12" t="n">
        <f aca="false">FALSE()</f>
        <v>0</v>
      </c>
      <c r="M165" s="8" t="n">
        <f aca="false">AND(G165=1,H165)</f>
        <v>0</v>
      </c>
      <c r="N165" s="1"/>
      <c r="O165" s="1"/>
      <c r="P165" s="1"/>
      <c r="Q165" s="1"/>
      <c r="R165" s="1"/>
      <c r="V165" s="1"/>
      <c r="W165" s="1"/>
      <c r="X165" s="1"/>
    </row>
    <row r="166" customFormat="false" ht="12.75" hidden="false" customHeight="true" outlineLevel="0" collapsed="false">
      <c r="B166" s="8" t="n">
        <f aca="false">B165+1</f>
        <v>141</v>
      </c>
      <c r="C166" s="8" t="n">
        <f aca="false">((B166-1)*itp)/1000</f>
        <v>1.4</v>
      </c>
      <c r="D166" s="8" t="n">
        <f aca="false">IF((B166&lt;($C$11+2)),1,0)</f>
        <v>0</v>
      </c>
      <c r="E166" s="8" t="n">
        <f aca="false">MAX(0,MIN(1,(E165+IF((D166=1),(1/$C$9),(-1/$C$9)))))</f>
        <v>0.625</v>
      </c>
      <c r="F166" s="8" t="n">
        <f aca="true">SUM(OFFSET(E166,((-1*MIN($C$10,B166))+1),0,MIN($C$10,B166),1))</f>
        <v>17</v>
      </c>
      <c r="G166" s="8" t="n">
        <f aca="false">IF(E166=0,IF(F166=0,1,0),0)</f>
        <v>0</v>
      </c>
      <c r="H166" s="8" t="n">
        <f aca="false">SUM($G$26:G166)&lt;=2</f>
        <v>1</v>
      </c>
      <c r="I166" s="8" t="n">
        <f aca="false">IF(H166,   ((E166+F166)/(1+$C$10))*Vprog,  "")</f>
        <v>3.35714285714286</v>
      </c>
      <c r="J166" s="8" t="n">
        <f aca="false">IF(H166,  ((((I166+I165)/2)*itp)/1000)+J165,"")</f>
        <v>4.40321428571429</v>
      </c>
      <c r="K166" s="8" t="n">
        <f aca="false">IF(H166,     (I166-I165)/(itp/1000),     "")</f>
        <v>-7.61904761904759</v>
      </c>
      <c r="L166" s="12" t="n">
        <f aca="false">FALSE()</f>
        <v>0</v>
      </c>
      <c r="M166" s="8" t="n">
        <f aca="false">AND(G166=1,H166)</f>
        <v>0</v>
      </c>
      <c r="N166" s="1"/>
      <c r="O166" s="1"/>
      <c r="P166" s="1"/>
      <c r="Q166" s="1"/>
      <c r="R166" s="1"/>
      <c r="V166" s="1"/>
      <c r="W166" s="1"/>
      <c r="X166" s="1"/>
    </row>
    <row r="167" customFormat="false" ht="12.75" hidden="false" customHeight="true" outlineLevel="0" collapsed="false">
      <c r="B167" s="8" t="n">
        <f aca="false">B166+1</f>
        <v>142</v>
      </c>
      <c r="C167" s="8" t="n">
        <f aca="false">((B167-1)*itp)/1000</f>
        <v>1.41</v>
      </c>
      <c r="D167" s="8" t="n">
        <f aca="false">IF((B167&lt;($C$11+2)),1,0)</f>
        <v>0</v>
      </c>
      <c r="E167" s="8" t="n">
        <f aca="false">MAX(0,MIN(1,(E166+IF((D167=1),(1/$C$9),(-1/$C$9)))))</f>
        <v>0.6</v>
      </c>
      <c r="F167" s="8" t="n">
        <f aca="true">SUM(OFFSET(E167,((-1*MIN($C$10,B167))+1),0,MIN($C$10,B167),1))</f>
        <v>16.6</v>
      </c>
      <c r="G167" s="8" t="n">
        <f aca="false">IF(E167=0,IF(F167=0,1,0),0)</f>
        <v>0</v>
      </c>
      <c r="H167" s="8" t="n">
        <f aca="false">SUM($G$26:G167)&lt;=2</f>
        <v>1</v>
      </c>
      <c r="I167" s="8" t="n">
        <f aca="false">IF(H167,   ((E167+F167)/(1+$C$10))*Vprog,  "")</f>
        <v>3.27619047619048</v>
      </c>
      <c r="J167" s="8" t="n">
        <f aca="false">IF(H167,  ((((I167+I166)/2)*itp)/1000)+J166,"")</f>
        <v>4.43638095238095</v>
      </c>
      <c r="K167" s="8" t="n">
        <f aca="false">IF(H167,     (I167-I166)/(itp/1000),     "")</f>
        <v>-8.09523809523811</v>
      </c>
      <c r="L167" s="12" t="n">
        <f aca="false">FALSE()</f>
        <v>0</v>
      </c>
      <c r="M167" s="8" t="n">
        <f aca="false">AND(G167=1,H167)</f>
        <v>0</v>
      </c>
      <c r="N167" s="1"/>
      <c r="O167" s="1"/>
      <c r="P167" s="1"/>
      <c r="Q167" s="1"/>
      <c r="R167" s="1"/>
      <c r="V167" s="1"/>
      <c r="W167" s="1"/>
      <c r="X167" s="1"/>
    </row>
    <row r="168" customFormat="false" ht="12.75" hidden="false" customHeight="true" outlineLevel="0" collapsed="false">
      <c r="B168" s="8" t="n">
        <f aca="false">B167+1</f>
        <v>143</v>
      </c>
      <c r="C168" s="8" t="n">
        <f aca="false">((B168-1)*itp)/1000</f>
        <v>1.42</v>
      </c>
      <c r="D168" s="8" t="n">
        <f aca="false">IF((B168&lt;($C$11+2)),1,0)</f>
        <v>0</v>
      </c>
      <c r="E168" s="8" t="n">
        <f aca="false">MAX(0,MIN(1,(E167+IF((D168=1),(1/$C$9),(-1/$C$9)))))</f>
        <v>0.575</v>
      </c>
      <c r="F168" s="8" t="n">
        <f aca="true">SUM(OFFSET(E168,((-1*MIN($C$10,B168))+1),0,MIN($C$10,B168),1))</f>
        <v>16.175</v>
      </c>
      <c r="G168" s="8" t="n">
        <f aca="false">IF(E168=0,IF(F168=0,1,0),0)</f>
        <v>0</v>
      </c>
      <c r="H168" s="8" t="n">
        <f aca="false">SUM($G$26:G168)&lt;=2</f>
        <v>1</v>
      </c>
      <c r="I168" s="8" t="n">
        <f aca="false">IF(H168,   ((E168+F168)/(1+$C$10))*Vprog,  "")</f>
        <v>3.19047619047619</v>
      </c>
      <c r="J168" s="8" t="n">
        <f aca="false">IF(H168,  ((((I168+I167)/2)*itp)/1000)+J167,"")</f>
        <v>4.46871428571429</v>
      </c>
      <c r="K168" s="8" t="n">
        <f aca="false">IF(H168,     (I168-I167)/(itp/1000),     "")</f>
        <v>-8.57142857142854</v>
      </c>
      <c r="L168" s="12" t="n">
        <f aca="false">FALSE()</f>
        <v>0</v>
      </c>
      <c r="M168" s="8" t="n">
        <f aca="false">AND(G168=1,H168)</f>
        <v>0</v>
      </c>
      <c r="N168" s="1"/>
      <c r="O168" s="1"/>
      <c r="P168" s="1"/>
      <c r="Q168" s="1"/>
      <c r="R168" s="1"/>
      <c r="V168" s="1"/>
      <c r="W168" s="1"/>
      <c r="X168" s="1"/>
    </row>
    <row r="169" customFormat="false" ht="12.75" hidden="false" customHeight="true" outlineLevel="0" collapsed="false">
      <c r="B169" s="8" t="n">
        <f aca="false">B168+1</f>
        <v>144</v>
      </c>
      <c r="C169" s="8" t="n">
        <f aca="false">((B169-1)*itp)/1000</f>
        <v>1.43</v>
      </c>
      <c r="D169" s="8" t="n">
        <f aca="false">IF((B169&lt;($C$11+2)),1,0)</f>
        <v>0</v>
      </c>
      <c r="E169" s="8" t="n">
        <f aca="false">MAX(0,MIN(1,(E168+IF((D169=1),(1/$C$9),(-1/$C$9)))))</f>
        <v>0.55</v>
      </c>
      <c r="F169" s="8" t="n">
        <f aca="true">SUM(OFFSET(E169,((-1*MIN($C$10,B169))+1),0,MIN($C$10,B169),1))</f>
        <v>15.725</v>
      </c>
      <c r="G169" s="8" t="n">
        <f aca="false">IF(E169=0,IF(F169=0,1,0),0)</f>
        <v>0</v>
      </c>
      <c r="H169" s="8" t="n">
        <f aca="false">SUM($G$26:G169)&lt;=2</f>
        <v>1</v>
      </c>
      <c r="I169" s="8" t="n">
        <f aca="false">IF(H169,   ((E169+F169)/(1+$C$10))*Vprog,  "")</f>
        <v>3.1</v>
      </c>
      <c r="J169" s="8" t="n">
        <f aca="false">IF(H169,  ((((I169+I168)/2)*itp)/1000)+J168,"")</f>
        <v>4.50016666666667</v>
      </c>
      <c r="K169" s="8" t="n">
        <f aca="false">IF(H169,     (I169-I168)/(itp/1000),     "")</f>
        <v>-9.04761904761906</v>
      </c>
      <c r="L169" s="12" t="n">
        <f aca="false">FALSE()</f>
        <v>0</v>
      </c>
      <c r="M169" s="8" t="n">
        <f aca="false">AND(G169=1,H169)</f>
        <v>0</v>
      </c>
      <c r="N169" s="1"/>
      <c r="O169" s="1"/>
      <c r="P169" s="1"/>
      <c r="Q169" s="1"/>
      <c r="R169" s="1"/>
      <c r="V169" s="1"/>
      <c r="W169" s="1"/>
      <c r="X169" s="1"/>
    </row>
    <row r="170" customFormat="false" ht="12.75" hidden="false" customHeight="true" outlineLevel="0" collapsed="false">
      <c r="B170" s="8" t="n">
        <f aca="false">B169+1</f>
        <v>145</v>
      </c>
      <c r="C170" s="8" t="n">
        <f aca="false">((B170-1)*itp)/1000</f>
        <v>1.44</v>
      </c>
      <c r="D170" s="8" t="n">
        <f aca="false">IF((B170&lt;($C$11+2)),1,0)</f>
        <v>0</v>
      </c>
      <c r="E170" s="8" t="n">
        <f aca="false">MAX(0,MIN(1,(E169+IF((D170=1),(1/$C$9),(-1/$C$9)))))</f>
        <v>0.525</v>
      </c>
      <c r="F170" s="8" t="n">
        <f aca="true">SUM(OFFSET(E170,((-1*MIN($C$10,B170))+1),0,MIN($C$10,B170),1))</f>
        <v>15.25</v>
      </c>
      <c r="G170" s="8" t="n">
        <f aca="false">IF(E170=0,IF(F170=0,1,0),0)</f>
        <v>0</v>
      </c>
      <c r="H170" s="8" t="n">
        <f aca="false">SUM($G$26:G170)&lt;=2</f>
        <v>1</v>
      </c>
      <c r="I170" s="8" t="n">
        <f aca="false">IF(H170,   ((E170+F170)/(1+$C$10))*Vprog,  "")</f>
        <v>3.0047619047619</v>
      </c>
      <c r="J170" s="8" t="n">
        <f aca="false">IF(H170,  ((((I170+I169)/2)*itp)/1000)+J169,"")</f>
        <v>4.53069047619048</v>
      </c>
      <c r="K170" s="8" t="n">
        <f aca="false">IF(H170,     (I170-I169)/(itp/1000),     "")</f>
        <v>-9.52380952380953</v>
      </c>
      <c r="L170" s="12" t="n">
        <f aca="false">FALSE()</f>
        <v>0</v>
      </c>
      <c r="M170" s="8" t="n">
        <f aca="false">AND(G170=1,H170)</f>
        <v>0</v>
      </c>
      <c r="N170" s="1"/>
      <c r="O170" s="1"/>
      <c r="P170" s="1"/>
      <c r="Q170" s="1"/>
      <c r="R170" s="1"/>
      <c r="V170" s="1"/>
      <c r="W170" s="1"/>
      <c r="X170" s="1"/>
    </row>
    <row r="171" customFormat="false" ht="12.75" hidden="false" customHeight="true" outlineLevel="0" collapsed="false">
      <c r="B171" s="8" t="n">
        <f aca="false">B170+1</f>
        <v>146</v>
      </c>
      <c r="C171" s="8" t="n">
        <f aca="false">((B171-1)*itp)/1000</f>
        <v>1.45</v>
      </c>
      <c r="D171" s="8" t="n">
        <f aca="false">IF((B171&lt;($C$11+2)),1,0)</f>
        <v>0</v>
      </c>
      <c r="E171" s="8" t="n">
        <f aca="false">MAX(0,MIN(1,(E170+IF((D171=1),(1/$C$9),(-1/$C$9)))))</f>
        <v>0.5</v>
      </c>
      <c r="F171" s="8" t="n">
        <f aca="true">SUM(OFFSET(E171,((-1*MIN($C$10,B171))+1),0,MIN($C$10,B171),1))</f>
        <v>14.75</v>
      </c>
      <c r="G171" s="8" t="n">
        <f aca="false">IF(E171=0,IF(F171=0,1,0),0)</f>
        <v>0</v>
      </c>
      <c r="H171" s="8" t="n">
        <f aca="false">SUM($G$26:G171)&lt;=2</f>
        <v>1</v>
      </c>
      <c r="I171" s="8" t="n">
        <f aca="false">IF(H171,   ((E171+F171)/(1+$C$10))*Vprog,  "")</f>
        <v>2.9047619047619</v>
      </c>
      <c r="J171" s="8" t="n">
        <f aca="false">IF(H171,  ((((I171+I170)/2)*itp)/1000)+J170,"")</f>
        <v>4.5602380952381</v>
      </c>
      <c r="K171" s="8" t="n">
        <f aca="false">IF(H171,     (I171-I170)/(itp/1000),     "")</f>
        <v>-9.99999999999996</v>
      </c>
      <c r="L171" s="12" t="n">
        <f aca="false">FALSE()</f>
        <v>0</v>
      </c>
      <c r="M171" s="8" t="n">
        <f aca="false">AND(G171=1,H171)</f>
        <v>0</v>
      </c>
      <c r="N171" s="1"/>
      <c r="O171" s="1"/>
      <c r="P171" s="1"/>
      <c r="Q171" s="1"/>
      <c r="R171" s="1"/>
      <c r="V171" s="1"/>
      <c r="W171" s="1"/>
      <c r="X171" s="1"/>
    </row>
    <row r="172" customFormat="false" ht="12.75" hidden="false" customHeight="true" outlineLevel="0" collapsed="false">
      <c r="B172" s="8" t="n">
        <f aca="false">B171+1</f>
        <v>147</v>
      </c>
      <c r="C172" s="8" t="n">
        <f aca="false">((B172-1)*itp)/1000</f>
        <v>1.46</v>
      </c>
      <c r="D172" s="8" t="n">
        <f aca="false">IF((B172&lt;($C$11+2)),1,0)</f>
        <v>0</v>
      </c>
      <c r="E172" s="8" t="n">
        <f aca="false">MAX(0,MIN(1,(E171+IF((D172=1),(1/$C$9),(-1/$C$9)))))</f>
        <v>0.475</v>
      </c>
      <c r="F172" s="8" t="n">
        <f aca="true">SUM(OFFSET(E172,((-1*MIN($C$10,B172))+1),0,MIN($C$10,B172),1))</f>
        <v>14.25</v>
      </c>
      <c r="G172" s="8" t="n">
        <f aca="false">IF(E172=0,IF(F172=0,1,0),0)</f>
        <v>0</v>
      </c>
      <c r="H172" s="8" t="n">
        <f aca="false">SUM($G$26:G172)&lt;=2</f>
        <v>1</v>
      </c>
      <c r="I172" s="8" t="n">
        <f aca="false">IF(H172,   ((E172+F172)/(1+$C$10))*Vprog,  "")</f>
        <v>2.8047619047619</v>
      </c>
      <c r="J172" s="8" t="n">
        <f aca="false">IF(H172,  ((((I172+I171)/2)*itp)/1000)+J171,"")</f>
        <v>4.58878571428572</v>
      </c>
      <c r="K172" s="8" t="n">
        <f aca="false">IF(H172,     (I172-I171)/(itp/1000),     "")</f>
        <v>-10.0000000000001</v>
      </c>
      <c r="L172" s="12" t="n">
        <f aca="false">FALSE()</f>
        <v>0</v>
      </c>
      <c r="M172" s="8" t="n">
        <f aca="false">AND(G172=1,H172)</f>
        <v>0</v>
      </c>
      <c r="N172" s="1"/>
      <c r="O172" s="1"/>
      <c r="P172" s="1"/>
      <c r="Q172" s="1"/>
      <c r="R172" s="1"/>
      <c r="V172" s="1"/>
      <c r="W172" s="1"/>
      <c r="X172" s="1"/>
    </row>
    <row r="173" customFormat="false" ht="12.75" hidden="false" customHeight="true" outlineLevel="0" collapsed="false">
      <c r="B173" s="8" t="n">
        <f aca="false">B172+1</f>
        <v>148</v>
      </c>
      <c r="C173" s="8" t="n">
        <f aca="false">((B173-1)*itp)/1000</f>
        <v>1.47</v>
      </c>
      <c r="D173" s="8" t="n">
        <f aca="false">IF((B173&lt;($C$11+2)),1,0)</f>
        <v>0</v>
      </c>
      <c r="E173" s="8" t="n">
        <f aca="false">MAX(0,MIN(1,(E172+IF((D173=1),(1/$C$9),(-1/$C$9)))))</f>
        <v>0.45</v>
      </c>
      <c r="F173" s="8" t="n">
        <f aca="true">SUM(OFFSET(E173,((-1*MIN($C$10,B173))+1),0,MIN($C$10,B173),1))</f>
        <v>13.75</v>
      </c>
      <c r="G173" s="8" t="n">
        <f aca="false">IF(E173=0,IF(F173=0,1,0),0)</f>
        <v>0</v>
      </c>
      <c r="H173" s="8" t="n">
        <f aca="false">SUM($G$26:G173)&lt;=2</f>
        <v>1</v>
      </c>
      <c r="I173" s="8" t="n">
        <f aca="false">IF(H173,   ((E173+F173)/(1+$C$10))*Vprog,  "")</f>
        <v>2.7047619047619</v>
      </c>
      <c r="J173" s="8" t="n">
        <f aca="false">IF(H173,  ((((I173+I172)/2)*itp)/1000)+J172,"")</f>
        <v>4.61633333333334</v>
      </c>
      <c r="K173" s="8" t="n">
        <f aca="false">IF(H173,     (I173-I172)/(itp/1000),     "")</f>
        <v>-9.99999999999996</v>
      </c>
      <c r="L173" s="12" t="n">
        <f aca="false">FALSE()</f>
        <v>0</v>
      </c>
      <c r="M173" s="8" t="n">
        <f aca="false">AND(G173=1,H173)</f>
        <v>0</v>
      </c>
      <c r="N173" s="1"/>
      <c r="O173" s="1"/>
      <c r="P173" s="1"/>
      <c r="Q173" s="1"/>
      <c r="R173" s="1"/>
      <c r="V173" s="1"/>
      <c r="W173" s="1"/>
      <c r="X173" s="1"/>
    </row>
    <row r="174" customFormat="false" ht="12.75" hidden="false" customHeight="true" outlineLevel="0" collapsed="false">
      <c r="B174" s="8" t="n">
        <f aca="false">B173+1</f>
        <v>149</v>
      </c>
      <c r="C174" s="8" t="n">
        <f aca="false">((B174-1)*itp)/1000</f>
        <v>1.48</v>
      </c>
      <c r="D174" s="8" t="n">
        <f aca="false">IF((B174&lt;($C$11+2)),1,0)</f>
        <v>0</v>
      </c>
      <c r="E174" s="8" t="n">
        <f aca="false">MAX(0,MIN(1,(E173+IF((D174=1),(1/$C$9),(-1/$C$9)))))</f>
        <v>0.425</v>
      </c>
      <c r="F174" s="8" t="n">
        <f aca="true">SUM(OFFSET(E174,((-1*MIN($C$10,B174))+1),0,MIN($C$10,B174),1))</f>
        <v>13.25</v>
      </c>
      <c r="G174" s="8" t="n">
        <f aca="false">IF(E174=0,IF(F174=0,1,0),0)</f>
        <v>0</v>
      </c>
      <c r="H174" s="8" t="n">
        <f aca="false">SUM($G$26:G174)&lt;=2</f>
        <v>1</v>
      </c>
      <c r="I174" s="8" t="n">
        <f aca="false">IF(H174,   ((E174+F174)/(1+$C$10))*Vprog,  "")</f>
        <v>2.6047619047619</v>
      </c>
      <c r="J174" s="8" t="n">
        <f aca="false">IF(H174,  ((((I174+I173)/2)*itp)/1000)+J173,"")</f>
        <v>4.64288095238095</v>
      </c>
      <c r="K174" s="8" t="n">
        <f aca="false">IF(H174,     (I174-I173)/(itp/1000),     "")</f>
        <v>-10.0000000000001</v>
      </c>
      <c r="L174" s="12" t="n">
        <f aca="false">FALSE()</f>
        <v>0</v>
      </c>
      <c r="M174" s="8" t="n">
        <f aca="false">AND(G174=1,H174)</f>
        <v>0</v>
      </c>
      <c r="N174" s="1"/>
      <c r="O174" s="1"/>
      <c r="P174" s="1"/>
      <c r="Q174" s="1"/>
      <c r="R174" s="1"/>
      <c r="V174" s="1"/>
      <c r="W174" s="1"/>
      <c r="X174" s="1"/>
    </row>
    <row r="175" customFormat="false" ht="12.75" hidden="false" customHeight="true" outlineLevel="0" collapsed="false">
      <c r="B175" s="8" t="n">
        <f aca="false">B174+1</f>
        <v>150</v>
      </c>
      <c r="C175" s="8" t="n">
        <f aca="false">((B175-1)*itp)/1000</f>
        <v>1.49</v>
      </c>
      <c r="D175" s="8" t="n">
        <f aca="false">IF((B175&lt;($C$11+2)),1,0)</f>
        <v>0</v>
      </c>
      <c r="E175" s="8" t="n">
        <f aca="false">MAX(0,MIN(1,(E174+IF((D175=1),(1/$C$9),(-1/$C$9)))))</f>
        <v>0.4</v>
      </c>
      <c r="F175" s="8" t="n">
        <f aca="true">SUM(OFFSET(E175,((-1*MIN($C$10,B175))+1),0,MIN($C$10,B175),1))</f>
        <v>12.75</v>
      </c>
      <c r="G175" s="8" t="n">
        <f aca="false">IF(E175=0,IF(F175=0,1,0),0)</f>
        <v>0</v>
      </c>
      <c r="H175" s="8" t="n">
        <f aca="false">SUM($G$26:G175)&lt;=2</f>
        <v>1</v>
      </c>
      <c r="I175" s="8" t="n">
        <f aca="false">IF(H175,   ((E175+F175)/(1+$C$10))*Vprog,  "")</f>
        <v>2.5047619047619</v>
      </c>
      <c r="J175" s="8" t="n">
        <f aca="false">IF(H175,  ((((I175+I174)/2)*itp)/1000)+J174,"")</f>
        <v>4.66842857142857</v>
      </c>
      <c r="K175" s="8" t="n">
        <f aca="false">IF(H175,     (I175-I174)/(itp/1000),     "")</f>
        <v>-10.0000000000001</v>
      </c>
      <c r="L175" s="12" t="n">
        <f aca="false">FALSE()</f>
        <v>0</v>
      </c>
      <c r="M175" s="8" t="n">
        <f aca="false">AND(G175=1,H175)</f>
        <v>0</v>
      </c>
      <c r="N175" s="1"/>
      <c r="O175" s="1"/>
      <c r="P175" s="1"/>
      <c r="Q175" s="1"/>
      <c r="R175" s="1"/>
      <c r="V175" s="1"/>
      <c r="W175" s="1"/>
      <c r="X175" s="1"/>
    </row>
    <row r="176" customFormat="false" ht="12.75" hidden="false" customHeight="true" outlineLevel="0" collapsed="false">
      <c r="B176" s="8" t="n">
        <f aca="false">B175+1</f>
        <v>151</v>
      </c>
      <c r="C176" s="8" t="n">
        <f aca="false">((B176-1)*itp)/1000</f>
        <v>1.5</v>
      </c>
      <c r="D176" s="8" t="n">
        <f aca="false">IF((B176&lt;($C$11+2)),1,0)</f>
        <v>0</v>
      </c>
      <c r="E176" s="8" t="n">
        <f aca="false">MAX(0,MIN(1,(E175+IF((D176=1),(1/$C$9),(-1/$C$9)))))</f>
        <v>0.374999999999999</v>
      </c>
      <c r="F176" s="8" t="n">
        <f aca="true">SUM(OFFSET(E176,((-1*MIN($C$10,B176))+1),0,MIN($C$10,B176),1))</f>
        <v>12.25</v>
      </c>
      <c r="G176" s="8" t="n">
        <f aca="false">IF(E176=0,IF(F176=0,1,0),0)</f>
        <v>0</v>
      </c>
      <c r="H176" s="8" t="n">
        <f aca="false">SUM($G$26:G176)&lt;=2</f>
        <v>1</v>
      </c>
      <c r="I176" s="8" t="n">
        <f aca="false">IF(H176,   ((E176+F176)/(1+$C$10))*Vprog,  "")</f>
        <v>2.4047619047619</v>
      </c>
      <c r="J176" s="8" t="n">
        <f aca="false">IF(H176,  ((((I176+I175)/2)*itp)/1000)+J175,"")</f>
        <v>4.69297619047619</v>
      </c>
      <c r="K176" s="8" t="n">
        <f aca="false">IF(H176,     (I176-I175)/(itp/1000),     "")</f>
        <v>-9.99999999999992</v>
      </c>
      <c r="L176" s="12" t="n">
        <f aca="false">FALSE()</f>
        <v>0</v>
      </c>
      <c r="M176" s="8" t="n">
        <f aca="false">AND(G176=1,H176)</f>
        <v>0</v>
      </c>
      <c r="N176" s="1"/>
      <c r="O176" s="1"/>
      <c r="P176" s="1"/>
      <c r="Q176" s="1"/>
      <c r="R176" s="1"/>
      <c r="V176" s="1"/>
      <c r="W176" s="1"/>
      <c r="X176" s="1"/>
    </row>
    <row r="177" customFormat="false" ht="12.75" hidden="false" customHeight="true" outlineLevel="0" collapsed="false">
      <c r="B177" s="8" t="n">
        <f aca="false">B176+1</f>
        <v>152</v>
      </c>
      <c r="C177" s="8" t="n">
        <f aca="false">((B177-1)*itp)/1000</f>
        <v>1.51</v>
      </c>
      <c r="D177" s="8" t="n">
        <f aca="false">IF((B177&lt;($C$11+2)),1,0)</f>
        <v>0</v>
      </c>
      <c r="E177" s="8" t="n">
        <f aca="false">MAX(0,MIN(1,(E176+IF((D177=1),(1/$C$9),(-1/$C$9)))))</f>
        <v>0.349999999999999</v>
      </c>
      <c r="F177" s="8" t="n">
        <f aca="true">SUM(OFFSET(E177,((-1*MIN($C$10,B177))+1),0,MIN($C$10,B177),1))</f>
        <v>11.75</v>
      </c>
      <c r="G177" s="8" t="n">
        <f aca="false">IF(E177=0,IF(F177=0,1,0),0)</f>
        <v>0</v>
      </c>
      <c r="H177" s="8" t="n">
        <f aca="false">SUM($G$26:G177)&lt;=2</f>
        <v>1</v>
      </c>
      <c r="I177" s="8" t="n">
        <f aca="false">IF(H177,   ((E177+F177)/(1+$C$10))*Vprog,  "")</f>
        <v>2.3047619047619</v>
      </c>
      <c r="J177" s="8" t="n">
        <f aca="false">IF(H177,  ((((I177+I176)/2)*itp)/1000)+J176,"")</f>
        <v>4.71652380952381</v>
      </c>
      <c r="K177" s="8" t="n">
        <f aca="false">IF(H177,     (I177-I176)/(itp/1000),     "")</f>
        <v>-10.0000000000001</v>
      </c>
      <c r="L177" s="12" t="n">
        <f aca="false">FALSE()</f>
        <v>0</v>
      </c>
      <c r="M177" s="8" t="n">
        <f aca="false">AND(G177=1,H177)</f>
        <v>0</v>
      </c>
      <c r="N177" s="1"/>
      <c r="O177" s="1"/>
      <c r="P177" s="1"/>
      <c r="Q177" s="1"/>
      <c r="R177" s="1"/>
      <c r="V177" s="1"/>
      <c r="W177" s="1"/>
      <c r="X177" s="1"/>
    </row>
    <row r="178" customFormat="false" ht="12.75" hidden="false" customHeight="true" outlineLevel="0" collapsed="false">
      <c r="B178" s="8" t="n">
        <f aca="false">B177+1</f>
        <v>153</v>
      </c>
      <c r="C178" s="8" t="n">
        <f aca="false">((B178-1)*itp)/1000</f>
        <v>1.52</v>
      </c>
      <c r="D178" s="8" t="n">
        <f aca="false">IF((B178&lt;($C$11+2)),1,0)</f>
        <v>0</v>
      </c>
      <c r="E178" s="8" t="n">
        <f aca="false">MAX(0,MIN(1,(E177+IF((D178=1),(1/$C$9),(-1/$C$9)))))</f>
        <v>0.324999999999999</v>
      </c>
      <c r="F178" s="8" t="n">
        <f aca="true">SUM(OFFSET(E178,((-1*MIN($C$10,B178))+1),0,MIN($C$10,B178),1))</f>
        <v>11.25</v>
      </c>
      <c r="G178" s="8" t="n">
        <f aca="false">IF(E178=0,IF(F178=0,1,0),0)</f>
        <v>0</v>
      </c>
      <c r="H178" s="8" t="n">
        <f aca="false">SUM($G$26:G178)&lt;=2</f>
        <v>1</v>
      </c>
      <c r="I178" s="8" t="n">
        <f aca="false">IF(H178,   ((E178+F178)/(1+$C$10))*Vprog,  "")</f>
        <v>2.2047619047619</v>
      </c>
      <c r="J178" s="8" t="n">
        <f aca="false">IF(H178,  ((((I178+I177)/2)*itp)/1000)+J177,"")</f>
        <v>4.73907142857143</v>
      </c>
      <c r="K178" s="8" t="n">
        <f aca="false">IF(H178,     (I178-I177)/(itp/1000),     "")</f>
        <v>-9.99999999999996</v>
      </c>
      <c r="L178" s="12" t="n">
        <f aca="false">FALSE()</f>
        <v>0</v>
      </c>
      <c r="M178" s="8" t="n">
        <f aca="false">AND(G178=1,H178)</f>
        <v>0</v>
      </c>
      <c r="N178" s="1"/>
      <c r="O178" s="1"/>
      <c r="P178" s="1"/>
      <c r="Q178" s="1"/>
      <c r="R178" s="1"/>
      <c r="V178" s="1"/>
      <c r="W178" s="1"/>
      <c r="X178" s="1"/>
    </row>
    <row r="179" customFormat="false" ht="12.75" hidden="false" customHeight="true" outlineLevel="0" collapsed="false">
      <c r="B179" s="8" t="n">
        <f aca="false">B178+1</f>
        <v>154</v>
      </c>
      <c r="C179" s="8" t="n">
        <f aca="false">((B179-1)*itp)/1000</f>
        <v>1.53</v>
      </c>
      <c r="D179" s="8" t="n">
        <f aca="false">IF((B179&lt;($C$11+2)),1,0)</f>
        <v>0</v>
      </c>
      <c r="E179" s="8" t="n">
        <f aca="false">MAX(0,MIN(1,(E178+IF((D179=1),(1/$C$9),(-1/$C$9)))))</f>
        <v>0.299999999999999</v>
      </c>
      <c r="F179" s="8" t="n">
        <f aca="true">SUM(OFFSET(E179,((-1*MIN($C$10,B179))+1),0,MIN($C$10,B179),1))</f>
        <v>10.75</v>
      </c>
      <c r="G179" s="8" t="n">
        <f aca="false">IF(E179=0,IF(F179=0,1,0),0)</f>
        <v>0</v>
      </c>
      <c r="H179" s="8" t="n">
        <f aca="false">SUM($G$26:G179)&lt;=2</f>
        <v>1</v>
      </c>
      <c r="I179" s="8" t="n">
        <f aca="false">IF(H179,   ((E179+F179)/(1+$C$10))*Vprog,  "")</f>
        <v>2.1047619047619</v>
      </c>
      <c r="J179" s="8" t="n">
        <f aca="false">IF(H179,  ((((I179+I178)/2)*itp)/1000)+J178,"")</f>
        <v>4.76061904761905</v>
      </c>
      <c r="K179" s="8" t="n">
        <f aca="false">IF(H179,     (I179-I178)/(itp/1000),     "")</f>
        <v>-10</v>
      </c>
      <c r="L179" s="12" t="n">
        <f aca="false">FALSE()</f>
        <v>0</v>
      </c>
      <c r="M179" s="8" t="n">
        <f aca="false">AND(G179=1,H179)</f>
        <v>0</v>
      </c>
      <c r="N179" s="1"/>
      <c r="O179" s="1"/>
      <c r="P179" s="1"/>
      <c r="Q179" s="1"/>
      <c r="R179" s="1"/>
      <c r="V179" s="1"/>
      <c r="W179" s="1"/>
      <c r="X179" s="1"/>
    </row>
    <row r="180" customFormat="false" ht="12.75" hidden="false" customHeight="true" outlineLevel="0" collapsed="false">
      <c r="B180" s="8" t="n">
        <f aca="false">B179+1</f>
        <v>155</v>
      </c>
      <c r="C180" s="8" t="n">
        <f aca="false">((B180-1)*itp)/1000</f>
        <v>1.54</v>
      </c>
      <c r="D180" s="8" t="n">
        <f aca="false">IF((B180&lt;($C$11+2)),1,0)</f>
        <v>0</v>
      </c>
      <c r="E180" s="8" t="n">
        <f aca="false">MAX(0,MIN(1,(E179+IF((D180=1),(1/$C$9),(-1/$C$9)))))</f>
        <v>0.274999999999999</v>
      </c>
      <c r="F180" s="8" t="n">
        <f aca="true">SUM(OFFSET(E180,((-1*MIN($C$10,B180))+1),0,MIN($C$10,B180),1))</f>
        <v>10.25</v>
      </c>
      <c r="G180" s="8" t="n">
        <f aca="false">IF(E180=0,IF(F180=0,1,0),0)</f>
        <v>0</v>
      </c>
      <c r="H180" s="8" t="n">
        <f aca="false">SUM($G$26:G180)&lt;=2</f>
        <v>1</v>
      </c>
      <c r="I180" s="8" t="n">
        <f aca="false">IF(H180,   ((E180+F180)/(1+$C$10))*Vprog,  "")</f>
        <v>2.0047619047619</v>
      </c>
      <c r="J180" s="8" t="n">
        <f aca="false">IF(H180,  ((((I180+I179)/2)*itp)/1000)+J179,"")</f>
        <v>4.78116666666667</v>
      </c>
      <c r="K180" s="8" t="n">
        <f aca="false">IF(H180,     (I180-I179)/(itp/1000),     "")</f>
        <v>-10</v>
      </c>
      <c r="L180" s="12" t="n">
        <f aca="false">FALSE()</f>
        <v>0</v>
      </c>
      <c r="M180" s="8" t="n">
        <f aca="false">AND(G180=1,H180)</f>
        <v>0</v>
      </c>
      <c r="N180" s="1"/>
      <c r="O180" s="1"/>
      <c r="P180" s="1"/>
      <c r="Q180" s="1"/>
      <c r="R180" s="1"/>
      <c r="V180" s="1"/>
      <c r="W180" s="1"/>
      <c r="X180" s="1"/>
    </row>
    <row r="181" customFormat="false" ht="12.75" hidden="false" customHeight="true" outlineLevel="0" collapsed="false">
      <c r="B181" s="8" t="n">
        <f aca="false">B180+1</f>
        <v>156</v>
      </c>
      <c r="C181" s="8" t="n">
        <f aca="false">((B181-1)*itp)/1000</f>
        <v>1.55</v>
      </c>
      <c r="D181" s="8" t="n">
        <f aca="false">IF((B181&lt;($C$11+2)),1,0)</f>
        <v>0</v>
      </c>
      <c r="E181" s="8" t="n">
        <f aca="false">MAX(0,MIN(1,(E180+IF((D181=1),(1/$C$9),(-1/$C$9)))))</f>
        <v>0.249999999999999</v>
      </c>
      <c r="F181" s="8" t="n">
        <f aca="true">SUM(OFFSET(E181,((-1*MIN($C$10,B181))+1),0,MIN($C$10,B181),1))</f>
        <v>9.74999999999999</v>
      </c>
      <c r="G181" s="8" t="n">
        <f aca="false">IF(E181=0,IF(F181=0,1,0),0)</f>
        <v>0</v>
      </c>
      <c r="H181" s="8" t="n">
        <f aca="false">SUM($G$26:G181)&lt;=2</f>
        <v>1</v>
      </c>
      <c r="I181" s="8" t="n">
        <f aca="false">IF(H181,   ((E181+F181)/(1+$C$10))*Vprog,  "")</f>
        <v>1.9047619047619</v>
      </c>
      <c r="J181" s="8" t="n">
        <f aca="false">IF(H181,  ((((I181+I180)/2)*itp)/1000)+J180,"")</f>
        <v>4.80071428571429</v>
      </c>
      <c r="K181" s="8" t="n">
        <f aca="false">IF(H181,     (I181-I180)/(itp/1000),     "")</f>
        <v>-9.99999999999999</v>
      </c>
      <c r="L181" s="12" t="n">
        <f aca="false">FALSE()</f>
        <v>0</v>
      </c>
      <c r="M181" s="8" t="n">
        <f aca="false">AND(G181=1,H181)</f>
        <v>0</v>
      </c>
      <c r="N181" s="1"/>
      <c r="O181" s="1"/>
      <c r="P181" s="1"/>
      <c r="Q181" s="1"/>
      <c r="R181" s="1"/>
      <c r="V181" s="1"/>
      <c r="W181" s="1"/>
      <c r="X181" s="1"/>
    </row>
    <row r="182" customFormat="false" ht="12.75" hidden="false" customHeight="true" outlineLevel="0" collapsed="false">
      <c r="B182" s="8" t="n">
        <f aca="false">B181+1</f>
        <v>157</v>
      </c>
      <c r="C182" s="8" t="n">
        <f aca="false">((B182-1)*itp)/1000</f>
        <v>1.56</v>
      </c>
      <c r="D182" s="8" t="n">
        <f aca="false">IF((B182&lt;($C$11+2)),1,0)</f>
        <v>0</v>
      </c>
      <c r="E182" s="8" t="n">
        <f aca="false">MAX(0,MIN(1,(E181+IF((D182=1),(1/$C$9),(-1/$C$9)))))</f>
        <v>0.224999999999999</v>
      </c>
      <c r="F182" s="8" t="n">
        <f aca="true">SUM(OFFSET(E182,((-1*MIN($C$10,B182))+1),0,MIN($C$10,B182),1))</f>
        <v>9.24999999999999</v>
      </c>
      <c r="G182" s="8" t="n">
        <f aca="false">IF(E182=0,IF(F182=0,1,0),0)</f>
        <v>0</v>
      </c>
      <c r="H182" s="8" t="n">
        <f aca="false">SUM($G$26:G182)&lt;=2</f>
        <v>1</v>
      </c>
      <c r="I182" s="8" t="n">
        <f aca="false">IF(H182,   ((E182+F182)/(1+$C$10))*Vprog,  "")</f>
        <v>1.8047619047619</v>
      </c>
      <c r="J182" s="8" t="n">
        <f aca="false">IF(H182,  ((((I182+I181)/2)*itp)/1000)+J181,"")</f>
        <v>4.81926190476191</v>
      </c>
      <c r="K182" s="8" t="n">
        <f aca="false">IF(H182,     (I182-I181)/(itp/1000),     "")</f>
        <v>-10</v>
      </c>
      <c r="L182" s="12" t="n">
        <f aca="false">FALSE()</f>
        <v>0</v>
      </c>
      <c r="M182" s="8" t="n">
        <f aca="false">AND(G182=1,H182)</f>
        <v>0</v>
      </c>
      <c r="N182" s="1"/>
      <c r="O182" s="1"/>
      <c r="P182" s="1"/>
      <c r="Q182" s="1"/>
      <c r="R182" s="1"/>
      <c r="V182" s="1"/>
      <c r="W182" s="1"/>
      <c r="X182" s="1"/>
    </row>
    <row r="183" customFormat="false" ht="12.75" hidden="false" customHeight="true" outlineLevel="0" collapsed="false">
      <c r="B183" s="8" t="n">
        <f aca="false">B182+1</f>
        <v>158</v>
      </c>
      <c r="C183" s="8" t="n">
        <f aca="false">((B183-1)*itp)/1000</f>
        <v>1.57</v>
      </c>
      <c r="D183" s="8" t="n">
        <f aca="false">IF((B183&lt;($C$11+2)),1,0)</f>
        <v>0</v>
      </c>
      <c r="E183" s="8" t="n">
        <f aca="false">MAX(0,MIN(1,(E182+IF((D183=1),(1/$C$9),(-1/$C$9)))))</f>
        <v>0.199999999999999</v>
      </c>
      <c r="F183" s="8" t="n">
        <f aca="true">SUM(OFFSET(E183,((-1*MIN($C$10,B183))+1),0,MIN($C$10,B183),1))</f>
        <v>8.74999999999999</v>
      </c>
      <c r="G183" s="8" t="n">
        <f aca="false">IF(E183=0,IF(F183=0,1,0),0)</f>
        <v>0</v>
      </c>
      <c r="H183" s="8" t="n">
        <f aca="false">SUM($G$26:G183)&lt;=2</f>
        <v>1</v>
      </c>
      <c r="I183" s="8" t="n">
        <f aca="false">IF(H183,   ((E183+F183)/(1+$C$10))*Vprog,  "")</f>
        <v>1.7047619047619</v>
      </c>
      <c r="J183" s="8" t="n">
        <f aca="false">IF(H183,  ((((I183+I182)/2)*itp)/1000)+J182,"")</f>
        <v>4.83680952380953</v>
      </c>
      <c r="K183" s="8" t="n">
        <f aca="false">IF(H183,     (I183-I182)/(itp/1000),     "")</f>
        <v>-10</v>
      </c>
      <c r="L183" s="12" t="n">
        <f aca="false">FALSE()</f>
        <v>0</v>
      </c>
      <c r="M183" s="8" t="n">
        <f aca="false">AND(G183=1,H183)</f>
        <v>0</v>
      </c>
      <c r="N183" s="1"/>
      <c r="O183" s="1"/>
      <c r="P183" s="1"/>
      <c r="Q183" s="1"/>
      <c r="R183" s="1"/>
      <c r="V183" s="1"/>
      <c r="W183" s="1"/>
      <c r="X183" s="1"/>
    </row>
    <row r="184" customFormat="false" ht="12.75" hidden="false" customHeight="true" outlineLevel="0" collapsed="false">
      <c r="B184" s="8" t="n">
        <f aca="false">B183+1</f>
        <v>159</v>
      </c>
      <c r="C184" s="8" t="n">
        <f aca="false">((B184-1)*itp)/1000</f>
        <v>1.58</v>
      </c>
      <c r="D184" s="8" t="n">
        <f aca="false">IF((B184&lt;($C$11+2)),1,0)</f>
        <v>0</v>
      </c>
      <c r="E184" s="8" t="n">
        <f aca="false">MAX(0,MIN(1,(E183+IF((D184=1),(1/$C$9),(-1/$C$9)))))</f>
        <v>0.174999999999999</v>
      </c>
      <c r="F184" s="8" t="n">
        <f aca="true">SUM(OFFSET(E184,((-1*MIN($C$10,B184))+1),0,MIN($C$10,B184),1))</f>
        <v>8.24999999999999</v>
      </c>
      <c r="G184" s="8" t="n">
        <f aca="false">IF(E184=0,IF(F184=0,1,0),0)</f>
        <v>0</v>
      </c>
      <c r="H184" s="8" t="n">
        <f aca="false">SUM($G$26:G184)&lt;=2</f>
        <v>1</v>
      </c>
      <c r="I184" s="8" t="n">
        <f aca="false">IF(H184,   ((E184+F184)/(1+$C$10))*Vprog,  "")</f>
        <v>1.6047619047619</v>
      </c>
      <c r="J184" s="8" t="n">
        <f aca="false">IF(H184,  ((((I184+I183)/2)*itp)/1000)+J183,"")</f>
        <v>4.85335714285714</v>
      </c>
      <c r="K184" s="8" t="n">
        <f aca="false">IF(H184,     (I184-I183)/(itp/1000),     "")</f>
        <v>-9.99999999999999</v>
      </c>
      <c r="L184" s="12" t="n">
        <f aca="false">FALSE()</f>
        <v>0</v>
      </c>
      <c r="M184" s="8" t="n">
        <f aca="false">AND(G184=1,H184)</f>
        <v>0</v>
      </c>
      <c r="N184" s="1"/>
      <c r="O184" s="1"/>
      <c r="P184" s="1"/>
      <c r="Q184" s="1"/>
      <c r="R184" s="1"/>
      <c r="V184" s="1"/>
      <c r="W184" s="1"/>
      <c r="X184" s="1"/>
    </row>
    <row r="185" customFormat="false" ht="12.75" hidden="false" customHeight="true" outlineLevel="0" collapsed="false">
      <c r="B185" s="8" t="n">
        <f aca="false">B184+1</f>
        <v>160</v>
      </c>
      <c r="C185" s="8" t="n">
        <f aca="false">((B185-1)*itp)/1000</f>
        <v>1.59</v>
      </c>
      <c r="D185" s="8" t="n">
        <f aca="false">IF((B185&lt;($C$11+2)),1,0)</f>
        <v>0</v>
      </c>
      <c r="E185" s="8" t="n">
        <f aca="false">MAX(0,MIN(1,(E184+IF((D185=1),(1/$C$9),(-1/$C$9)))))</f>
        <v>0.149999999999999</v>
      </c>
      <c r="F185" s="8" t="n">
        <f aca="true">SUM(OFFSET(E185,((-1*MIN($C$10,B185))+1),0,MIN($C$10,B185),1))</f>
        <v>7.74999999999999</v>
      </c>
      <c r="G185" s="8" t="n">
        <f aca="false">IF(E185=0,IF(F185=0,1,0),0)</f>
        <v>0</v>
      </c>
      <c r="H185" s="8" t="n">
        <f aca="false">SUM($G$26:G185)&lt;=2</f>
        <v>1</v>
      </c>
      <c r="I185" s="8" t="n">
        <f aca="false">IF(H185,   ((E185+F185)/(1+$C$10))*Vprog,  "")</f>
        <v>1.5047619047619</v>
      </c>
      <c r="J185" s="8" t="n">
        <f aca="false">IF(H185,  ((((I185+I184)/2)*itp)/1000)+J184,"")</f>
        <v>4.86890476190476</v>
      </c>
      <c r="K185" s="8" t="n">
        <f aca="false">IF(H185,     (I185-I184)/(itp/1000),     "")</f>
        <v>-10</v>
      </c>
      <c r="L185" s="12" t="n">
        <f aca="false">FALSE()</f>
        <v>0</v>
      </c>
      <c r="M185" s="8" t="n">
        <f aca="false">AND(G185=1,H185)</f>
        <v>0</v>
      </c>
      <c r="N185" s="1"/>
      <c r="O185" s="1"/>
      <c r="P185" s="1"/>
      <c r="Q185" s="1"/>
      <c r="R185" s="1"/>
      <c r="V185" s="1"/>
      <c r="W185" s="1"/>
      <c r="X185" s="1"/>
    </row>
    <row r="186" customFormat="false" ht="12.75" hidden="false" customHeight="true" outlineLevel="0" collapsed="false">
      <c r="B186" s="8" t="n">
        <f aca="false">B185+1</f>
        <v>161</v>
      </c>
      <c r="C186" s="8" t="n">
        <f aca="false">((B186-1)*itp)/1000</f>
        <v>1.6</v>
      </c>
      <c r="D186" s="8" t="n">
        <f aca="false">IF((B186&lt;($C$11+2)),1,0)</f>
        <v>0</v>
      </c>
      <c r="E186" s="8" t="n">
        <f aca="false">MAX(0,MIN(1,(E185+IF((D186=1),(1/$C$9),(-1/$C$9)))))</f>
        <v>0.124999999999999</v>
      </c>
      <c r="F186" s="8" t="n">
        <f aca="true">SUM(OFFSET(E186,((-1*MIN($C$10,B186))+1),0,MIN($C$10,B186),1))</f>
        <v>7.24999999999999</v>
      </c>
      <c r="G186" s="8" t="n">
        <f aca="false">IF(E186=0,IF(F186=0,1,0),0)</f>
        <v>0</v>
      </c>
      <c r="H186" s="8" t="n">
        <f aca="false">SUM($G$26:G186)&lt;=2</f>
        <v>1</v>
      </c>
      <c r="I186" s="8" t="n">
        <f aca="false">IF(H186,   ((E186+F186)/(1+$C$10))*Vprog,  "")</f>
        <v>1.4047619047619</v>
      </c>
      <c r="J186" s="8" t="n">
        <f aca="false">IF(H186,  ((((I186+I185)/2)*itp)/1000)+J185,"")</f>
        <v>4.88345238095238</v>
      </c>
      <c r="K186" s="8" t="n">
        <f aca="false">IF(H186,     (I186-I185)/(itp/1000),     "")</f>
        <v>-10</v>
      </c>
      <c r="L186" s="12" t="n">
        <f aca="false">FALSE()</f>
        <v>0</v>
      </c>
      <c r="M186" s="8" t="n">
        <f aca="false">AND(G186=1,H186)</f>
        <v>0</v>
      </c>
      <c r="N186" s="1"/>
      <c r="O186" s="1"/>
      <c r="P186" s="1"/>
      <c r="Q186" s="1"/>
      <c r="R186" s="1"/>
      <c r="V186" s="1"/>
      <c r="W186" s="1"/>
      <c r="X186" s="1"/>
    </row>
    <row r="187" customFormat="false" ht="12.75" hidden="false" customHeight="true" outlineLevel="0" collapsed="false">
      <c r="B187" s="8" t="n">
        <f aca="false">B186+1</f>
        <v>162</v>
      </c>
      <c r="C187" s="8" t="n">
        <f aca="false">((B187-1)*itp)/1000</f>
        <v>1.61</v>
      </c>
      <c r="D187" s="8" t="n">
        <f aca="false">IF((B187&lt;($C$11+2)),1,0)</f>
        <v>0</v>
      </c>
      <c r="E187" s="8" t="n">
        <f aca="false">MAX(0,MIN(1,(E186+IF((D187=1),(1/$C$9),(-1/$C$9)))))</f>
        <v>0.0999999999999994</v>
      </c>
      <c r="F187" s="8" t="n">
        <f aca="true">SUM(OFFSET(E187,((-1*MIN($C$10,B187))+1),0,MIN($C$10,B187),1))</f>
        <v>6.74999999999999</v>
      </c>
      <c r="G187" s="8" t="n">
        <f aca="false">IF(E187=0,IF(F187=0,1,0),0)</f>
        <v>0</v>
      </c>
      <c r="H187" s="8" t="n">
        <f aca="false">SUM($G$26:G187)&lt;=2</f>
        <v>1</v>
      </c>
      <c r="I187" s="8" t="n">
        <f aca="false">IF(H187,   ((E187+F187)/(1+$C$10))*Vprog,  "")</f>
        <v>1.3047619047619</v>
      </c>
      <c r="J187" s="8" t="n">
        <f aca="false">IF(H187,  ((((I187+I186)/2)*itp)/1000)+J186,"")</f>
        <v>4.897</v>
      </c>
      <c r="K187" s="8" t="n">
        <f aca="false">IF(H187,     (I187-I186)/(itp/1000),     "")</f>
        <v>-10</v>
      </c>
      <c r="L187" s="12" t="n">
        <f aca="false">FALSE()</f>
        <v>0</v>
      </c>
      <c r="M187" s="8" t="n">
        <f aca="false">AND(G187=1,H187)</f>
        <v>0</v>
      </c>
      <c r="N187" s="1"/>
      <c r="O187" s="1"/>
      <c r="P187" s="1"/>
      <c r="Q187" s="1"/>
      <c r="R187" s="1"/>
      <c r="V187" s="1"/>
      <c r="W187" s="1"/>
      <c r="X187" s="1"/>
    </row>
    <row r="188" customFormat="false" ht="12.75" hidden="false" customHeight="true" outlineLevel="0" collapsed="false">
      <c r="B188" s="8" t="n">
        <f aca="false">B187+1</f>
        <v>163</v>
      </c>
      <c r="C188" s="8" t="n">
        <f aca="false">((B188-1)*itp)/1000</f>
        <v>1.62</v>
      </c>
      <c r="D188" s="8" t="n">
        <f aca="false">IF((B188&lt;($C$11+2)),1,0)</f>
        <v>0</v>
      </c>
      <c r="E188" s="8" t="n">
        <f aca="false">MAX(0,MIN(1,(E187+IF((D188=1),(1/$C$9),(-1/$C$9)))))</f>
        <v>0.0749999999999994</v>
      </c>
      <c r="F188" s="8" t="n">
        <f aca="true">SUM(OFFSET(E188,((-1*MIN($C$10,B188))+1),0,MIN($C$10,B188),1))</f>
        <v>6.24999999999999</v>
      </c>
      <c r="G188" s="8" t="n">
        <f aca="false">IF(E188=0,IF(F188=0,1,0),0)</f>
        <v>0</v>
      </c>
      <c r="H188" s="8" t="n">
        <f aca="false">SUM($G$26:G188)&lt;=2</f>
        <v>1</v>
      </c>
      <c r="I188" s="8" t="n">
        <f aca="false">IF(H188,   ((E188+F188)/(1+$C$10))*Vprog,  "")</f>
        <v>1.2047619047619</v>
      </c>
      <c r="J188" s="8" t="n">
        <f aca="false">IF(H188,  ((((I188+I187)/2)*itp)/1000)+J187,"")</f>
        <v>4.90954761904762</v>
      </c>
      <c r="K188" s="8" t="n">
        <f aca="false">IF(H188,     (I188-I187)/(itp/1000),     "")</f>
        <v>-10</v>
      </c>
      <c r="L188" s="12" t="n">
        <f aca="false">FALSE()</f>
        <v>0</v>
      </c>
      <c r="M188" s="8" t="n">
        <f aca="false">AND(G188=1,H188)</f>
        <v>0</v>
      </c>
      <c r="N188" s="1"/>
      <c r="O188" s="1"/>
      <c r="P188" s="1"/>
      <c r="Q188" s="1"/>
      <c r="R188" s="1"/>
      <c r="V188" s="1"/>
      <c r="W188" s="1"/>
      <c r="X188" s="1"/>
    </row>
    <row r="189" customFormat="false" ht="12.75" hidden="false" customHeight="true" outlineLevel="0" collapsed="false">
      <c r="B189" s="8" t="n">
        <f aca="false">B188+1</f>
        <v>164</v>
      </c>
      <c r="C189" s="8" t="n">
        <f aca="false">((B189-1)*itp)/1000</f>
        <v>1.63</v>
      </c>
      <c r="D189" s="8" t="n">
        <f aca="false">IF((B189&lt;($C$11+2)),1,0)</f>
        <v>0</v>
      </c>
      <c r="E189" s="8" t="n">
        <f aca="false">MAX(0,MIN(1,(E188+IF((D189=1),(1/$C$9),(-1/$C$9)))))</f>
        <v>0.0499999999999994</v>
      </c>
      <c r="F189" s="8" t="n">
        <f aca="true">SUM(OFFSET(E189,((-1*MIN($C$10,B189))+1),0,MIN($C$10,B189),1))</f>
        <v>5.74999999999999</v>
      </c>
      <c r="G189" s="8" t="n">
        <f aca="false">IF(E189=0,IF(F189=0,1,0),0)</f>
        <v>0</v>
      </c>
      <c r="H189" s="8" t="n">
        <f aca="false">SUM($G$26:G189)&lt;=2</f>
        <v>1</v>
      </c>
      <c r="I189" s="8" t="n">
        <f aca="false">IF(H189,   ((E189+F189)/(1+$C$10))*Vprog,  "")</f>
        <v>1.1047619047619</v>
      </c>
      <c r="J189" s="8" t="n">
        <f aca="false">IF(H189,  ((((I189+I188)/2)*itp)/1000)+J188,"")</f>
        <v>4.92109523809524</v>
      </c>
      <c r="K189" s="8" t="n">
        <f aca="false">IF(H189,     (I189-I188)/(itp/1000),     "")</f>
        <v>-9.99999999999999</v>
      </c>
      <c r="L189" s="12" t="n">
        <f aca="false">FALSE()</f>
        <v>0</v>
      </c>
      <c r="M189" s="8" t="n">
        <f aca="false">AND(G189=1,H189)</f>
        <v>0</v>
      </c>
      <c r="N189" s="1"/>
      <c r="O189" s="1"/>
      <c r="P189" s="1"/>
      <c r="Q189" s="1"/>
      <c r="R189" s="1"/>
      <c r="V189" s="1"/>
      <c r="W189" s="1"/>
      <c r="X189" s="1"/>
    </row>
    <row r="190" customFormat="false" ht="12.75" hidden="false" customHeight="true" outlineLevel="0" collapsed="false">
      <c r="B190" s="8" t="n">
        <f aca="false">B189+1</f>
        <v>165</v>
      </c>
      <c r="C190" s="8" t="n">
        <f aca="false">((B190-1)*itp)/1000</f>
        <v>1.64</v>
      </c>
      <c r="D190" s="8" t="n">
        <f aca="false">IF((B190&lt;($C$11+2)),1,0)</f>
        <v>0</v>
      </c>
      <c r="E190" s="8" t="n">
        <f aca="false">MAX(0,MIN(1,(E189+IF((D190=1),(1/$C$9),(-1/$C$9)))))</f>
        <v>0.0249999999999994</v>
      </c>
      <c r="F190" s="8" t="n">
        <f aca="true">SUM(OFFSET(E190,((-1*MIN($C$10,B190))+1),0,MIN($C$10,B190),1))</f>
        <v>5.24999999999999</v>
      </c>
      <c r="G190" s="8" t="n">
        <f aca="false">IF(E190=0,IF(F190=0,1,0),0)</f>
        <v>0</v>
      </c>
      <c r="H190" s="8" t="n">
        <f aca="false">SUM($G$26:G190)&lt;=2</f>
        <v>1</v>
      </c>
      <c r="I190" s="8" t="n">
        <f aca="false">IF(H190,   ((E190+F190)/(1+$C$10))*Vprog,  "")</f>
        <v>1.0047619047619</v>
      </c>
      <c r="J190" s="8" t="n">
        <f aca="false">IF(H190,  ((((I190+I189)/2)*itp)/1000)+J189,"")</f>
        <v>4.93164285714286</v>
      </c>
      <c r="K190" s="8" t="n">
        <f aca="false">IF(H190,     (I190-I189)/(itp/1000),     "")</f>
        <v>-10</v>
      </c>
      <c r="L190" s="12" t="n">
        <f aca="false">FALSE()</f>
        <v>0</v>
      </c>
      <c r="M190" s="8" t="n">
        <f aca="false">AND(G190=1,H190)</f>
        <v>0</v>
      </c>
      <c r="N190" s="1"/>
      <c r="O190" s="1"/>
      <c r="P190" s="1"/>
      <c r="Q190" s="1"/>
      <c r="R190" s="1"/>
      <c r="V190" s="1"/>
      <c r="W190" s="1"/>
      <c r="X190" s="1"/>
    </row>
    <row r="191" customFormat="false" ht="12.75" hidden="false" customHeight="true" outlineLevel="0" collapsed="false">
      <c r="B191" s="8" t="n">
        <f aca="false">B190+1</f>
        <v>166</v>
      </c>
      <c r="C191" s="8" t="n">
        <f aca="false">((B191-1)*itp)/1000</f>
        <v>1.65</v>
      </c>
      <c r="D191" s="8" t="n">
        <f aca="false">IF((B191&lt;($C$11+2)),1,0)</f>
        <v>0</v>
      </c>
      <c r="E191" s="8" t="n">
        <f aca="false">MAX(0,MIN(1,(E190+IF((D191=1),(1/$C$9),(-1/$C$9)))))</f>
        <v>0</v>
      </c>
      <c r="F191" s="8" t="n">
        <f aca="true">SUM(OFFSET(E191,((-1*MIN($C$10,B191))+1),0,MIN($C$10,B191),1))</f>
        <v>4.74999999999999</v>
      </c>
      <c r="G191" s="8" t="n">
        <f aca="false">IF(E191=0,IF(F191=0,1,0),0)</f>
        <v>0</v>
      </c>
      <c r="H191" s="8" t="n">
        <f aca="false">SUM($G$26:G191)&lt;=2</f>
        <v>1</v>
      </c>
      <c r="I191" s="8" t="n">
        <f aca="false">IF(H191,   ((E191+F191)/(1+$C$10))*Vprog,  "")</f>
        <v>0.904761904761903</v>
      </c>
      <c r="J191" s="8" t="n">
        <f aca="false">IF(H191,  ((((I191+I190)/2)*itp)/1000)+J190,"")</f>
        <v>4.94119047619048</v>
      </c>
      <c r="K191" s="8" t="n">
        <f aca="false">IF(H191,     (I191-I190)/(itp/1000),     "")</f>
        <v>-9.99999999999996</v>
      </c>
      <c r="L191" s="12" t="n">
        <f aca="false">FALSE()</f>
        <v>0</v>
      </c>
      <c r="M191" s="8" t="n">
        <f aca="false">AND(G191=1,H191)</f>
        <v>0</v>
      </c>
      <c r="N191" s="1"/>
      <c r="O191" s="1"/>
      <c r="P191" s="1"/>
      <c r="Q191" s="1"/>
      <c r="R191" s="1"/>
      <c r="V191" s="1"/>
      <c r="W191" s="1"/>
      <c r="X191" s="1"/>
    </row>
    <row r="192" customFormat="false" ht="12.75" hidden="false" customHeight="true" outlineLevel="0" collapsed="false">
      <c r="B192" s="8" t="n">
        <f aca="false">B191+1</f>
        <v>167</v>
      </c>
      <c r="C192" s="8" t="n">
        <f aca="false">((B192-1)*itp)/1000</f>
        <v>1.66</v>
      </c>
      <c r="D192" s="8" t="n">
        <f aca="false">IF((B192&lt;($C$11+2)),1,0)</f>
        <v>0</v>
      </c>
      <c r="E192" s="8" t="n">
        <f aca="false">MAX(0,MIN(1,(E191+IF((D192=1),(1/$C$9),(-1/$C$9)))))</f>
        <v>0</v>
      </c>
      <c r="F192" s="8" t="n">
        <f aca="true">SUM(OFFSET(E192,((-1*MIN($C$10,B192))+1),0,MIN($C$10,B192),1))</f>
        <v>4.27499999999999</v>
      </c>
      <c r="G192" s="8" t="n">
        <f aca="false">IF(E192=0,IF(F192=0,1,0),0)</f>
        <v>0</v>
      </c>
      <c r="H192" s="8" t="n">
        <f aca="false">SUM($G$26:G192)&lt;=2</f>
        <v>1</v>
      </c>
      <c r="I192" s="8" t="n">
        <f aca="false">IF(H192,   ((E192+F192)/(1+$C$10))*Vprog,  "")</f>
        <v>0.814285714285712</v>
      </c>
      <c r="J192" s="8" t="n">
        <f aca="false">IF(H192,  ((((I192+I191)/2)*itp)/1000)+J191,"")</f>
        <v>4.94978571428572</v>
      </c>
      <c r="K192" s="8" t="n">
        <f aca="false">IF(H192,     (I192-I191)/(itp/1000),     "")</f>
        <v>-9.04761904761906</v>
      </c>
      <c r="L192" s="12" t="n">
        <f aca="false">FALSE()</f>
        <v>0</v>
      </c>
      <c r="M192" s="8" t="n">
        <f aca="false">AND(G192=1,H192)</f>
        <v>0</v>
      </c>
      <c r="N192" s="1"/>
      <c r="O192" s="1"/>
      <c r="P192" s="1"/>
      <c r="Q192" s="1"/>
      <c r="R192" s="1"/>
      <c r="V192" s="1"/>
      <c r="W192" s="1"/>
      <c r="X192" s="1"/>
    </row>
    <row r="193" customFormat="false" ht="12.75" hidden="false" customHeight="true" outlineLevel="0" collapsed="false">
      <c r="B193" s="8" t="n">
        <f aca="false">B192+1</f>
        <v>168</v>
      </c>
      <c r="C193" s="8" t="n">
        <f aca="false">((B193-1)*itp)/1000</f>
        <v>1.67</v>
      </c>
      <c r="D193" s="8" t="n">
        <f aca="false">IF((B193&lt;($C$11+2)),1,0)</f>
        <v>0</v>
      </c>
      <c r="E193" s="8" t="n">
        <f aca="false">MAX(0,MIN(1,(E192+IF((D193=1),(1/$C$9),(-1/$C$9)))))</f>
        <v>0</v>
      </c>
      <c r="F193" s="8" t="n">
        <f aca="true">SUM(OFFSET(E193,((-1*MIN($C$10,B193))+1),0,MIN($C$10,B193),1))</f>
        <v>3.82499999999999</v>
      </c>
      <c r="G193" s="8" t="n">
        <f aca="false">IF(E193=0,IF(F193=0,1,0),0)</f>
        <v>0</v>
      </c>
      <c r="H193" s="8" t="n">
        <f aca="false">SUM($G$26:G193)&lt;=2</f>
        <v>1</v>
      </c>
      <c r="I193" s="8" t="n">
        <f aca="false">IF(H193,   ((E193+F193)/(1+$C$10))*Vprog,  "")</f>
        <v>0.728571428571427</v>
      </c>
      <c r="J193" s="8" t="n">
        <f aca="false">IF(H193,  ((((I193+I192)/2)*itp)/1000)+J192,"")</f>
        <v>4.9575</v>
      </c>
      <c r="K193" s="8" t="n">
        <f aca="false">IF(H193,     (I193-I192)/(itp/1000),     "")</f>
        <v>-8.57142857142858</v>
      </c>
      <c r="L193" s="12" t="n">
        <f aca="false">FALSE()</f>
        <v>0</v>
      </c>
      <c r="M193" s="8" t="n">
        <f aca="false">AND(G193=1,H193)</f>
        <v>0</v>
      </c>
      <c r="N193" s="1"/>
      <c r="O193" s="1"/>
      <c r="P193" s="1"/>
      <c r="Q193" s="1"/>
      <c r="R193" s="1"/>
      <c r="V193" s="1"/>
      <c r="W193" s="1"/>
      <c r="X193" s="1"/>
    </row>
    <row r="194" customFormat="false" ht="12.75" hidden="false" customHeight="true" outlineLevel="0" collapsed="false">
      <c r="B194" s="8" t="n">
        <f aca="false">B193+1</f>
        <v>169</v>
      </c>
      <c r="C194" s="8" t="n">
        <f aca="false">((B194-1)*itp)/1000</f>
        <v>1.68</v>
      </c>
      <c r="D194" s="8" t="n">
        <f aca="false">IF((B194&lt;($C$11+2)),1,0)</f>
        <v>0</v>
      </c>
      <c r="E194" s="8" t="n">
        <f aca="false">MAX(0,MIN(1,(E193+IF((D194=1),(1/$C$9),(-1/$C$9)))))</f>
        <v>0</v>
      </c>
      <c r="F194" s="8" t="n">
        <f aca="true">SUM(OFFSET(E194,((-1*MIN($C$10,B194))+1),0,MIN($C$10,B194),1))</f>
        <v>3.39999999999999</v>
      </c>
      <c r="G194" s="8" t="n">
        <f aca="false">IF(E194=0,IF(F194=0,1,0),0)</f>
        <v>0</v>
      </c>
      <c r="H194" s="8" t="n">
        <f aca="false">SUM($G$26:G194)&lt;=2</f>
        <v>1</v>
      </c>
      <c r="I194" s="8" t="n">
        <f aca="false">IF(H194,   ((E194+F194)/(1+$C$10))*Vprog,  "")</f>
        <v>0.647619047619046</v>
      </c>
      <c r="J194" s="8" t="n">
        <f aca="false">IF(H194,  ((((I194+I193)/2)*itp)/1000)+J193,"")</f>
        <v>4.96438095238095</v>
      </c>
      <c r="K194" s="8" t="n">
        <f aca="false">IF(H194,     (I194-I193)/(itp/1000),     "")</f>
        <v>-8.09523809523808</v>
      </c>
      <c r="L194" s="12" t="n">
        <f aca="false">FALSE()</f>
        <v>0</v>
      </c>
      <c r="M194" s="8" t="n">
        <f aca="false">AND(G194=1,H194)</f>
        <v>0</v>
      </c>
      <c r="N194" s="1"/>
      <c r="O194" s="1"/>
      <c r="P194" s="1"/>
      <c r="Q194" s="1"/>
      <c r="R194" s="1"/>
      <c r="V194" s="1"/>
      <c r="W194" s="1"/>
      <c r="X194" s="1"/>
    </row>
    <row r="195" customFormat="false" ht="12.75" hidden="false" customHeight="true" outlineLevel="0" collapsed="false">
      <c r="B195" s="8" t="n">
        <f aca="false">B194+1</f>
        <v>170</v>
      </c>
      <c r="C195" s="8" t="n">
        <f aca="false">((B195-1)*itp)/1000</f>
        <v>1.69</v>
      </c>
      <c r="D195" s="8" t="n">
        <f aca="false">IF((B195&lt;($C$11+2)),1,0)</f>
        <v>0</v>
      </c>
      <c r="E195" s="8" t="n">
        <f aca="false">MAX(0,MIN(1,(E194+IF((D195=1),(1/$C$9),(-1/$C$9)))))</f>
        <v>0</v>
      </c>
      <c r="F195" s="8" t="n">
        <f aca="true">SUM(OFFSET(E195,((-1*MIN($C$10,B195))+1),0,MIN($C$10,B195),1))</f>
        <v>2.99999999999999</v>
      </c>
      <c r="G195" s="8" t="n">
        <f aca="false">IF(E195=0,IF(F195=0,1,0),0)</f>
        <v>0</v>
      </c>
      <c r="H195" s="8" t="n">
        <f aca="false">SUM($G$26:G195)&lt;=2</f>
        <v>1</v>
      </c>
      <c r="I195" s="8" t="n">
        <f aca="false">IF(H195,   ((E195+F195)/(1+$C$10))*Vprog,  "")</f>
        <v>0.57142857142857</v>
      </c>
      <c r="J195" s="8" t="n">
        <f aca="false">IF(H195,  ((((I195+I194)/2)*itp)/1000)+J194,"")</f>
        <v>4.97047619047619</v>
      </c>
      <c r="K195" s="8" t="n">
        <f aca="false">IF(H195,     (I195-I194)/(itp/1000),     "")</f>
        <v>-7.6190476190476</v>
      </c>
      <c r="L195" s="12" t="n">
        <f aca="false">FALSE()</f>
        <v>0</v>
      </c>
      <c r="M195" s="8" t="n">
        <f aca="false">AND(G195=1,H195)</f>
        <v>0</v>
      </c>
      <c r="N195" s="1"/>
      <c r="O195" s="1"/>
      <c r="P195" s="1"/>
      <c r="Q195" s="1"/>
      <c r="R195" s="1"/>
      <c r="V195" s="1"/>
      <c r="W195" s="1"/>
      <c r="X195" s="1"/>
    </row>
    <row r="196" customFormat="false" ht="12.75" hidden="false" customHeight="true" outlineLevel="0" collapsed="false">
      <c r="B196" s="8" t="n">
        <f aca="false">B195+1</f>
        <v>171</v>
      </c>
      <c r="C196" s="8" t="n">
        <f aca="false">((B196-1)*itp)/1000</f>
        <v>1.7</v>
      </c>
      <c r="D196" s="8" t="n">
        <f aca="false">IF((B196&lt;($C$11+2)),1,0)</f>
        <v>0</v>
      </c>
      <c r="E196" s="8" t="n">
        <f aca="false">MAX(0,MIN(1,(E195+IF((D196=1),(1/$C$9),(-1/$C$9)))))</f>
        <v>0</v>
      </c>
      <c r="F196" s="8" t="n">
        <f aca="true">SUM(OFFSET(E196,((-1*MIN($C$10,B196))+1),0,MIN($C$10,B196),1))</f>
        <v>2.62499999999999</v>
      </c>
      <c r="G196" s="8" t="n">
        <f aca="false">IF(E196=0,IF(F196=0,1,0),0)</f>
        <v>0</v>
      </c>
      <c r="H196" s="8" t="n">
        <f aca="false">SUM($G$26:G196)&lt;=2</f>
        <v>1</v>
      </c>
      <c r="I196" s="8" t="n">
        <f aca="false">IF(H196,   ((E196+F196)/(1+$C$10))*Vprog,  "")</f>
        <v>0.499999999999998</v>
      </c>
      <c r="J196" s="8" t="n">
        <f aca="false">IF(H196,  ((((I196+I195)/2)*itp)/1000)+J195,"")</f>
        <v>4.97583333333334</v>
      </c>
      <c r="K196" s="8" t="n">
        <f aca="false">IF(H196,     (I196-I195)/(itp/1000),     "")</f>
        <v>-7.14285714285714</v>
      </c>
      <c r="L196" s="12" t="n">
        <f aca="false">FALSE()</f>
        <v>0</v>
      </c>
      <c r="M196" s="8" t="n">
        <f aca="false">AND(G196=1,H196)</f>
        <v>0</v>
      </c>
      <c r="N196" s="1"/>
      <c r="O196" s="1"/>
      <c r="P196" s="1"/>
      <c r="Q196" s="1"/>
      <c r="R196" s="1"/>
      <c r="V196" s="1"/>
      <c r="W196" s="1"/>
      <c r="X196" s="1"/>
    </row>
    <row r="197" customFormat="false" ht="12.75" hidden="false" customHeight="true" outlineLevel="0" collapsed="false">
      <c r="B197" s="8" t="n">
        <f aca="false">B196+1</f>
        <v>172</v>
      </c>
      <c r="C197" s="8" t="n">
        <f aca="false">((B197-1)*itp)/1000</f>
        <v>1.71</v>
      </c>
      <c r="D197" s="8" t="n">
        <f aca="false">IF((B197&lt;($C$11+2)),1,0)</f>
        <v>0</v>
      </c>
      <c r="E197" s="8" t="n">
        <f aca="false">MAX(0,MIN(1,(E196+IF((D197=1),(1/$C$9),(-1/$C$9)))))</f>
        <v>0</v>
      </c>
      <c r="F197" s="8" t="n">
        <f aca="true">SUM(OFFSET(E197,((-1*MIN($C$10,B197))+1),0,MIN($C$10,B197),1))</f>
        <v>2.27499999999999</v>
      </c>
      <c r="G197" s="8" t="n">
        <f aca="false">IF(E197=0,IF(F197=0,1,0),0)</f>
        <v>0</v>
      </c>
      <c r="H197" s="8" t="n">
        <f aca="false">SUM($G$26:G197)&lt;=2</f>
        <v>1</v>
      </c>
      <c r="I197" s="8" t="n">
        <f aca="false">IF(H197,   ((E197+F197)/(1+$C$10))*Vprog,  "")</f>
        <v>0.433333333333332</v>
      </c>
      <c r="J197" s="8" t="n">
        <f aca="false">IF(H197,  ((((I197+I196)/2)*itp)/1000)+J196,"")</f>
        <v>4.9805</v>
      </c>
      <c r="K197" s="8" t="n">
        <f aca="false">IF(H197,     (I197-I196)/(itp/1000),     "")</f>
        <v>-6.66666666666665</v>
      </c>
      <c r="L197" s="12" t="n">
        <f aca="false">FALSE()</f>
        <v>0</v>
      </c>
      <c r="M197" s="8" t="n">
        <f aca="false">AND(G197=1,H197)</f>
        <v>0</v>
      </c>
      <c r="N197" s="1"/>
      <c r="O197" s="1"/>
      <c r="P197" s="1"/>
      <c r="Q197" s="1"/>
      <c r="R197" s="1"/>
      <c r="V197" s="1"/>
      <c r="W197" s="1"/>
      <c r="X197" s="1"/>
    </row>
    <row r="198" customFormat="false" ht="12.75" hidden="false" customHeight="true" outlineLevel="0" collapsed="false">
      <c r="B198" s="8" t="n">
        <f aca="false">B197+1</f>
        <v>173</v>
      </c>
      <c r="C198" s="8" t="n">
        <f aca="false">((B198-1)*itp)/1000</f>
        <v>1.72</v>
      </c>
      <c r="D198" s="8" t="n">
        <f aca="false">IF((B198&lt;($C$11+2)),1,0)</f>
        <v>0</v>
      </c>
      <c r="E198" s="8" t="n">
        <f aca="false">MAX(0,MIN(1,(E197+IF((D198=1),(1/$C$9),(-1/$C$9)))))</f>
        <v>0</v>
      </c>
      <c r="F198" s="8" t="n">
        <f aca="true">SUM(OFFSET(E198,((-1*MIN($C$10,B198))+1),0,MIN($C$10,B198),1))</f>
        <v>1.94999999999999</v>
      </c>
      <c r="G198" s="8" t="n">
        <f aca="false">IF(E198=0,IF(F198=0,1,0),0)</f>
        <v>0</v>
      </c>
      <c r="H198" s="8" t="n">
        <f aca="false">SUM($G$26:G198)&lt;=2</f>
        <v>1</v>
      </c>
      <c r="I198" s="8" t="n">
        <f aca="false">IF(H198,   ((E198+F198)/(1+$C$10))*Vprog,  "")</f>
        <v>0.37142857142857</v>
      </c>
      <c r="J198" s="8" t="n">
        <f aca="false">IF(H198,  ((((I198+I197)/2)*itp)/1000)+J197,"")</f>
        <v>4.98452380952381</v>
      </c>
      <c r="K198" s="8" t="n">
        <f aca="false">IF(H198,     (I198-I197)/(itp/1000),     "")</f>
        <v>-6.19047619047618</v>
      </c>
      <c r="L198" s="12" t="n">
        <f aca="false">FALSE()</f>
        <v>0</v>
      </c>
      <c r="M198" s="8" t="n">
        <f aca="false">AND(G198=1,H198)</f>
        <v>0</v>
      </c>
      <c r="N198" s="1"/>
      <c r="O198" s="1"/>
      <c r="P198" s="1"/>
      <c r="Q198" s="1"/>
      <c r="R198" s="1"/>
      <c r="V198" s="1"/>
      <c r="W198" s="1"/>
      <c r="X198" s="1"/>
    </row>
    <row r="199" customFormat="false" ht="12.75" hidden="false" customHeight="true" outlineLevel="0" collapsed="false">
      <c r="B199" s="8" t="n">
        <f aca="false">B198+1</f>
        <v>174</v>
      </c>
      <c r="C199" s="8" t="n">
        <f aca="false">((B199-1)*itp)/1000</f>
        <v>1.73</v>
      </c>
      <c r="D199" s="8" t="n">
        <f aca="false">IF((B199&lt;($C$11+2)),1,0)</f>
        <v>0</v>
      </c>
      <c r="E199" s="8" t="n">
        <f aca="false">MAX(0,MIN(1,(E198+IF((D199=1),(1/$C$9),(-1/$C$9)))))</f>
        <v>0</v>
      </c>
      <c r="F199" s="8" t="n">
        <f aca="true">SUM(OFFSET(E199,((-1*MIN($C$10,B199))+1),0,MIN($C$10,B199),1))</f>
        <v>1.64999999999999</v>
      </c>
      <c r="G199" s="8" t="n">
        <f aca="false">IF(E199=0,IF(F199=0,1,0),0)</f>
        <v>0</v>
      </c>
      <c r="H199" s="8" t="n">
        <f aca="false">SUM($G$26:G199)&lt;=2</f>
        <v>1</v>
      </c>
      <c r="I199" s="8" t="n">
        <f aca="false">IF(H199,   ((E199+F199)/(1+$C$10))*Vprog,  "")</f>
        <v>0.314285714285713</v>
      </c>
      <c r="J199" s="8" t="n">
        <f aca="false">IF(H199,  ((((I199+I198)/2)*itp)/1000)+J198,"")</f>
        <v>4.98795238095238</v>
      </c>
      <c r="K199" s="8" t="n">
        <f aca="false">IF(H199,     (I199-I198)/(itp/1000),     "")</f>
        <v>-5.7142857142857</v>
      </c>
      <c r="L199" s="12" t="n">
        <f aca="false">FALSE()</f>
        <v>0</v>
      </c>
      <c r="M199" s="8" t="n">
        <f aca="false">AND(G199=1,H199)</f>
        <v>0</v>
      </c>
      <c r="N199" s="1"/>
      <c r="O199" s="1"/>
      <c r="P199" s="1"/>
      <c r="Q199" s="1"/>
      <c r="R199" s="1"/>
      <c r="V199" s="1"/>
      <c r="W199" s="1"/>
      <c r="X199" s="1"/>
    </row>
    <row r="200" customFormat="false" ht="12.75" hidden="false" customHeight="true" outlineLevel="0" collapsed="false">
      <c r="B200" s="8" t="n">
        <f aca="false">B199+1</f>
        <v>175</v>
      </c>
      <c r="C200" s="8" t="n">
        <f aca="false">((B200-1)*itp)/1000</f>
        <v>1.74</v>
      </c>
      <c r="D200" s="8" t="n">
        <f aca="false">IF((B200&lt;($C$11+2)),1,0)</f>
        <v>0</v>
      </c>
      <c r="E200" s="8" t="n">
        <f aca="false">MAX(0,MIN(1,(E199+IF((D200=1),(1/$C$9),(-1/$C$9)))))</f>
        <v>0</v>
      </c>
      <c r="F200" s="8" t="n">
        <f aca="true">SUM(OFFSET(E200,((-1*MIN($C$10,B200))+1),0,MIN($C$10,B200),1))</f>
        <v>1.37499999999999</v>
      </c>
      <c r="G200" s="8" t="n">
        <f aca="false">IF(E200=0,IF(F200=0,1,0),0)</f>
        <v>0</v>
      </c>
      <c r="H200" s="8" t="n">
        <f aca="false">SUM($G$26:G200)&lt;=2</f>
        <v>1</v>
      </c>
      <c r="I200" s="8" t="n">
        <f aca="false">IF(H200,   ((E200+F200)/(1+$C$10))*Vprog,  "")</f>
        <v>0.261904761904761</v>
      </c>
      <c r="J200" s="8" t="n">
        <f aca="false">IF(H200,  ((((I200+I199)/2)*itp)/1000)+J199,"")</f>
        <v>4.99083333333334</v>
      </c>
      <c r="K200" s="8" t="n">
        <f aca="false">IF(H200,     (I200-I199)/(itp/1000),     "")</f>
        <v>-5.23809523809523</v>
      </c>
      <c r="L200" s="12" t="n">
        <f aca="false">FALSE()</f>
        <v>0</v>
      </c>
      <c r="M200" s="8" t="n">
        <f aca="false">AND(G200=1,H200)</f>
        <v>0</v>
      </c>
      <c r="N200" s="1"/>
      <c r="O200" s="1"/>
      <c r="P200" s="1"/>
      <c r="Q200" s="1"/>
      <c r="R200" s="1"/>
      <c r="V200" s="1"/>
      <c r="W200" s="1"/>
      <c r="X200" s="1"/>
    </row>
    <row r="201" customFormat="false" ht="12.75" hidden="false" customHeight="true" outlineLevel="0" collapsed="false">
      <c r="B201" s="8" t="n">
        <f aca="false">B200+1</f>
        <v>176</v>
      </c>
      <c r="C201" s="8" t="n">
        <f aca="false">((B201-1)*itp)/1000</f>
        <v>1.75</v>
      </c>
      <c r="D201" s="8" t="n">
        <f aca="false">IF((B201&lt;($C$11+2)),1,0)</f>
        <v>0</v>
      </c>
      <c r="E201" s="8" t="n">
        <f aca="false">MAX(0,MIN(1,(E200+IF((D201=1),(1/$C$9),(-1/$C$9)))))</f>
        <v>0</v>
      </c>
      <c r="F201" s="8" t="n">
        <f aca="true">SUM(OFFSET(E201,((-1*MIN($C$10,B201))+1),0,MIN($C$10,B201),1))</f>
        <v>1.12499999999999</v>
      </c>
      <c r="G201" s="8" t="n">
        <f aca="false">IF(E201=0,IF(F201=0,1,0),0)</f>
        <v>0</v>
      </c>
      <c r="H201" s="8" t="n">
        <f aca="false">SUM($G$26:G201)&lt;=2</f>
        <v>1</v>
      </c>
      <c r="I201" s="8" t="n">
        <f aca="false">IF(H201,   ((E201+F201)/(1+$C$10))*Vprog,  "")</f>
        <v>0.214285714285713</v>
      </c>
      <c r="J201" s="8" t="n">
        <f aca="false">IF(H201,  ((((I201+I200)/2)*itp)/1000)+J200,"")</f>
        <v>4.99321428571429</v>
      </c>
      <c r="K201" s="8" t="n">
        <f aca="false">IF(H201,     (I201-I200)/(itp/1000),     "")</f>
        <v>-4.76190476190475</v>
      </c>
      <c r="L201" s="12" t="n">
        <f aca="false">FALSE()</f>
        <v>0</v>
      </c>
      <c r="M201" s="8" t="n">
        <f aca="false">AND(G201=1,H201)</f>
        <v>0</v>
      </c>
      <c r="N201" s="1"/>
      <c r="O201" s="1"/>
      <c r="P201" s="1"/>
      <c r="Q201" s="1"/>
      <c r="R201" s="1"/>
      <c r="V201" s="1"/>
      <c r="W201" s="1"/>
      <c r="X201" s="1"/>
    </row>
    <row r="202" customFormat="false" ht="12.75" hidden="false" customHeight="true" outlineLevel="0" collapsed="false">
      <c r="B202" s="8" t="n">
        <f aca="false">B201+1</f>
        <v>177</v>
      </c>
      <c r="C202" s="8" t="n">
        <f aca="false">((B202-1)*itp)/1000</f>
        <v>1.76</v>
      </c>
      <c r="D202" s="8" t="n">
        <f aca="false">IF((B202&lt;($C$11+2)),1,0)</f>
        <v>0</v>
      </c>
      <c r="E202" s="8" t="n">
        <f aca="false">MAX(0,MIN(1,(E201+IF((D202=1),(1/$C$9),(-1/$C$9)))))</f>
        <v>0</v>
      </c>
      <c r="F202" s="8" t="n">
        <f aca="true">SUM(OFFSET(E202,((-1*MIN($C$10,B202))+1),0,MIN($C$10,B202),1))</f>
        <v>0.899999999999995</v>
      </c>
      <c r="G202" s="8" t="n">
        <f aca="false">IF(E202=0,IF(F202=0,1,0),0)</f>
        <v>0</v>
      </c>
      <c r="H202" s="8" t="n">
        <f aca="false">SUM($G$26:G202)&lt;=2</f>
        <v>1</v>
      </c>
      <c r="I202" s="8" t="n">
        <f aca="false">IF(H202,   ((E202+F202)/(1+$C$10))*Vprog,  "")</f>
        <v>0.17142857142857</v>
      </c>
      <c r="J202" s="8" t="n">
        <f aca="false">IF(H202,  ((((I202+I201)/2)*itp)/1000)+J201,"")</f>
        <v>4.99514285714286</v>
      </c>
      <c r="K202" s="8" t="n">
        <f aca="false">IF(H202,     (I202-I201)/(itp/1000),     "")</f>
        <v>-4.28571428571427</v>
      </c>
      <c r="L202" s="12" t="n">
        <f aca="false">FALSE()</f>
        <v>0</v>
      </c>
      <c r="M202" s="8" t="n">
        <f aca="false">AND(G202=1,H202)</f>
        <v>0</v>
      </c>
      <c r="N202" s="1"/>
      <c r="O202" s="1"/>
      <c r="P202" s="1"/>
      <c r="Q202" s="1"/>
      <c r="R202" s="1"/>
      <c r="V202" s="1"/>
      <c r="W202" s="1"/>
      <c r="X202" s="1"/>
    </row>
    <row r="203" customFormat="false" ht="12.75" hidden="false" customHeight="true" outlineLevel="0" collapsed="false">
      <c r="B203" s="8" t="n">
        <f aca="false">B202+1</f>
        <v>178</v>
      </c>
      <c r="C203" s="8" t="n">
        <f aca="false">((B203-1)*itp)/1000</f>
        <v>1.77</v>
      </c>
      <c r="D203" s="8" t="n">
        <f aca="false">IF((B203&lt;($C$11+2)),1,0)</f>
        <v>0</v>
      </c>
      <c r="E203" s="8" t="n">
        <f aca="false">MAX(0,MIN(1,(E202+IF((D203=1),(1/$C$9),(-1/$C$9)))))</f>
        <v>0</v>
      </c>
      <c r="F203" s="8" t="n">
        <f aca="true">SUM(OFFSET(E203,((-1*MIN($C$10,B203))+1),0,MIN($C$10,B203),1))</f>
        <v>0.699999999999996</v>
      </c>
      <c r="G203" s="8" t="n">
        <f aca="false">IF(E203=0,IF(F203=0,1,0),0)</f>
        <v>0</v>
      </c>
      <c r="H203" s="8" t="n">
        <f aca="false">SUM($G$26:G203)&lt;=2</f>
        <v>1</v>
      </c>
      <c r="I203" s="8" t="n">
        <f aca="false">IF(H203,   ((E203+F203)/(1+$C$10))*Vprog,  "")</f>
        <v>0.133333333333333</v>
      </c>
      <c r="J203" s="8" t="n">
        <f aca="false">IF(H203,  ((((I203+I202)/2)*itp)/1000)+J202,"")</f>
        <v>4.99666666666667</v>
      </c>
      <c r="K203" s="8" t="n">
        <f aca="false">IF(H203,     (I203-I202)/(itp/1000),     "")</f>
        <v>-3.8095238095238</v>
      </c>
      <c r="L203" s="12" t="n">
        <f aca="false">FALSE()</f>
        <v>0</v>
      </c>
      <c r="M203" s="8" t="n">
        <f aca="false">AND(G203=1,H203)</f>
        <v>0</v>
      </c>
      <c r="N203" s="1"/>
      <c r="O203" s="1"/>
      <c r="P203" s="1"/>
      <c r="Q203" s="1"/>
      <c r="R203" s="1"/>
      <c r="V203" s="1"/>
      <c r="W203" s="1"/>
      <c r="X203" s="1"/>
    </row>
    <row r="204" customFormat="false" ht="12.75" hidden="false" customHeight="true" outlineLevel="0" collapsed="false">
      <c r="B204" s="8" t="n">
        <f aca="false">B203+1</f>
        <v>179</v>
      </c>
      <c r="C204" s="8" t="n">
        <f aca="false">((B204-1)*itp)/1000</f>
        <v>1.78</v>
      </c>
      <c r="D204" s="8" t="n">
        <f aca="false">IF((B204&lt;($C$11+2)),1,0)</f>
        <v>0</v>
      </c>
      <c r="E204" s="8" t="n">
        <f aca="false">MAX(0,MIN(1,(E203+IF((D204=1),(1/$C$9),(-1/$C$9)))))</f>
        <v>0</v>
      </c>
      <c r="F204" s="8" t="n">
        <f aca="true">SUM(OFFSET(E204,((-1*MIN($C$10,B204))+1),0,MIN($C$10,B204),1))</f>
        <v>0.524999999999996</v>
      </c>
      <c r="G204" s="8" t="n">
        <f aca="false">IF(E204=0,IF(F204=0,1,0),0)</f>
        <v>0</v>
      </c>
      <c r="H204" s="8" t="n">
        <f aca="false">SUM($G$26:G204)&lt;=2</f>
        <v>1</v>
      </c>
      <c r="I204" s="8" t="n">
        <f aca="false">IF(H204,   ((E204+F204)/(1+$C$10))*Vprog,  "")</f>
        <v>0.0999999999999993</v>
      </c>
      <c r="J204" s="8" t="n">
        <f aca="false">IF(H204,  ((((I204+I203)/2)*itp)/1000)+J203,"")</f>
        <v>4.99783333333334</v>
      </c>
      <c r="K204" s="8" t="n">
        <f aca="false">IF(H204,     (I204-I203)/(itp/1000),     "")</f>
        <v>-3.33333333333332</v>
      </c>
      <c r="L204" s="12" t="n">
        <f aca="false">FALSE()</f>
        <v>0</v>
      </c>
      <c r="M204" s="8" t="n">
        <f aca="false">AND(G204=1,H204)</f>
        <v>0</v>
      </c>
      <c r="N204" s="1"/>
      <c r="O204" s="1"/>
      <c r="P204" s="1"/>
      <c r="Q204" s="1"/>
      <c r="R204" s="1"/>
      <c r="V204" s="1"/>
      <c r="W204" s="1"/>
      <c r="X204" s="1"/>
    </row>
    <row r="205" customFormat="false" ht="12.75" hidden="false" customHeight="true" outlineLevel="0" collapsed="false">
      <c r="B205" s="8" t="n">
        <f aca="false">B204+1</f>
        <v>180</v>
      </c>
      <c r="C205" s="8" t="n">
        <f aca="false">((B205-1)*itp)/1000</f>
        <v>1.79</v>
      </c>
      <c r="D205" s="8" t="n">
        <f aca="false">IF((B205&lt;($C$11+2)),1,0)</f>
        <v>0</v>
      </c>
      <c r="E205" s="8" t="n">
        <f aca="false">MAX(0,MIN(1,(E204+IF((D205=1),(1/$C$9),(-1/$C$9)))))</f>
        <v>0</v>
      </c>
      <c r="F205" s="8" t="n">
        <f aca="true">SUM(OFFSET(E205,((-1*MIN($C$10,B205))+1),0,MIN($C$10,B205),1))</f>
        <v>0.374999999999997</v>
      </c>
      <c r="G205" s="8" t="n">
        <f aca="false">IF(E205=0,IF(F205=0,1,0),0)</f>
        <v>0</v>
      </c>
      <c r="H205" s="8" t="n">
        <f aca="false">SUM($G$26:G205)&lt;=2</f>
        <v>1</v>
      </c>
      <c r="I205" s="8" t="n">
        <f aca="false">IF(H205,   ((E205+F205)/(1+$C$10))*Vprog,  "")</f>
        <v>0.0714285714285709</v>
      </c>
      <c r="J205" s="8" t="n">
        <f aca="false">IF(H205,  ((((I205+I204)/2)*itp)/1000)+J204,"")</f>
        <v>4.99869047619048</v>
      </c>
      <c r="K205" s="8" t="n">
        <f aca="false">IF(H205,     (I205-I204)/(itp/1000),     "")</f>
        <v>-2.85714285714285</v>
      </c>
      <c r="L205" s="12" t="n">
        <f aca="false">FALSE()</f>
        <v>0</v>
      </c>
      <c r="M205" s="8" t="n">
        <f aca="false">AND(G205=1,H205)</f>
        <v>0</v>
      </c>
      <c r="N205" s="1"/>
      <c r="O205" s="1"/>
      <c r="P205" s="1"/>
      <c r="Q205" s="1"/>
      <c r="R205" s="1"/>
      <c r="V205" s="1"/>
      <c r="W205" s="1"/>
      <c r="X205" s="1"/>
    </row>
    <row r="206" customFormat="false" ht="12.75" hidden="false" customHeight="true" outlineLevel="0" collapsed="false">
      <c r="B206" s="8" t="n">
        <f aca="false">B205+1</f>
        <v>181</v>
      </c>
      <c r="C206" s="8" t="n">
        <f aca="false">((B206-1)*itp)/1000</f>
        <v>1.8</v>
      </c>
      <c r="D206" s="8" t="n">
        <f aca="false">IF((B206&lt;($C$11+2)),1,0)</f>
        <v>0</v>
      </c>
      <c r="E206" s="8" t="n">
        <f aca="false">MAX(0,MIN(1,(E205+IF((D206=1),(1/$C$9),(-1/$C$9)))))</f>
        <v>0</v>
      </c>
      <c r="F206" s="8" t="n">
        <f aca="true">SUM(OFFSET(E206,((-1*MIN($C$10,B206))+1),0,MIN($C$10,B206),1))</f>
        <v>0.249999999999998</v>
      </c>
      <c r="G206" s="8" t="n">
        <f aca="false">IF(E206=0,IF(F206=0,1,0),0)</f>
        <v>0</v>
      </c>
      <c r="H206" s="8" t="n">
        <f aca="false">SUM($G$26:G206)&lt;=2</f>
        <v>1</v>
      </c>
      <c r="I206" s="8" t="n">
        <f aca="false">IF(H206,   ((E206+F206)/(1+$C$10))*Vprog,  "")</f>
        <v>0.0476190476190472</v>
      </c>
      <c r="J206" s="8" t="n">
        <f aca="false">IF(H206,  ((((I206+I205)/2)*itp)/1000)+J205,"")</f>
        <v>4.99928571428572</v>
      </c>
      <c r="K206" s="8" t="n">
        <f aca="false">IF(H206,     (I206-I205)/(itp/1000),     "")</f>
        <v>-2.38095238095237</v>
      </c>
      <c r="L206" s="12" t="n">
        <f aca="false">FALSE()</f>
        <v>0</v>
      </c>
      <c r="M206" s="8" t="n">
        <f aca="false">AND(G206=1,H206)</f>
        <v>0</v>
      </c>
      <c r="N206" s="1"/>
      <c r="O206" s="1"/>
      <c r="P206" s="1"/>
      <c r="Q206" s="1"/>
      <c r="R206" s="1"/>
      <c r="V206" s="1"/>
      <c r="W206" s="1"/>
      <c r="X206" s="1"/>
    </row>
    <row r="207" customFormat="false" ht="12.75" hidden="false" customHeight="true" outlineLevel="0" collapsed="false">
      <c r="B207" s="8" t="n">
        <f aca="false">B206+1</f>
        <v>182</v>
      </c>
      <c r="C207" s="8" t="n">
        <f aca="false">((B207-1)*itp)/1000</f>
        <v>1.81</v>
      </c>
      <c r="D207" s="8" t="n">
        <f aca="false">IF((B207&lt;($C$11+2)),1,0)</f>
        <v>0</v>
      </c>
      <c r="E207" s="8" t="n">
        <f aca="false">MAX(0,MIN(1,(E206+IF((D207=1),(1/$C$9),(-1/$C$9)))))</f>
        <v>0</v>
      </c>
      <c r="F207" s="8" t="n">
        <f aca="true">SUM(OFFSET(E207,((-1*MIN($C$10,B207))+1),0,MIN($C$10,B207),1))</f>
        <v>0.149999999999998</v>
      </c>
      <c r="G207" s="8" t="n">
        <f aca="false">IF(E207=0,IF(F207=0,1,0),0)</f>
        <v>0</v>
      </c>
      <c r="H207" s="8" t="n">
        <f aca="false">SUM($G$26:G207)&lt;=2</f>
        <v>1</v>
      </c>
      <c r="I207" s="8" t="n">
        <f aca="false">IF(H207,   ((E207+F207)/(1+$C$10))*Vprog,  "")</f>
        <v>0.0285714285714282</v>
      </c>
      <c r="J207" s="8" t="n">
        <f aca="false">IF(H207,  ((((I207+I206)/2)*itp)/1000)+J206,"")</f>
        <v>4.99966666666667</v>
      </c>
      <c r="K207" s="8" t="n">
        <f aca="false">IF(H207,     (I207-I206)/(itp/1000),     "")</f>
        <v>-1.90476190476189</v>
      </c>
      <c r="L207" s="12" t="n">
        <f aca="false">FALSE()</f>
        <v>0</v>
      </c>
      <c r="M207" s="8" t="n">
        <f aca="false">AND(G207=1,H207)</f>
        <v>0</v>
      </c>
      <c r="N207" s="1"/>
      <c r="O207" s="1"/>
      <c r="P207" s="1"/>
      <c r="Q207" s="1"/>
      <c r="R207" s="1"/>
      <c r="V207" s="1"/>
      <c r="W207" s="1"/>
      <c r="X207" s="1"/>
    </row>
    <row r="208" customFormat="false" ht="12.75" hidden="false" customHeight="true" outlineLevel="0" collapsed="false">
      <c r="B208" s="8" t="n">
        <f aca="false">B207+1</f>
        <v>183</v>
      </c>
      <c r="C208" s="8" t="n">
        <f aca="false">((B208-1)*itp)/1000</f>
        <v>1.82</v>
      </c>
      <c r="D208" s="8" t="n">
        <f aca="false">IF((B208&lt;($C$11+2)),1,0)</f>
        <v>0</v>
      </c>
      <c r="E208" s="8" t="n">
        <f aca="false">MAX(0,MIN(1,(E207+IF((D208=1),(1/$C$9),(-1/$C$9)))))</f>
        <v>0</v>
      </c>
      <c r="F208" s="8" t="n">
        <f aca="true">SUM(OFFSET(E208,((-1*MIN($C$10,B208))+1),0,MIN($C$10,B208),1))</f>
        <v>0.0749999999999988</v>
      </c>
      <c r="G208" s="8" t="n">
        <f aca="false">IF(E208=0,IF(F208=0,1,0),0)</f>
        <v>0</v>
      </c>
      <c r="H208" s="8" t="n">
        <f aca="false">SUM($G$26:G208)&lt;=2</f>
        <v>1</v>
      </c>
      <c r="I208" s="8" t="n">
        <f aca="false">IF(H208,   ((E208+F208)/(1+$C$10))*Vprog,  "")</f>
        <v>0.0142857142857141</v>
      </c>
      <c r="J208" s="8" t="n">
        <f aca="false">IF(H208,  ((((I208+I207)/2)*itp)/1000)+J207,"")</f>
        <v>4.99988095238095</v>
      </c>
      <c r="K208" s="8" t="n">
        <f aca="false">IF(H208,     (I208-I207)/(itp/1000),     "")</f>
        <v>-1.42857142857142</v>
      </c>
      <c r="L208" s="12" t="n">
        <f aca="false">FALSE()</f>
        <v>0</v>
      </c>
      <c r="M208" s="8" t="n">
        <f aca="false">AND(G208=1,H208)</f>
        <v>0</v>
      </c>
      <c r="N208" s="1"/>
      <c r="O208" s="1"/>
      <c r="P208" s="1"/>
      <c r="Q208" s="1"/>
      <c r="R208" s="1"/>
      <c r="V208" s="1"/>
      <c r="W208" s="1"/>
      <c r="X208" s="1"/>
    </row>
    <row r="209" customFormat="false" ht="12.75" hidden="false" customHeight="true" outlineLevel="0" collapsed="false">
      <c r="B209" s="8" t="n">
        <f aca="false">B208+1</f>
        <v>184</v>
      </c>
      <c r="C209" s="8" t="n">
        <f aca="false">((B209-1)*itp)/1000</f>
        <v>1.83</v>
      </c>
      <c r="D209" s="8" t="n">
        <f aca="false">IF((B209&lt;($C$11+2)),1,0)</f>
        <v>0</v>
      </c>
      <c r="E209" s="8" t="n">
        <f aca="false">MAX(0,MIN(1,(E208+IF((D209=1),(1/$C$9),(-1/$C$9)))))</f>
        <v>0</v>
      </c>
      <c r="F209" s="8" t="n">
        <f aca="true">SUM(OFFSET(E209,((-1*MIN($C$10,B209))+1),0,MIN($C$10,B209),1))</f>
        <v>0.0249999999999994</v>
      </c>
      <c r="G209" s="8" t="n">
        <f aca="false">IF(E209=0,IF(F209=0,1,0),0)</f>
        <v>0</v>
      </c>
      <c r="H209" s="8" t="n">
        <f aca="false">SUM($G$26:G209)&lt;=2</f>
        <v>1</v>
      </c>
      <c r="I209" s="8" t="n">
        <f aca="false">IF(H209,   ((E209+F209)/(1+$C$10))*Vprog,  "")</f>
        <v>0.00476190476190465</v>
      </c>
      <c r="J209" s="8" t="n">
        <f aca="false">IF(H209,  ((((I209+I208)/2)*itp)/1000)+J208,"")</f>
        <v>4.99997619047619</v>
      </c>
      <c r="K209" s="8" t="n">
        <f aca="false">IF(H209,     (I209-I208)/(itp/1000),     "")</f>
        <v>-0.952380952380941</v>
      </c>
      <c r="L209" s="12" t="n">
        <f aca="false">FALSE()</f>
        <v>0</v>
      </c>
      <c r="M209" s="8" t="n">
        <f aca="false">AND(G209=1,H209)</f>
        <v>0</v>
      </c>
      <c r="N209" s="1"/>
      <c r="O209" s="1"/>
      <c r="P209" s="1"/>
      <c r="Q209" s="1"/>
      <c r="R209" s="1"/>
      <c r="V209" s="1"/>
      <c r="W209" s="1"/>
      <c r="X209" s="1"/>
    </row>
    <row r="210" customFormat="false" ht="12.75" hidden="false" customHeight="true" outlineLevel="0" collapsed="false">
      <c r="B210" s="8" t="n">
        <f aca="false">B209+1</f>
        <v>185</v>
      </c>
      <c r="C210" s="8" t="n">
        <f aca="false">((B210-1)*itp)/1000</f>
        <v>1.84</v>
      </c>
      <c r="D210" s="8" t="n">
        <f aca="false">IF((B210&lt;($C$11+2)),1,0)</f>
        <v>0</v>
      </c>
      <c r="E210" s="8" t="n">
        <f aca="false">MAX(0,MIN(1,(E209+IF((D210=1),(1/$C$9),(-1/$C$9)))))</f>
        <v>0</v>
      </c>
      <c r="F210" s="8" t="n">
        <f aca="true">SUM(OFFSET(E210,((-1*MIN($C$10,B210))+1),0,MIN($C$10,B210),1))</f>
        <v>0</v>
      </c>
      <c r="G210" s="8" t="n">
        <f aca="false">IF(E210=0,IF(F210=0,1,0),0)</f>
        <v>1</v>
      </c>
      <c r="H210" s="8" t="n">
        <f aca="false">SUM($G$26:G210)&lt;=2</f>
        <v>1</v>
      </c>
      <c r="I210" s="8" t="n">
        <f aca="false">IF(H210,   ((E210+F210)/(1+$C$10))*Vprog,  "")</f>
        <v>0</v>
      </c>
      <c r="J210" s="8" t="n">
        <f aca="false">IF(H210,  ((((I210+I209)/2)*itp)/1000)+J209,"")</f>
        <v>5</v>
      </c>
      <c r="K210" s="8" t="n">
        <f aca="false">IF(H210,     (I210-I209)/(itp/1000),     "")</f>
        <v>-0.476190476190465</v>
      </c>
      <c r="L210" s="12" t="n">
        <f aca="false">FALSE()</f>
        <v>0</v>
      </c>
      <c r="M210" s="8" t="n">
        <f aca="false">AND(G210=1,H210)</f>
        <v>1</v>
      </c>
      <c r="N210" s="1"/>
      <c r="O210" s="1"/>
      <c r="P210" s="1"/>
      <c r="Q210" s="1"/>
      <c r="R210" s="1"/>
      <c r="V210" s="1"/>
      <c r="W210" s="1"/>
      <c r="X210" s="1"/>
    </row>
    <row r="211" customFormat="false" ht="12.75" hidden="false" customHeight="true" outlineLevel="0" collapsed="false">
      <c r="B211" s="8" t="n">
        <f aca="false">B210+1</f>
        <v>186</v>
      </c>
      <c r="C211" s="8" t="n">
        <f aca="false">((B211-1)*itp)/1000</f>
        <v>1.85</v>
      </c>
      <c r="D211" s="8" t="n">
        <f aca="false">IF((B211&lt;($C$11+2)),1,0)</f>
        <v>0</v>
      </c>
      <c r="E211" s="8" t="n">
        <f aca="false">MAX(0,MIN(1,(E210+IF((D211=1),(1/$C$9),(-1/$C$9)))))</f>
        <v>0</v>
      </c>
      <c r="F211" s="8" t="n">
        <f aca="true">SUM(OFFSET(E211,((-1*MIN($C$10,B211))+1),0,MIN($C$10,B211),1))</f>
        <v>0</v>
      </c>
      <c r="G211" s="8" t="n">
        <f aca="false">IF(E211=0,IF(F211=0,1,0),0)</f>
        <v>1</v>
      </c>
      <c r="H211" s="8" t="n">
        <f aca="false">SUM($G$26:G211)&lt;=2</f>
        <v>0</v>
      </c>
      <c r="I211" s="8" t="str">
        <f aca="false">IF(H211,   ((E211+F211)/(1+$C$10))*Vprog,  "")</f>
        <v/>
      </c>
      <c r="J211" s="8" t="str">
        <f aca="false">IF(H211,  ((((I211+I210)/2)*itp)/1000)+J210,"")</f>
        <v/>
      </c>
      <c r="K211" s="8" t="str">
        <f aca="false">IF(H211,     (I211-I210)/(itp/1000),     "")</f>
        <v/>
      </c>
      <c r="L211" s="12" t="n">
        <f aca="false">FALSE()</f>
        <v>0</v>
      </c>
      <c r="M211" s="8" t="n">
        <f aca="false">AND(G211=1,H211)</f>
        <v>0</v>
      </c>
      <c r="N211" s="1"/>
      <c r="O211" s="1"/>
      <c r="P211" s="1"/>
      <c r="Q211" s="1"/>
      <c r="R211" s="1"/>
      <c r="V211" s="1"/>
      <c r="W211" s="1"/>
      <c r="X211" s="1"/>
    </row>
    <row r="212" customFormat="false" ht="12.75" hidden="false" customHeight="true" outlineLevel="0" collapsed="false">
      <c r="B212" s="8" t="n">
        <f aca="false">B211+1</f>
        <v>187</v>
      </c>
      <c r="C212" s="8" t="n">
        <f aca="false">((B212-1)*itp)/1000</f>
        <v>1.86</v>
      </c>
      <c r="D212" s="8" t="n">
        <f aca="false">IF((B212&lt;($C$11+2)),1,0)</f>
        <v>0</v>
      </c>
      <c r="E212" s="8" t="n">
        <f aca="false">MAX(0,MIN(1,(E211+IF((D212=1),(1/$C$9),(-1/$C$9)))))</f>
        <v>0</v>
      </c>
      <c r="F212" s="8" t="n">
        <f aca="true">SUM(OFFSET(E212,((-1*MIN($C$10,B212))+1),0,MIN($C$10,B212),1))</f>
        <v>0</v>
      </c>
      <c r="G212" s="8" t="n">
        <f aca="false">IF(E212=0,IF(F212=0,1,0),0)</f>
        <v>1</v>
      </c>
      <c r="H212" s="8" t="n">
        <f aca="false">SUM($G$26:G212)&lt;=2</f>
        <v>0</v>
      </c>
      <c r="I212" s="8" t="str">
        <f aca="false">IF(H212,   ((E212+F212)/(1+$C$10))*Vprog,  "")</f>
        <v/>
      </c>
      <c r="J212" s="8" t="str">
        <f aca="false">IF(H212,  ((((I212+I211)/2)*itp)/1000)+J211,"")</f>
        <v/>
      </c>
      <c r="K212" s="8" t="str">
        <f aca="false">IF(H212,     (I212-I211)/(itp/1000),     "")</f>
        <v/>
      </c>
      <c r="L212" s="12" t="n">
        <f aca="false">FALSE()</f>
        <v>0</v>
      </c>
      <c r="M212" s="8" t="n">
        <f aca="false">AND(G212=1,H212)</f>
        <v>0</v>
      </c>
      <c r="N212" s="1"/>
      <c r="O212" s="1"/>
      <c r="P212" s="1"/>
      <c r="Q212" s="1"/>
      <c r="R212" s="1"/>
      <c r="V212" s="1"/>
      <c r="W212" s="1"/>
      <c r="X212" s="1"/>
    </row>
    <row r="213" customFormat="false" ht="12.75" hidden="false" customHeight="true" outlineLevel="0" collapsed="false">
      <c r="B213" s="8" t="n">
        <f aca="false">B212+1</f>
        <v>188</v>
      </c>
      <c r="C213" s="8" t="n">
        <f aca="false">((B213-1)*itp)/1000</f>
        <v>1.87</v>
      </c>
      <c r="D213" s="8" t="n">
        <f aca="false">IF((B213&lt;($C$11+2)),1,0)</f>
        <v>0</v>
      </c>
      <c r="E213" s="8" t="n">
        <f aca="false">MAX(0,MIN(1,(E212+IF((D213=1),(1/$C$9),(-1/$C$9)))))</f>
        <v>0</v>
      </c>
      <c r="F213" s="8" t="n">
        <f aca="true">SUM(OFFSET(E213,((-1*MIN($C$10,B213))+1),0,MIN($C$10,B213),1))</f>
        <v>0</v>
      </c>
      <c r="G213" s="8" t="n">
        <f aca="false">IF(E213=0,IF(F213=0,1,0),0)</f>
        <v>1</v>
      </c>
      <c r="H213" s="8" t="n">
        <f aca="false">SUM($G$26:G213)&lt;=2</f>
        <v>0</v>
      </c>
      <c r="I213" s="8" t="str">
        <f aca="false">IF(H213,   ((E213+F213)/(1+$C$10))*Vprog,  "")</f>
        <v/>
      </c>
      <c r="J213" s="8" t="str">
        <f aca="false">IF(H213,  ((((I213+I212)/2)*itp)/1000)+J212,"")</f>
        <v/>
      </c>
      <c r="K213" s="8" t="str">
        <f aca="false">IF(H213,     (I213-I212)/(itp/1000),     "")</f>
        <v/>
      </c>
      <c r="L213" s="12" t="n">
        <f aca="false">FALSE()</f>
        <v>0</v>
      </c>
      <c r="M213" s="8" t="n">
        <f aca="false">AND(G213=1,H213)</f>
        <v>0</v>
      </c>
      <c r="N213" s="1"/>
      <c r="O213" s="1"/>
      <c r="P213" s="1"/>
      <c r="Q213" s="1"/>
      <c r="R213" s="1"/>
      <c r="V213" s="1"/>
      <c r="W213" s="1"/>
      <c r="X213" s="1"/>
    </row>
    <row r="214" customFormat="false" ht="12.75" hidden="false" customHeight="true" outlineLevel="0" collapsed="false">
      <c r="B214" s="8" t="n">
        <f aca="false">B213+1</f>
        <v>189</v>
      </c>
      <c r="C214" s="8" t="n">
        <f aca="false">((B214-1)*itp)/1000</f>
        <v>1.88</v>
      </c>
      <c r="D214" s="8" t="n">
        <f aca="false">IF((B214&lt;($C$11+2)),1,0)</f>
        <v>0</v>
      </c>
      <c r="E214" s="8" t="n">
        <f aca="false">MAX(0,MIN(1,(E213+IF((D214=1),(1/$C$9),(-1/$C$9)))))</f>
        <v>0</v>
      </c>
      <c r="F214" s="8" t="n">
        <f aca="true">SUM(OFFSET(E214,((-1*MIN($C$10,B214))+1),0,MIN($C$10,B214),1))</f>
        <v>0</v>
      </c>
      <c r="G214" s="8" t="n">
        <f aca="false">IF(E214=0,IF(F214=0,1,0),0)</f>
        <v>1</v>
      </c>
      <c r="H214" s="8" t="n">
        <f aca="false">SUM($G$26:G214)&lt;=2</f>
        <v>0</v>
      </c>
      <c r="I214" s="8" t="str">
        <f aca="false">IF(H214,   ((E214+F214)/(1+$C$10))*Vprog,  "")</f>
        <v/>
      </c>
      <c r="J214" s="8" t="str">
        <f aca="false">IF(H214,  ((((I214+I213)/2)*itp)/1000)+J213,"")</f>
        <v/>
      </c>
      <c r="K214" s="8" t="str">
        <f aca="false">IF(H214,     (I214-I213)/(itp/1000),     "")</f>
        <v/>
      </c>
      <c r="L214" s="12" t="n">
        <f aca="false">FALSE()</f>
        <v>0</v>
      </c>
      <c r="M214" s="8" t="n">
        <f aca="false">AND(G214=1,H214)</f>
        <v>0</v>
      </c>
      <c r="N214" s="1"/>
      <c r="O214" s="1"/>
      <c r="P214" s="1"/>
      <c r="Q214" s="1"/>
      <c r="R214" s="1"/>
      <c r="V214" s="1"/>
      <c r="W214" s="1"/>
      <c r="X214" s="1"/>
    </row>
    <row r="215" customFormat="false" ht="12.75" hidden="false" customHeight="true" outlineLevel="0" collapsed="false">
      <c r="B215" s="8" t="n">
        <f aca="false">B214+1</f>
        <v>190</v>
      </c>
      <c r="C215" s="8" t="n">
        <f aca="false">((B215-1)*itp)/1000</f>
        <v>1.89</v>
      </c>
      <c r="D215" s="8" t="n">
        <f aca="false">IF((B215&lt;($C$11+2)),1,0)</f>
        <v>0</v>
      </c>
      <c r="E215" s="8" t="n">
        <f aca="false">MAX(0,MIN(1,(E214+IF((D215=1),(1/$C$9),(-1/$C$9)))))</f>
        <v>0</v>
      </c>
      <c r="F215" s="8" t="n">
        <f aca="true">SUM(OFFSET(E215,((-1*MIN($C$10,B215))+1),0,MIN($C$10,B215),1))</f>
        <v>0</v>
      </c>
      <c r="G215" s="8" t="n">
        <f aca="false">IF(E215=0,IF(F215=0,1,0),0)</f>
        <v>1</v>
      </c>
      <c r="H215" s="8" t="n">
        <f aca="false">SUM($G$26:G215)&lt;=2</f>
        <v>0</v>
      </c>
      <c r="I215" s="8" t="str">
        <f aca="false">IF(H215,   ((E215+F215)/(1+$C$10))*Vprog,  "")</f>
        <v/>
      </c>
      <c r="J215" s="8" t="str">
        <f aca="false">IF(H215,  ((((I215+I214)/2)*itp)/1000)+J214,"")</f>
        <v/>
      </c>
      <c r="K215" s="8" t="str">
        <f aca="false">IF(H215,     (I215-I214)/(itp/1000),     "")</f>
        <v/>
      </c>
      <c r="L215" s="12" t="n">
        <f aca="false">FALSE()</f>
        <v>0</v>
      </c>
      <c r="M215" s="8" t="n">
        <f aca="false">AND(G215=1,H215)</f>
        <v>0</v>
      </c>
      <c r="N215" s="1"/>
      <c r="O215" s="1"/>
      <c r="P215" s="1"/>
      <c r="Q215" s="1"/>
      <c r="R215" s="1"/>
      <c r="V215" s="1"/>
      <c r="W215" s="1"/>
      <c r="X215" s="1"/>
    </row>
    <row r="216" customFormat="false" ht="12.75" hidden="false" customHeight="true" outlineLevel="0" collapsed="false">
      <c r="B216" s="8" t="n">
        <f aca="false">B215+1</f>
        <v>191</v>
      </c>
      <c r="C216" s="8" t="n">
        <f aca="false">((B216-1)*itp)/1000</f>
        <v>1.9</v>
      </c>
      <c r="D216" s="8" t="n">
        <f aca="false">IF((B216&lt;($C$11+2)),1,0)</f>
        <v>0</v>
      </c>
      <c r="E216" s="8" t="n">
        <f aca="false">MAX(0,MIN(1,(E215+IF((D216=1),(1/$C$9),(-1/$C$9)))))</f>
        <v>0</v>
      </c>
      <c r="F216" s="8" t="n">
        <f aca="true">SUM(OFFSET(E216,((-1*MIN($C$10,B216))+1),0,MIN($C$10,B216),1))</f>
        <v>0</v>
      </c>
      <c r="G216" s="8" t="n">
        <f aca="false">IF(E216=0,IF(F216=0,1,0),0)</f>
        <v>1</v>
      </c>
      <c r="H216" s="8" t="n">
        <f aca="false">SUM($G$26:G216)&lt;=2</f>
        <v>0</v>
      </c>
      <c r="I216" s="8" t="str">
        <f aca="false">IF(H216,   ((E216+F216)/(1+$C$10))*Vprog,  "")</f>
        <v/>
      </c>
      <c r="J216" s="8" t="str">
        <f aca="false">IF(H216,  ((((I216+I215)/2)*itp)/1000)+J215,"")</f>
        <v/>
      </c>
      <c r="K216" s="8" t="str">
        <f aca="false">IF(H216,     (I216-I215)/(itp/1000),     "")</f>
        <v/>
      </c>
      <c r="L216" s="12" t="n">
        <f aca="false">FALSE()</f>
        <v>0</v>
      </c>
      <c r="M216" s="8" t="n">
        <f aca="false">AND(G216=1,H216)</f>
        <v>0</v>
      </c>
      <c r="N216" s="1"/>
      <c r="O216" s="1"/>
      <c r="P216" s="1"/>
      <c r="Q216" s="1"/>
      <c r="R216" s="1"/>
      <c r="V216" s="1"/>
      <c r="W216" s="1"/>
      <c r="X216" s="1"/>
    </row>
    <row r="217" customFormat="false" ht="12.75" hidden="false" customHeight="true" outlineLevel="0" collapsed="false">
      <c r="B217" s="8" t="n">
        <f aca="false">B216+1</f>
        <v>192</v>
      </c>
      <c r="C217" s="8" t="n">
        <f aca="false">((B217-1)*itp)/1000</f>
        <v>1.91</v>
      </c>
      <c r="D217" s="8" t="n">
        <f aca="false">IF((B217&lt;($C$11+2)),1,0)</f>
        <v>0</v>
      </c>
      <c r="E217" s="8" t="n">
        <f aca="false">MAX(0,MIN(1,(E216+IF((D217=1),(1/$C$9),(-1/$C$9)))))</f>
        <v>0</v>
      </c>
      <c r="F217" s="8" t="n">
        <f aca="true">SUM(OFFSET(E217,((-1*MIN($C$10,B217))+1),0,MIN($C$10,B217),1))</f>
        <v>0</v>
      </c>
      <c r="G217" s="8" t="n">
        <f aca="false">IF(E217=0,IF(F217=0,1,0),0)</f>
        <v>1</v>
      </c>
      <c r="H217" s="8" t="n">
        <f aca="false">SUM($G$26:G217)&lt;=2</f>
        <v>0</v>
      </c>
      <c r="I217" s="8" t="str">
        <f aca="false">IF(H217,   ((E217+F217)/(1+$C$10))*Vprog,  "")</f>
        <v/>
      </c>
      <c r="J217" s="8" t="str">
        <f aca="false">IF(H217,  ((((I217+I216)/2)*itp)/1000)+J216,"")</f>
        <v/>
      </c>
      <c r="K217" s="8" t="str">
        <f aca="false">IF(H217,     (I217-I216)/(itp/1000),     "")</f>
        <v/>
      </c>
      <c r="L217" s="12" t="n">
        <f aca="false">FALSE()</f>
        <v>0</v>
      </c>
      <c r="M217" s="8" t="n">
        <f aca="false">AND(G217=1,H217)</f>
        <v>0</v>
      </c>
      <c r="N217" s="1"/>
      <c r="O217" s="1"/>
      <c r="P217" s="1"/>
      <c r="Q217" s="1"/>
      <c r="R217" s="1"/>
      <c r="V217" s="1"/>
      <c r="W217" s="1"/>
      <c r="X217" s="1"/>
    </row>
    <row r="218" customFormat="false" ht="12.75" hidden="false" customHeight="true" outlineLevel="0" collapsed="false">
      <c r="B218" s="8" t="n">
        <f aca="false">B217+1</f>
        <v>193</v>
      </c>
      <c r="C218" s="8" t="n">
        <f aca="false">((B218-1)*itp)/1000</f>
        <v>1.92</v>
      </c>
      <c r="D218" s="8" t="n">
        <f aca="false">IF((B218&lt;($C$11+2)),1,0)</f>
        <v>0</v>
      </c>
      <c r="E218" s="8" t="n">
        <f aca="false">MAX(0,MIN(1,(E217+IF((D218=1),(1/$C$9),(-1/$C$9)))))</f>
        <v>0</v>
      </c>
      <c r="F218" s="8" t="n">
        <f aca="true">SUM(OFFSET(E218,((-1*MIN($C$10,B218))+1),0,MIN($C$10,B218),1))</f>
        <v>0</v>
      </c>
      <c r="G218" s="8" t="n">
        <f aca="false">IF(E218=0,IF(F218=0,1,0),0)</f>
        <v>1</v>
      </c>
      <c r="H218" s="8" t="n">
        <f aca="false">SUM($G$26:G218)&lt;=2</f>
        <v>0</v>
      </c>
      <c r="I218" s="8" t="str">
        <f aca="false">IF(H218,   ((E218+F218)/(1+$C$10))*Vprog,  "")</f>
        <v/>
      </c>
      <c r="J218" s="8" t="str">
        <f aca="false">IF(H218,  ((((I218+I217)/2)*itp)/1000)+J217,"")</f>
        <v/>
      </c>
      <c r="K218" s="8" t="str">
        <f aca="false">IF(H218,     (I218-I217)/(itp/1000),     "")</f>
        <v/>
      </c>
      <c r="L218" s="12" t="n">
        <f aca="false">FALSE()</f>
        <v>0</v>
      </c>
      <c r="M218" s="8" t="n">
        <f aca="false">AND(G218=1,H218)</f>
        <v>0</v>
      </c>
      <c r="N218" s="1"/>
      <c r="O218" s="1"/>
      <c r="P218" s="1"/>
      <c r="Q218" s="1"/>
      <c r="R218" s="1"/>
      <c r="V218" s="1"/>
      <c r="W218" s="1"/>
      <c r="X218" s="1"/>
    </row>
    <row r="219" customFormat="false" ht="12.75" hidden="false" customHeight="true" outlineLevel="0" collapsed="false">
      <c r="B219" s="8" t="n">
        <f aca="false">B218+1</f>
        <v>194</v>
      </c>
      <c r="C219" s="8" t="n">
        <f aca="false">((B219-1)*itp)/1000</f>
        <v>1.93</v>
      </c>
      <c r="D219" s="8" t="n">
        <f aca="false">IF((B219&lt;($C$11+2)),1,0)</f>
        <v>0</v>
      </c>
      <c r="E219" s="8" t="n">
        <f aca="false">MAX(0,MIN(1,(E218+IF((D219=1),(1/$C$9),(-1/$C$9)))))</f>
        <v>0</v>
      </c>
      <c r="F219" s="8" t="n">
        <f aca="true">SUM(OFFSET(E219,((-1*MIN($C$10,B219))+1),0,MIN($C$10,B219),1))</f>
        <v>0</v>
      </c>
      <c r="G219" s="8" t="n">
        <f aca="false">IF(E219=0,IF(F219=0,1,0),0)</f>
        <v>1</v>
      </c>
      <c r="H219" s="8" t="n">
        <f aca="false">SUM($G$26:G219)&lt;=2</f>
        <v>0</v>
      </c>
      <c r="I219" s="8" t="str">
        <f aca="false">IF(H219,   ((E219+F219)/(1+$C$10))*Vprog,  "")</f>
        <v/>
      </c>
      <c r="J219" s="8" t="str">
        <f aca="false">IF(H219,  ((((I219+I218)/2)*itp)/1000)+J218,"")</f>
        <v/>
      </c>
      <c r="K219" s="8" t="str">
        <f aca="false">IF(H219,     (I219-I218)/(itp/1000),     "")</f>
        <v/>
      </c>
      <c r="L219" s="12" t="n">
        <f aca="false">FALSE()</f>
        <v>0</v>
      </c>
      <c r="M219" s="8" t="n">
        <f aca="false">AND(G219=1,H219)</f>
        <v>0</v>
      </c>
      <c r="N219" s="1"/>
      <c r="O219" s="1"/>
      <c r="P219" s="1"/>
      <c r="Q219" s="1"/>
      <c r="R219" s="1"/>
      <c r="V219" s="1"/>
      <c r="W219" s="1"/>
      <c r="X219" s="1"/>
    </row>
    <row r="220" customFormat="false" ht="12.75" hidden="false" customHeight="true" outlineLevel="0" collapsed="false">
      <c r="B220" s="8" t="n">
        <f aca="false">B219+1</f>
        <v>195</v>
      </c>
      <c r="C220" s="8" t="n">
        <f aca="false">((B220-1)*itp)/1000</f>
        <v>1.94</v>
      </c>
      <c r="D220" s="8" t="n">
        <f aca="false">IF((B220&lt;($C$11+2)),1,0)</f>
        <v>0</v>
      </c>
      <c r="E220" s="8" t="n">
        <f aca="false">MAX(0,MIN(1,(E219+IF((D220=1),(1/$C$9),(-1/$C$9)))))</f>
        <v>0</v>
      </c>
      <c r="F220" s="8" t="n">
        <f aca="true">SUM(OFFSET(E220,((-1*MIN($C$10,B220))+1),0,MIN($C$10,B220),1))</f>
        <v>0</v>
      </c>
      <c r="G220" s="8" t="n">
        <f aca="false">IF(E220=0,IF(F220=0,1,0),0)</f>
        <v>1</v>
      </c>
      <c r="H220" s="8" t="n">
        <f aca="false">SUM($G$26:G220)&lt;=2</f>
        <v>0</v>
      </c>
      <c r="I220" s="8" t="str">
        <f aca="false">IF(H220,   ((E220+F220)/(1+$C$10))*Vprog,  "")</f>
        <v/>
      </c>
      <c r="J220" s="8" t="str">
        <f aca="false">IF(H220,  ((((I220+I219)/2)*itp)/1000)+J219,"")</f>
        <v/>
      </c>
      <c r="K220" s="8" t="str">
        <f aca="false">IF(H220,     (I220-I219)/(itp/1000),     "")</f>
        <v/>
      </c>
      <c r="L220" s="12" t="n">
        <f aca="false">FALSE()</f>
        <v>0</v>
      </c>
      <c r="M220" s="8" t="n">
        <f aca="false">AND(G220=1,H220)</f>
        <v>0</v>
      </c>
      <c r="N220" s="1"/>
      <c r="O220" s="1"/>
      <c r="P220" s="1"/>
      <c r="Q220" s="1"/>
      <c r="R220" s="1"/>
      <c r="V220" s="1"/>
      <c r="W220" s="1"/>
      <c r="X220" s="1"/>
    </row>
    <row r="221" customFormat="false" ht="12.75" hidden="false" customHeight="true" outlineLevel="0" collapsed="false">
      <c r="B221" s="8" t="n">
        <f aca="false">B220+1</f>
        <v>196</v>
      </c>
      <c r="C221" s="8" t="n">
        <f aca="false">((B221-1)*itp)/1000</f>
        <v>1.95</v>
      </c>
      <c r="D221" s="8" t="n">
        <f aca="false">IF((B221&lt;($C$11+2)),1,0)</f>
        <v>0</v>
      </c>
      <c r="E221" s="8" t="n">
        <f aca="false">MAX(0,MIN(1,(E220+IF((D221=1),(1/$C$9),(-1/$C$9)))))</f>
        <v>0</v>
      </c>
      <c r="F221" s="8" t="n">
        <f aca="true">SUM(OFFSET(E221,((-1*MIN($C$10,B221))+1),0,MIN($C$10,B221),1))</f>
        <v>0</v>
      </c>
      <c r="G221" s="8" t="n">
        <f aca="false">IF(E221=0,IF(F221=0,1,0),0)</f>
        <v>1</v>
      </c>
      <c r="H221" s="8" t="n">
        <f aca="false">SUM($G$26:G221)&lt;=2</f>
        <v>0</v>
      </c>
      <c r="I221" s="8" t="str">
        <f aca="false">IF(H221,   ((E221+F221)/(1+$C$10))*Vprog,  "")</f>
        <v/>
      </c>
      <c r="J221" s="8" t="str">
        <f aca="false">IF(H221,  ((((I221+I220)/2)*itp)/1000)+J220,"")</f>
        <v/>
      </c>
      <c r="K221" s="8" t="str">
        <f aca="false">IF(H221,     (I221-I220)/(itp/1000),     "")</f>
        <v/>
      </c>
      <c r="L221" s="12" t="n">
        <f aca="false">FALSE()</f>
        <v>0</v>
      </c>
      <c r="M221" s="8" t="n">
        <f aca="false">AND(G221=1,H221)</f>
        <v>0</v>
      </c>
      <c r="N221" s="1"/>
      <c r="O221" s="1"/>
      <c r="P221" s="1"/>
      <c r="Q221" s="1"/>
      <c r="R221" s="1"/>
      <c r="V221" s="1"/>
      <c r="W221" s="1"/>
      <c r="X221" s="1"/>
    </row>
    <row r="222" customFormat="false" ht="12.75" hidden="false" customHeight="true" outlineLevel="0" collapsed="false">
      <c r="B222" s="8" t="n">
        <f aca="false">B221+1</f>
        <v>197</v>
      </c>
      <c r="C222" s="8" t="n">
        <f aca="false">((B222-1)*itp)/1000</f>
        <v>1.96</v>
      </c>
      <c r="D222" s="8" t="n">
        <f aca="false">IF((B222&lt;($C$11+2)),1,0)</f>
        <v>0</v>
      </c>
      <c r="E222" s="8" t="n">
        <f aca="false">MAX(0,MIN(1,(E221+IF((D222=1),(1/$C$9),(-1/$C$9)))))</f>
        <v>0</v>
      </c>
      <c r="F222" s="8" t="n">
        <f aca="true">SUM(OFFSET(E222,((-1*MIN($C$10,B222))+1),0,MIN($C$10,B222),1))</f>
        <v>0</v>
      </c>
      <c r="G222" s="8" t="n">
        <f aca="false">IF(E222=0,IF(F222=0,1,0),0)</f>
        <v>1</v>
      </c>
      <c r="H222" s="8" t="n">
        <f aca="false">SUM($G$26:G222)&lt;=2</f>
        <v>0</v>
      </c>
      <c r="I222" s="8" t="str">
        <f aca="false">IF(H222,   ((E222+F222)/(1+$C$10))*Vprog,  "")</f>
        <v/>
      </c>
      <c r="J222" s="8" t="str">
        <f aca="false">IF(H222,  ((((I222+I221)/2)*itp)/1000)+J221,"")</f>
        <v/>
      </c>
      <c r="K222" s="8" t="str">
        <f aca="false">IF(H222,     (I222-I221)/(itp/1000),     "")</f>
        <v/>
      </c>
      <c r="L222" s="12" t="n">
        <f aca="false">FALSE()</f>
        <v>0</v>
      </c>
      <c r="M222" s="8" t="n">
        <f aca="false">AND(G222=1,H222)</f>
        <v>0</v>
      </c>
      <c r="N222" s="1"/>
      <c r="O222" s="1"/>
      <c r="P222" s="1"/>
      <c r="Q222" s="1"/>
      <c r="R222" s="1"/>
      <c r="V222" s="1"/>
      <c r="W222" s="1"/>
      <c r="X222" s="1"/>
    </row>
    <row r="223" customFormat="false" ht="12.75" hidden="false" customHeight="true" outlineLevel="0" collapsed="false">
      <c r="B223" s="8" t="n">
        <f aca="false">B222+1</f>
        <v>198</v>
      </c>
      <c r="C223" s="8" t="n">
        <f aca="false">((B223-1)*itp)/1000</f>
        <v>1.97</v>
      </c>
      <c r="D223" s="8" t="n">
        <f aca="false">IF((B223&lt;($C$11+2)),1,0)</f>
        <v>0</v>
      </c>
      <c r="E223" s="8" t="n">
        <f aca="false">MAX(0,MIN(1,(E222+IF((D223=1),(1/$C$9),(-1/$C$9)))))</f>
        <v>0</v>
      </c>
      <c r="F223" s="8" t="n">
        <f aca="true">SUM(OFFSET(E223,((-1*MIN($C$10,B223))+1),0,MIN($C$10,B223),1))</f>
        <v>0</v>
      </c>
      <c r="G223" s="8" t="n">
        <f aca="false">IF(E223=0,IF(F223=0,1,0),0)</f>
        <v>1</v>
      </c>
      <c r="H223" s="8" t="n">
        <f aca="false">SUM($G$26:G223)&lt;=2</f>
        <v>0</v>
      </c>
      <c r="I223" s="8" t="str">
        <f aca="false">IF(H223,   ((E223+F223)/(1+$C$10))*Vprog,  "")</f>
        <v/>
      </c>
      <c r="J223" s="8" t="str">
        <f aca="false">IF(H223,  ((((I223+I222)/2)*itp)/1000)+J222,"")</f>
        <v/>
      </c>
      <c r="K223" s="8" t="str">
        <f aca="false">IF(H223,     (I223-I222)/(itp/1000),     "")</f>
        <v/>
      </c>
      <c r="L223" s="12" t="n">
        <f aca="false">FALSE()</f>
        <v>0</v>
      </c>
      <c r="M223" s="8" t="n">
        <f aca="false">AND(G223=1,H223)</f>
        <v>0</v>
      </c>
      <c r="N223" s="1"/>
      <c r="O223" s="1"/>
      <c r="P223" s="1"/>
      <c r="Q223" s="1"/>
      <c r="R223" s="1"/>
      <c r="V223" s="1"/>
      <c r="W223" s="1"/>
      <c r="X223" s="1"/>
    </row>
    <row r="224" customFormat="false" ht="12.75" hidden="false" customHeight="true" outlineLevel="0" collapsed="false">
      <c r="B224" s="8" t="n">
        <f aca="false">B223+1</f>
        <v>199</v>
      </c>
      <c r="C224" s="8" t="n">
        <f aca="false">((B224-1)*itp)/1000</f>
        <v>1.98</v>
      </c>
      <c r="D224" s="8" t="n">
        <f aca="false">IF((B224&lt;($C$11+2)),1,0)</f>
        <v>0</v>
      </c>
      <c r="E224" s="8" t="n">
        <f aca="false">MAX(0,MIN(1,(E223+IF((D224=1),(1/$C$9),(-1/$C$9)))))</f>
        <v>0</v>
      </c>
      <c r="F224" s="8" t="n">
        <f aca="true">SUM(OFFSET(E224,((-1*MIN($C$10,B224))+1),0,MIN($C$10,B224),1))</f>
        <v>0</v>
      </c>
      <c r="G224" s="8" t="n">
        <f aca="false">IF(E224=0,IF(F224=0,1,0),0)</f>
        <v>1</v>
      </c>
      <c r="H224" s="8" t="n">
        <f aca="false">SUM($G$26:G224)&lt;=2</f>
        <v>0</v>
      </c>
      <c r="I224" s="8" t="str">
        <f aca="false">IF(H224,   ((E224+F224)/(1+$C$10))*Vprog,  "")</f>
        <v/>
      </c>
      <c r="J224" s="8" t="str">
        <f aca="false">IF(H224,  ((((I224+I223)/2)*itp)/1000)+J223,"")</f>
        <v/>
      </c>
      <c r="K224" s="8" t="str">
        <f aca="false">IF(H224,     (I224-I223)/(itp/1000),     "")</f>
        <v/>
      </c>
      <c r="L224" s="12" t="n">
        <f aca="false">FALSE()</f>
        <v>0</v>
      </c>
      <c r="M224" s="8" t="n">
        <f aca="false">AND(G224=1,H224)</f>
        <v>0</v>
      </c>
      <c r="N224" s="1"/>
      <c r="O224" s="1"/>
      <c r="P224" s="1"/>
      <c r="Q224" s="1"/>
      <c r="R224" s="1"/>
      <c r="V224" s="1"/>
      <c r="W224" s="1"/>
      <c r="X224" s="1"/>
    </row>
    <row r="225" customFormat="false" ht="12.75" hidden="false" customHeight="true" outlineLevel="0" collapsed="false">
      <c r="B225" s="8" t="n">
        <f aca="false">B224+1</f>
        <v>200</v>
      </c>
      <c r="C225" s="8" t="n">
        <f aca="false">((B225-1)*itp)/1000</f>
        <v>1.99</v>
      </c>
      <c r="D225" s="8" t="n">
        <f aca="false">IF((B225&lt;($C$11+2)),1,0)</f>
        <v>0</v>
      </c>
      <c r="E225" s="8" t="n">
        <f aca="false">MAX(0,MIN(1,(E224+IF((D225=1),(1/$C$9),(-1/$C$9)))))</f>
        <v>0</v>
      </c>
      <c r="F225" s="8" t="n">
        <f aca="true">SUM(OFFSET(E225,((-1*MIN($C$10,B225))+1),0,MIN($C$10,B225),1))</f>
        <v>0</v>
      </c>
      <c r="G225" s="8" t="n">
        <f aca="false">IF(E225=0,IF(F225=0,1,0),0)</f>
        <v>1</v>
      </c>
      <c r="H225" s="8" t="n">
        <f aca="false">SUM($G$26:G225)&lt;=2</f>
        <v>0</v>
      </c>
      <c r="I225" s="8" t="str">
        <f aca="false">IF(H225,   ((E225+F225)/(1+$C$10))*Vprog,  "")</f>
        <v/>
      </c>
      <c r="J225" s="8" t="str">
        <f aca="false">IF(H225,  ((((I225+I224)/2)*itp)/1000)+J224,"")</f>
        <v/>
      </c>
      <c r="K225" s="8" t="str">
        <f aca="false">IF(H225,     (I225-I224)/(itp/1000),     "")</f>
        <v/>
      </c>
      <c r="L225" s="12" t="n">
        <f aca="false">FALSE()</f>
        <v>0</v>
      </c>
      <c r="M225" s="8" t="n">
        <f aca="false">AND(G225=1,H225)</f>
        <v>0</v>
      </c>
      <c r="N225" s="1"/>
      <c r="O225" s="1"/>
      <c r="P225" s="1"/>
      <c r="Q225" s="1"/>
      <c r="R225" s="1"/>
      <c r="V225" s="1"/>
      <c r="W225" s="1"/>
      <c r="X225" s="1"/>
    </row>
    <row r="226" customFormat="false" ht="12.75" hidden="false" customHeight="true" outlineLevel="0" collapsed="false">
      <c r="B226" s="8" t="n">
        <f aca="false">B225+1</f>
        <v>201</v>
      </c>
      <c r="C226" s="8" t="n">
        <f aca="false">((B226-1)*itp)/1000</f>
        <v>2</v>
      </c>
      <c r="D226" s="8" t="n">
        <f aca="false">IF((B226&lt;($C$11+2)),1,0)</f>
        <v>0</v>
      </c>
      <c r="E226" s="8" t="n">
        <f aca="false">MAX(0,MIN(1,(E225+IF((D226=1),(1/$C$9),(-1/$C$9)))))</f>
        <v>0</v>
      </c>
      <c r="F226" s="8" t="n">
        <f aca="true">SUM(OFFSET(E226,((-1*MIN($C$10,B226))+1),0,MIN($C$10,B226),1))</f>
        <v>0</v>
      </c>
      <c r="G226" s="8" t="n">
        <f aca="false">IF(E226=0,IF(F226=0,1,0),0)</f>
        <v>1</v>
      </c>
      <c r="H226" s="8" t="n">
        <f aca="false">SUM($G$26:G226)&lt;=2</f>
        <v>0</v>
      </c>
      <c r="I226" s="8" t="str">
        <f aca="false">IF(H226,   ((E226+F226)/(1+$C$10))*Vprog,  "")</f>
        <v/>
      </c>
      <c r="J226" s="8" t="str">
        <f aca="false">IF(H226,  ((((I226+I225)/2)*itp)/1000)+J225,"")</f>
        <v/>
      </c>
      <c r="K226" s="8" t="str">
        <f aca="false">IF(H226,     (I226-I225)/(itp/1000),     "")</f>
        <v/>
      </c>
      <c r="L226" s="12" t="n">
        <f aca="false">FALSE()</f>
        <v>0</v>
      </c>
      <c r="M226" s="8" t="n">
        <f aca="false">AND(G226=1,H226)</f>
        <v>0</v>
      </c>
      <c r="N226" s="1"/>
      <c r="O226" s="1"/>
      <c r="P226" s="1"/>
      <c r="Q226" s="1"/>
      <c r="R226" s="1"/>
      <c r="V226" s="1"/>
      <c r="W226" s="1"/>
      <c r="X226" s="1"/>
    </row>
    <row r="227" customFormat="false" ht="12.75" hidden="false" customHeight="true" outlineLevel="0" collapsed="false">
      <c r="B227" s="8" t="n">
        <f aca="false">B226+1</f>
        <v>202</v>
      </c>
      <c r="C227" s="8" t="n">
        <f aca="false">((B227-1)*itp)/1000</f>
        <v>2.01</v>
      </c>
      <c r="D227" s="8" t="n">
        <f aca="false">IF((B227&lt;($C$11+2)),1,0)</f>
        <v>0</v>
      </c>
      <c r="E227" s="8" t="n">
        <f aca="false">MAX(0,MIN(1,(E226+IF((D227=1),(1/$C$9),(-1/$C$9)))))</f>
        <v>0</v>
      </c>
      <c r="F227" s="8" t="n">
        <f aca="true">SUM(OFFSET(E227,((-1*MIN($C$10,B227))+1),0,MIN($C$10,B227),1))</f>
        <v>0</v>
      </c>
      <c r="G227" s="8" t="n">
        <f aca="false">IF(E227=0,IF(F227=0,1,0),0)</f>
        <v>1</v>
      </c>
      <c r="H227" s="8" t="n">
        <f aca="false">SUM($G$26:G227)&lt;=2</f>
        <v>0</v>
      </c>
      <c r="I227" s="8" t="str">
        <f aca="false">IF(H227,   ((E227+F227)/(1+$C$10))*Vprog,  "")</f>
        <v/>
      </c>
      <c r="J227" s="8" t="str">
        <f aca="false">IF(H227,  ((((I227+I226)/2)*itp)/1000)+J226,"")</f>
        <v/>
      </c>
      <c r="K227" s="8" t="str">
        <f aca="false">IF(H227,     (I227-I226)/(itp/1000),     "")</f>
        <v/>
      </c>
      <c r="L227" s="12" t="n">
        <f aca="false">FALSE()</f>
        <v>0</v>
      </c>
      <c r="M227" s="8" t="n">
        <f aca="false">AND(G227=1,H227)</f>
        <v>0</v>
      </c>
      <c r="N227" s="1"/>
      <c r="O227" s="1"/>
      <c r="P227" s="1"/>
      <c r="Q227" s="1"/>
      <c r="R227" s="1"/>
      <c r="V227" s="1"/>
      <c r="W227" s="1"/>
      <c r="X227" s="1"/>
    </row>
    <row r="228" customFormat="false" ht="12.75" hidden="false" customHeight="true" outlineLevel="0" collapsed="false">
      <c r="B228" s="8" t="n">
        <f aca="false">B227+1</f>
        <v>203</v>
      </c>
      <c r="C228" s="8" t="n">
        <f aca="false">((B228-1)*itp)/1000</f>
        <v>2.02</v>
      </c>
      <c r="D228" s="8" t="n">
        <f aca="false">IF((B228&lt;($C$11+2)),1,0)</f>
        <v>0</v>
      </c>
      <c r="E228" s="8" t="n">
        <f aca="false">MAX(0,MIN(1,(E227+IF((D228=1),(1/$C$9),(-1/$C$9)))))</f>
        <v>0</v>
      </c>
      <c r="F228" s="8" t="n">
        <f aca="true">SUM(OFFSET(E228,((-1*MIN($C$10,B228))+1),0,MIN($C$10,B228),1))</f>
        <v>0</v>
      </c>
      <c r="G228" s="8" t="n">
        <f aca="false">IF(E228=0,IF(F228=0,1,0),0)</f>
        <v>1</v>
      </c>
      <c r="H228" s="8" t="n">
        <f aca="false">SUM($G$26:G228)&lt;=2</f>
        <v>0</v>
      </c>
      <c r="I228" s="8" t="str">
        <f aca="false">IF(H228,   ((E228+F228)/(1+$C$10))*Vprog,  "")</f>
        <v/>
      </c>
      <c r="J228" s="8" t="str">
        <f aca="false">IF(H228,  ((((I228+I227)/2)*itp)/1000)+J227,"")</f>
        <v/>
      </c>
      <c r="K228" s="8" t="str">
        <f aca="false">IF(H228,     (I228-I227)/(itp/1000),     "")</f>
        <v/>
      </c>
      <c r="L228" s="12" t="n">
        <f aca="false">FALSE()</f>
        <v>0</v>
      </c>
      <c r="M228" s="8" t="n">
        <f aca="false">AND(G228=1,H228)</f>
        <v>0</v>
      </c>
      <c r="N228" s="1"/>
      <c r="O228" s="1"/>
      <c r="P228" s="1"/>
      <c r="Q228" s="1"/>
      <c r="R228" s="1"/>
      <c r="V228" s="1"/>
      <c r="W228" s="1"/>
      <c r="X228" s="1"/>
    </row>
    <row r="229" customFormat="false" ht="12.75" hidden="false" customHeight="true" outlineLevel="0" collapsed="false">
      <c r="B229" s="8" t="n">
        <f aca="false">B228+1</f>
        <v>204</v>
      </c>
      <c r="C229" s="8" t="n">
        <f aca="false">((B229-1)*itp)/1000</f>
        <v>2.03</v>
      </c>
      <c r="D229" s="8" t="n">
        <f aca="false">IF((B229&lt;($C$11+2)),1,0)</f>
        <v>0</v>
      </c>
      <c r="E229" s="8" t="n">
        <f aca="false">MAX(0,MIN(1,(E228+IF((D229=1),(1/$C$9),(-1/$C$9)))))</f>
        <v>0</v>
      </c>
      <c r="F229" s="8" t="n">
        <f aca="true">SUM(OFFSET(E229,((-1*MIN($C$10,B229))+1),0,MIN($C$10,B229),1))</f>
        <v>0</v>
      </c>
      <c r="G229" s="8" t="n">
        <f aca="false">IF(E229=0,IF(F229=0,1,0),0)</f>
        <v>1</v>
      </c>
      <c r="H229" s="8" t="n">
        <f aca="false">SUM($G$26:G229)&lt;=2</f>
        <v>0</v>
      </c>
      <c r="I229" s="8" t="str">
        <f aca="false">IF(H229,   ((E229+F229)/(1+$C$10))*Vprog,  "")</f>
        <v/>
      </c>
      <c r="J229" s="8" t="str">
        <f aca="false">IF(H229,  ((((I229+I228)/2)*itp)/1000)+J228,"")</f>
        <v/>
      </c>
      <c r="K229" s="8" t="str">
        <f aca="false">IF(H229,     (I229-I228)/(itp/1000),     "")</f>
        <v/>
      </c>
      <c r="L229" s="12" t="n">
        <f aca="false">FALSE()</f>
        <v>0</v>
      </c>
      <c r="M229" s="8" t="n">
        <f aca="false">AND(G229=1,H229)</f>
        <v>0</v>
      </c>
      <c r="N229" s="1"/>
      <c r="O229" s="1"/>
      <c r="P229" s="1"/>
      <c r="Q229" s="1"/>
      <c r="R229" s="1"/>
      <c r="V229" s="1"/>
      <c r="W229" s="1"/>
      <c r="X229" s="1"/>
    </row>
    <row r="230" customFormat="false" ht="12.75" hidden="false" customHeight="true" outlineLevel="0" collapsed="false">
      <c r="B230" s="8" t="n">
        <f aca="false">B229+1</f>
        <v>205</v>
      </c>
      <c r="C230" s="8" t="n">
        <f aca="false">((B230-1)*itp)/1000</f>
        <v>2.04</v>
      </c>
      <c r="D230" s="8" t="n">
        <f aca="false">IF((B230&lt;($C$11+2)),1,0)</f>
        <v>0</v>
      </c>
      <c r="E230" s="8" t="n">
        <f aca="false">MAX(0,MIN(1,(E229+IF((D230=1),(1/$C$9),(-1/$C$9)))))</f>
        <v>0</v>
      </c>
      <c r="F230" s="8" t="n">
        <f aca="true">SUM(OFFSET(E230,((-1*MIN($C$10,B230))+1),0,MIN($C$10,B230),1))</f>
        <v>0</v>
      </c>
      <c r="G230" s="8" t="n">
        <f aca="false">IF(E230=0,IF(F230=0,1,0),0)</f>
        <v>1</v>
      </c>
      <c r="H230" s="8" t="n">
        <f aca="false">SUM($G$26:G230)&lt;=2</f>
        <v>0</v>
      </c>
      <c r="I230" s="8" t="str">
        <f aca="false">IF(H230,   ((E230+F230)/(1+$C$10))*Vprog,  "")</f>
        <v/>
      </c>
      <c r="J230" s="8" t="str">
        <f aca="false">IF(H230,  ((((I230+I229)/2)*itp)/1000)+J229,"")</f>
        <v/>
      </c>
      <c r="K230" s="8" t="str">
        <f aca="false">IF(H230,     (I230-I229)/(itp/1000),     "")</f>
        <v/>
      </c>
      <c r="L230" s="12" t="n">
        <f aca="false">FALSE()</f>
        <v>0</v>
      </c>
      <c r="M230" s="8" t="n">
        <f aca="false">AND(G230=1,H230)</f>
        <v>0</v>
      </c>
      <c r="N230" s="1"/>
      <c r="O230" s="1"/>
      <c r="P230" s="1"/>
      <c r="Q230" s="1"/>
      <c r="R230" s="1"/>
      <c r="V230" s="1"/>
      <c r="W230" s="1"/>
      <c r="X230" s="1"/>
    </row>
    <row r="231" customFormat="false" ht="12.75" hidden="false" customHeight="true" outlineLevel="0" collapsed="false">
      <c r="B231" s="8" t="n">
        <f aca="false">B230+1</f>
        <v>206</v>
      </c>
      <c r="C231" s="8" t="n">
        <f aca="false">((B231-1)*itp)/1000</f>
        <v>2.05</v>
      </c>
      <c r="D231" s="8" t="n">
        <f aca="false">IF((B231&lt;($C$11+2)),1,0)</f>
        <v>0</v>
      </c>
      <c r="E231" s="8" t="n">
        <f aca="false">MAX(0,MIN(1,(E230+IF((D231=1),(1/$C$9),(-1/$C$9)))))</f>
        <v>0</v>
      </c>
      <c r="F231" s="8" t="n">
        <f aca="true">SUM(OFFSET(E231,((-1*MIN($C$10,B231))+1),0,MIN($C$10,B231),1))</f>
        <v>0</v>
      </c>
      <c r="G231" s="8" t="n">
        <f aca="false">IF(E231=0,IF(F231=0,1,0),0)</f>
        <v>1</v>
      </c>
      <c r="H231" s="8" t="n">
        <f aca="false">SUM($G$26:G231)&lt;=2</f>
        <v>0</v>
      </c>
      <c r="I231" s="8" t="str">
        <f aca="false">IF(H231,   ((E231+F231)/(1+$C$10))*Vprog,  "")</f>
        <v/>
      </c>
      <c r="J231" s="8" t="str">
        <f aca="false">IF(H231,  ((((I231+I230)/2)*itp)/1000)+J230,"")</f>
        <v/>
      </c>
      <c r="K231" s="8" t="str">
        <f aca="false">IF(H231,     (I231-I230)/(itp/1000),     "")</f>
        <v/>
      </c>
      <c r="L231" s="12" t="n">
        <f aca="false">FALSE()</f>
        <v>0</v>
      </c>
      <c r="M231" s="8" t="n">
        <f aca="false">AND(G231=1,H231)</f>
        <v>0</v>
      </c>
      <c r="N231" s="1"/>
      <c r="O231" s="1"/>
      <c r="P231" s="1"/>
      <c r="Q231" s="1"/>
      <c r="R231" s="1"/>
      <c r="V231" s="1"/>
      <c r="W231" s="1"/>
      <c r="X231" s="1"/>
    </row>
    <row r="232" customFormat="false" ht="12.75" hidden="false" customHeight="true" outlineLevel="0" collapsed="false">
      <c r="B232" s="8" t="n">
        <f aca="false">B231+1</f>
        <v>207</v>
      </c>
      <c r="C232" s="8" t="n">
        <f aca="false">((B232-1)*itp)/1000</f>
        <v>2.06</v>
      </c>
      <c r="D232" s="8" t="n">
        <f aca="false">IF((B232&lt;($C$11+2)),1,0)</f>
        <v>0</v>
      </c>
      <c r="E232" s="8" t="n">
        <f aca="false">MAX(0,MIN(1,(E231+IF((D232=1),(1/$C$9),(-1/$C$9)))))</f>
        <v>0</v>
      </c>
      <c r="F232" s="8" t="n">
        <f aca="true">SUM(OFFSET(E232,((-1*MIN($C$10,B232))+1),0,MIN($C$10,B232),1))</f>
        <v>0</v>
      </c>
      <c r="G232" s="8" t="n">
        <f aca="false">IF(E232=0,IF(F232=0,1,0),0)</f>
        <v>1</v>
      </c>
      <c r="H232" s="8" t="n">
        <f aca="false">SUM($G$26:G232)&lt;=2</f>
        <v>0</v>
      </c>
      <c r="I232" s="8" t="str">
        <f aca="false">IF(H232,   ((E232+F232)/(1+$C$10))*Vprog,  "")</f>
        <v/>
      </c>
      <c r="J232" s="8" t="str">
        <f aca="false">IF(H232,  ((((I232+I231)/2)*itp)/1000)+J231,"")</f>
        <v/>
      </c>
      <c r="K232" s="8" t="str">
        <f aca="false">IF(H232,     (I232-I231)/(itp/1000),     "")</f>
        <v/>
      </c>
      <c r="L232" s="12" t="n">
        <f aca="false">FALSE()</f>
        <v>0</v>
      </c>
      <c r="M232" s="8" t="n">
        <f aca="false">AND(G232=1,H232)</f>
        <v>0</v>
      </c>
      <c r="N232" s="1"/>
      <c r="O232" s="1"/>
      <c r="P232" s="1"/>
      <c r="Q232" s="1"/>
      <c r="R232" s="1"/>
      <c r="V232" s="1"/>
      <c r="W232" s="1"/>
      <c r="X232" s="1"/>
    </row>
    <row r="233" customFormat="false" ht="12.75" hidden="false" customHeight="true" outlineLevel="0" collapsed="false">
      <c r="B233" s="8" t="n">
        <f aca="false">B232+1</f>
        <v>208</v>
      </c>
      <c r="C233" s="8" t="n">
        <f aca="false">((B233-1)*itp)/1000</f>
        <v>2.07</v>
      </c>
      <c r="D233" s="8" t="n">
        <f aca="false">IF((B233&lt;($C$11+2)),1,0)</f>
        <v>0</v>
      </c>
      <c r="E233" s="8" t="n">
        <f aca="false">MAX(0,MIN(1,(E232+IF((D233=1),(1/$C$9),(-1/$C$9)))))</f>
        <v>0</v>
      </c>
      <c r="F233" s="8" t="n">
        <f aca="true">SUM(OFFSET(E233,((-1*MIN($C$10,B233))+1),0,MIN($C$10,B233),1))</f>
        <v>0</v>
      </c>
      <c r="G233" s="8" t="n">
        <f aca="false">IF(E233=0,IF(F233=0,1,0),0)</f>
        <v>1</v>
      </c>
      <c r="H233" s="8" t="n">
        <f aca="false">SUM($G$26:G233)&lt;=2</f>
        <v>0</v>
      </c>
      <c r="I233" s="8" t="str">
        <f aca="false">IF(H233,   ((E233+F233)/(1+$C$10))*Vprog,  "")</f>
        <v/>
      </c>
      <c r="J233" s="8" t="str">
        <f aca="false">IF(H233,  ((((I233+I232)/2)*itp)/1000)+J232,"")</f>
        <v/>
      </c>
      <c r="K233" s="8" t="str">
        <f aca="false">IF(H233,     (I233-I232)/(itp/1000),     "")</f>
        <v/>
      </c>
      <c r="L233" s="12" t="n">
        <f aca="false">FALSE()</f>
        <v>0</v>
      </c>
      <c r="M233" s="8" t="n">
        <f aca="false">AND(G233=1,H233)</f>
        <v>0</v>
      </c>
      <c r="N233" s="1"/>
      <c r="O233" s="1"/>
      <c r="P233" s="1"/>
      <c r="Q233" s="1"/>
      <c r="R233" s="1"/>
      <c r="V233" s="1"/>
      <c r="W233" s="1"/>
      <c r="X233" s="1"/>
    </row>
    <row r="234" customFormat="false" ht="12.75" hidden="false" customHeight="true" outlineLevel="0" collapsed="false">
      <c r="B234" s="8" t="n">
        <f aca="false">B233+1</f>
        <v>209</v>
      </c>
      <c r="C234" s="8" t="n">
        <f aca="false">((B234-1)*itp)/1000</f>
        <v>2.08</v>
      </c>
      <c r="D234" s="8" t="n">
        <f aca="false">IF((B234&lt;($C$11+2)),1,0)</f>
        <v>0</v>
      </c>
      <c r="E234" s="8" t="n">
        <f aca="false">MAX(0,MIN(1,(E233+IF((D234=1),(1/$C$9),(-1/$C$9)))))</f>
        <v>0</v>
      </c>
      <c r="F234" s="8" t="n">
        <f aca="true">SUM(OFFSET(E234,((-1*MIN($C$10,B234))+1),0,MIN($C$10,B234),1))</f>
        <v>0</v>
      </c>
      <c r="G234" s="8" t="n">
        <f aca="false">IF(E234=0,IF(F234=0,1,0),0)</f>
        <v>1</v>
      </c>
      <c r="H234" s="8" t="n">
        <f aca="false">SUM($G$26:G234)&lt;=2</f>
        <v>0</v>
      </c>
      <c r="I234" s="8" t="str">
        <f aca="false">IF(H234,   ((E234+F234)/(1+$C$10))*Vprog,  "")</f>
        <v/>
      </c>
      <c r="J234" s="8" t="str">
        <f aca="false">IF(H234,  ((((I234+I233)/2)*itp)/1000)+J233,"")</f>
        <v/>
      </c>
      <c r="K234" s="8" t="str">
        <f aca="false">IF(H234,     (I234-I233)/(itp/1000),     "")</f>
        <v/>
      </c>
      <c r="L234" s="12" t="n">
        <f aca="false">FALSE()</f>
        <v>0</v>
      </c>
      <c r="M234" s="8" t="n">
        <f aca="false">AND(G234=1,H234)</f>
        <v>0</v>
      </c>
      <c r="N234" s="1"/>
      <c r="O234" s="1"/>
      <c r="P234" s="1"/>
      <c r="Q234" s="1"/>
      <c r="R234" s="1"/>
      <c r="V234" s="1"/>
      <c r="W234" s="1"/>
      <c r="X234" s="1"/>
    </row>
    <row r="235" customFormat="false" ht="12.75" hidden="false" customHeight="true" outlineLevel="0" collapsed="false">
      <c r="B235" s="8" t="n">
        <f aca="false">B234+1</f>
        <v>210</v>
      </c>
      <c r="C235" s="8" t="n">
        <f aca="false">((B235-1)*itp)/1000</f>
        <v>2.09</v>
      </c>
      <c r="D235" s="8" t="n">
        <f aca="false">IF((B235&lt;($C$11+2)),1,0)</f>
        <v>0</v>
      </c>
      <c r="E235" s="8" t="n">
        <f aca="false">MAX(0,MIN(1,(E234+IF((D235=1),(1/$C$9),(-1/$C$9)))))</f>
        <v>0</v>
      </c>
      <c r="F235" s="8" t="n">
        <f aca="true">SUM(OFFSET(E235,((-1*MIN($C$10,B235))+1),0,MIN($C$10,B235),1))</f>
        <v>0</v>
      </c>
      <c r="G235" s="8" t="n">
        <f aca="false">IF(E235=0,IF(F235=0,1,0),0)</f>
        <v>1</v>
      </c>
      <c r="H235" s="8" t="n">
        <f aca="false">SUM($G$26:G235)&lt;=2</f>
        <v>0</v>
      </c>
      <c r="I235" s="8" t="str">
        <f aca="false">IF(H235,   ((E235+F235)/(1+$C$10))*Vprog,  "")</f>
        <v/>
      </c>
      <c r="J235" s="8" t="str">
        <f aca="false">IF(H235,  ((((I235+I234)/2)*itp)/1000)+J234,"")</f>
        <v/>
      </c>
      <c r="K235" s="8" t="str">
        <f aca="false">IF(H235,     (I235-I234)/(itp/1000),     "")</f>
        <v/>
      </c>
      <c r="L235" s="12" t="n">
        <f aca="false">FALSE()</f>
        <v>0</v>
      </c>
      <c r="M235" s="8" t="n">
        <f aca="false">AND(G235=1,H235)</f>
        <v>0</v>
      </c>
      <c r="N235" s="1"/>
      <c r="O235" s="1"/>
      <c r="P235" s="1"/>
      <c r="Q235" s="1"/>
      <c r="R235" s="1"/>
      <c r="V235" s="1"/>
      <c r="W235" s="1"/>
      <c r="X235" s="1"/>
    </row>
    <row r="236" customFormat="false" ht="12.75" hidden="false" customHeight="true" outlineLevel="0" collapsed="false">
      <c r="B236" s="8" t="n">
        <f aca="false">B235+1</f>
        <v>211</v>
      </c>
      <c r="C236" s="8" t="n">
        <f aca="false">((B236-1)*itp)/1000</f>
        <v>2.1</v>
      </c>
      <c r="D236" s="8" t="n">
        <f aca="false">IF((B236&lt;($C$11+2)),1,0)</f>
        <v>0</v>
      </c>
      <c r="E236" s="8" t="n">
        <f aca="false">MAX(0,MIN(1,(E235+IF((D236=1),(1/$C$9),(-1/$C$9)))))</f>
        <v>0</v>
      </c>
      <c r="F236" s="8" t="n">
        <f aca="true">SUM(OFFSET(E236,((-1*MIN($C$10,B236))+1),0,MIN($C$10,B236),1))</f>
        <v>0</v>
      </c>
      <c r="G236" s="8" t="n">
        <f aca="false">IF(E236=0,IF(F236=0,1,0),0)</f>
        <v>1</v>
      </c>
      <c r="H236" s="8" t="n">
        <f aca="false">SUM($G$26:G236)&lt;=2</f>
        <v>0</v>
      </c>
      <c r="I236" s="8" t="str">
        <f aca="false">IF(H236,   ((E236+F236)/(1+$C$10))*Vprog,  "")</f>
        <v/>
      </c>
      <c r="J236" s="8" t="str">
        <f aca="false">IF(H236,  ((((I236+I235)/2)*itp)/1000)+J235,"")</f>
        <v/>
      </c>
      <c r="K236" s="8" t="str">
        <f aca="false">IF(H236,     (I236-I235)/(itp/1000),     "")</f>
        <v/>
      </c>
      <c r="L236" s="12" t="n">
        <f aca="false">FALSE()</f>
        <v>0</v>
      </c>
      <c r="M236" s="8" t="n">
        <f aca="false">AND(G236=1,H236)</f>
        <v>0</v>
      </c>
      <c r="N236" s="1"/>
      <c r="O236" s="1"/>
      <c r="P236" s="1"/>
      <c r="Q236" s="1"/>
      <c r="R236" s="1"/>
      <c r="V236" s="1"/>
      <c r="W236" s="1"/>
      <c r="X236" s="1"/>
    </row>
    <row r="237" customFormat="false" ht="12.75" hidden="false" customHeight="true" outlineLevel="0" collapsed="false">
      <c r="B237" s="8" t="n">
        <f aca="false">B236+1</f>
        <v>212</v>
      </c>
      <c r="C237" s="8" t="n">
        <f aca="false">((B237-1)*itp)/1000</f>
        <v>2.11</v>
      </c>
      <c r="D237" s="8" t="n">
        <f aca="false">IF((B237&lt;($C$11+2)),1,0)</f>
        <v>0</v>
      </c>
      <c r="E237" s="8" t="n">
        <f aca="false">MAX(0,MIN(1,(E236+IF((D237=1),(1/$C$9),(-1/$C$9)))))</f>
        <v>0</v>
      </c>
      <c r="F237" s="8" t="n">
        <f aca="true">SUM(OFFSET(E237,((-1*MIN($C$10,B237))+1),0,MIN($C$10,B237),1))</f>
        <v>0</v>
      </c>
      <c r="G237" s="8" t="n">
        <f aca="false">IF(E237=0,IF(F237=0,1,0),0)</f>
        <v>1</v>
      </c>
      <c r="H237" s="8" t="n">
        <f aca="false">SUM($G$26:G237)&lt;=2</f>
        <v>0</v>
      </c>
      <c r="I237" s="8" t="str">
        <f aca="false">IF(H237,   ((E237+F237)/(1+$C$10))*Vprog,  "")</f>
        <v/>
      </c>
      <c r="J237" s="8" t="str">
        <f aca="false">IF(H237,  ((((I237+I236)/2)*itp)/1000)+J236,"")</f>
        <v/>
      </c>
      <c r="K237" s="8" t="str">
        <f aca="false">IF(H237,     (I237-I236)/(itp/1000),     "")</f>
        <v/>
      </c>
      <c r="L237" s="12" t="n">
        <f aca="false">FALSE()</f>
        <v>0</v>
      </c>
      <c r="M237" s="8" t="n">
        <f aca="false">AND(G237=1,H237)</f>
        <v>0</v>
      </c>
      <c r="N237" s="1"/>
      <c r="O237" s="1"/>
      <c r="P237" s="1"/>
      <c r="Q237" s="1"/>
      <c r="R237" s="1"/>
      <c r="V237" s="1"/>
      <c r="W237" s="1"/>
      <c r="X237" s="1"/>
    </row>
    <row r="238" customFormat="false" ht="12.75" hidden="false" customHeight="true" outlineLevel="0" collapsed="false">
      <c r="B238" s="8" t="n">
        <f aca="false">B237+1</f>
        <v>213</v>
      </c>
      <c r="C238" s="8" t="n">
        <f aca="false">((B238-1)*itp)/1000</f>
        <v>2.12</v>
      </c>
      <c r="D238" s="8" t="n">
        <f aca="false">IF((B238&lt;($C$11+2)),1,0)</f>
        <v>0</v>
      </c>
      <c r="E238" s="8" t="n">
        <f aca="false">MAX(0,MIN(1,(E237+IF((D238=1),(1/$C$9),(-1/$C$9)))))</f>
        <v>0</v>
      </c>
      <c r="F238" s="8" t="n">
        <f aca="true">SUM(OFFSET(E238,((-1*MIN($C$10,B238))+1),0,MIN($C$10,B238),1))</f>
        <v>0</v>
      </c>
      <c r="G238" s="8" t="n">
        <f aca="false">IF(E238=0,IF(F238=0,1,0),0)</f>
        <v>1</v>
      </c>
      <c r="H238" s="8" t="n">
        <f aca="false">SUM($G$26:G238)&lt;=2</f>
        <v>0</v>
      </c>
      <c r="I238" s="8" t="str">
        <f aca="false">IF(H238,   ((E238+F238)/(1+$C$10))*Vprog,  "")</f>
        <v/>
      </c>
      <c r="J238" s="8" t="str">
        <f aca="false">IF(H238,  ((((I238+I237)/2)*itp)/1000)+J237,"")</f>
        <v/>
      </c>
      <c r="K238" s="8" t="str">
        <f aca="false">IF(H238,     (I238-I237)/(itp/1000),     "")</f>
        <v/>
      </c>
      <c r="L238" s="12" t="n">
        <f aca="false">FALSE()</f>
        <v>0</v>
      </c>
      <c r="M238" s="8" t="n">
        <f aca="false">AND(G238=1,H238)</f>
        <v>0</v>
      </c>
      <c r="N238" s="1"/>
      <c r="O238" s="1"/>
      <c r="P238" s="1"/>
      <c r="Q238" s="1"/>
      <c r="R238" s="1"/>
      <c r="V238" s="1"/>
      <c r="W238" s="1"/>
      <c r="X238" s="1"/>
    </row>
    <row r="239" customFormat="false" ht="12.75" hidden="false" customHeight="true" outlineLevel="0" collapsed="false">
      <c r="B239" s="8" t="n">
        <f aca="false">B238+1</f>
        <v>214</v>
      </c>
      <c r="C239" s="8" t="n">
        <f aca="false">((B239-1)*itp)/1000</f>
        <v>2.13</v>
      </c>
      <c r="D239" s="8" t="n">
        <f aca="false">IF((B239&lt;($C$11+2)),1,0)</f>
        <v>0</v>
      </c>
      <c r="E239" s="8" t="n">
        <f aca="false">MAX(0,MIN(1,(E238+IF((D239=1),(1/$C$9),(-1/$C$9)))))</f>
        <v>0</v>
      </c>
      <c r="F239" s="8" t="n">
        <f aca="true">SUM(OFFSET(E239,((-1*MIN($C$10,B239))+1),0,MIN($C$10,B239),1))</f>
        <v>0</v>
      </c>
      <c r="G239" s="8" t="n">
        <f aca="false">IF(E239=0,IF(F239=0,1,0),0)</f>
        <v>1</v>
      </c>
      <c r="H239" s="8" t="n">
        <f aca="false">SUM($G$26:G239)&lt;=2</f>
        <v>0</v>
      </c>
      <c r="I239" s="8" t="str">
        <f aca="false">IF(H239,   ((E239+F239)/(1+$C$10))*Vprog,  "")</f>
        <v/>
      </c>
      <c r="J239" s="8" t="str">
        <f aca="false">IF(H239,  ((((I239+I238)/2)*itp)/1000)+J238,"")</f>
        <v/>
      </c>
      <c r="K239" s="8" t="str">
        <f aca="false">IF(H239,     (I239-I238)/(itp/1000),     "")</f>
        <v/>
      </c>
      <c r="L239" s="12" t="n">
        <f aca="false">FALSE()</f>
        <v>0</v>
      </c>
      <c r="M239" s="8" t="n">
        <f aca="false">AND(G239=1,H239)</f>
        <v>0</v>
      </c>
      <c r="N239" s="1"/>
      <c r="O239" s="1"/>
      <c r="P239" s="1"/>
      <c r="Q239" s="1"/>
      <c r="R239" s="1"/>
      <c r="V239" s="1"/>
      <c r="W239" s="1"/>
      <c r="X239" s="1"/>
    </row>
    <row r="240" customFormat="false" ht="12.75" hidden="false" customHeight="true" outlineLevel="0" collapsed="false">
      <c r="B240" s="8" t="n">
        <f aca="false">B239+1</f>
        <v>215</v>
      </c>
      <c r="C240" s="8" t="n">
        <f aca="false">((B240-1)*itp)/1000</f>
        <v>2.14</v>
      </c>
      <c r="D240" s="8" t="n">
        <f aca="false">IF((B240&lt;($C$11+2)),1,0)</f>
        <v>0</v>
      </c>
      <c r="E240" s="8" t="n">
        <f aca="false">MAX(0,MIN(1,(E239+IF((D240=1),(1/$C$9),(-1/$C$9)))))</f>
        <v>0</v>
      </c>
      <c r="F240" s="8" t="n">
        <f aca="true">SUM(OFFSET(E240,((-1*MIN($C$10,B240))+1),0,MIN($C$10,B240),1))</f>
        <v>0</v>
      </c>
      <c r="G240" s="8" t="n">
        <f aca="false">IF(E240=0,IF(F240=0,1,0),0)</f>
        <v>1</v>
      </c>
      <c r="H240" s="8" t="n">
        <f aca="false">SUM($G$26:G240)&lt;=2</f>
        <v>0</v>
      </c>
      <c r="I240" s="8" t="str">
        <f aca="false">IF(H240,   ((E240+F240)/(1+$C$10))*Vprog,  "")</f>
        <v/>
      </c>
      <c r="J240" s="8" t="str">
        <f aca="false">IF(H240,  ((((I240+I239)/2)*itp)/1000)+J239,"")</f>
        <v/>
      </c>
      <c r="K240" s="8" t="str">
        <f aca="false">IF(H240,     (I240-I239)/(itp/1000),     "")</f>
        <v/>
      </c>
      <c r="L240" s="12" t="n">
        <f aca="false">FALSE()</f>
        <v>0</v>
      </c>
      <c r="M240" s="8" t="n">
        <f aca="false">AND(G240=1,H240)</f>
        <v>0</v>
      </c>
      <c r="N240" s="1"/>
      <c r="O240" s="1"/>
      <c r="P240" s="1"/>
      <c r="Q240" s="1"/>
      <c r="R240" s="1"/>
      <c r="V240" s="1"/>
      <c r="W240" s="1"/>
      <c r="X240" s="1"/>
    </row>
    <row r="241" customFormat="false" ht="12.75" hidden="false" customHeight="true" outlineLevel="0" collapsed="false">
      <c r="B241" s="8" t="n">
        <f aca="false">B240+1</f>
        <v>216</v>
      </c>
      <c r="C241" s="8" t="n">
        <f aca="false">((B241-1)*itp)/1000</f>
        <v>2.15</v>
      </c>
      <c r="D241" s="8" t="n">
        <f aca="false">IF((B241&lt;($C$11+2)),1,0)</f>
        <v>0</v>
      </c>
      <c r="E241" s="8" t="n">
        <f aca="false">MAX(0,MIN(1,(E240+IF((D241=1),(1/$C$9),(-1/$C$9)))))</f>
        <v>0</v>
      </c>
      <c r="F241" s="8" t="n">
        <f aca="true">SUM(OFFSET(E241,((-1*MIN($C$10,B241))+1),0,MIN($C$10,B241),1))</f>
        <v>0</v>
      </c>
      <c r="G241" s="8" t="n">
        <f aca="false">IF(E241=0,IF(F241=0,1,0),0)</f>
        <v>1</v>
      </c>
      <c r="H241" s="8" t="n">
        <f aca="false">SUM($G$26:G241)&lt;=2</f>
        <v>0</v>
      </c>
      <c r="I241" s="8" t="str">
        <f aca="false">IF(H241,   ((E241+F241)/(1+$C$10))*Vprog,  "")</f>
        <v/>
      </c>
      <c r="J241" s="8" t="str">
        <f aca="false">IF(H241,  ((((I241+I240)/2)*itp)/1000)+J240,"")</f>
        <v/>
      </c>
      <c r="K241" s="8" t="str">
        <f aca="false">IF(H241,     (I241-I240)/(itp/1000),     "")</f>
        <v/>
      </c>
      <c r="L241" s="12" t="n">
        <f aca="false">FALSE()</f>
        <v>0</v>
      </c>
      <c r="M241" s="8" t="n">
        <f aca="false">AND(G241=1,H241)</f>
        <v>0</v>
      </c>
      <c r="N241" s="1"/>
      <c r="O241" s="1"/>
      <c r="P241" s="1"/>
      <c r="Q241" s="1"/>
      <c r="R241" s="1"/>
      <c r="V241" s="1"/>
      <c r="W241" s="1"/>
      <c r="X241" s="1"/>
    </row>
    <row r="242" customFormat="false" ht="12.75" hidden="false" customHeight="true" outlineLevel="0" collapsed="false">
      <c r="B242" s="8" t="n">
        <f aca="false">B241+1</f>
        <v>217</v>
      </c>
      <c r="C242" s="8" t="n">
        <f aca="false">((B242-1)*itp)/1000</f>
        <v>2.16</v>
      </c>
      <c r="D242" s="8" t="n">
        <f aca="false">IF((B242&lt;($C$11+2)),1,0)</f>
        <v>0</v>
      </c>
      <c r="E242" s="8" t="n">
        <f aca="false">MAX(0,MIN(1,(E241+IF((D242=1),(1/$C$9),(-1/$C$9)))))</f>
        <v>0</v>
      </c>
      <c r="F242" s="8" t="n">
        <f aca="true">SUM(OFFSET(E242,((-1*MIN($C$10,B242))+1),0,MIN($C$10,B242),1))</f>
        <v>0</v>
      </c>
      <c r="G242" s="8" t="n">
        <f aca="false">IF(E242=0,IF(F242=0,1,0),0)</f>
        <v>1</v>
      </c>
      <c r="H242" s="8" t="n">
        <f aca="false">SUM($G$26:G242)&lt;=2</f>
        <v>0</v>
      </c>
      <c r="I242" s="8" t="str">
        <f aca="false">IF(H242,   ((E242+F242)/(1+$C$10))*Vprog,  "")</f>
        <v/>
      </c>
      <c r="J242" s="8" t="str">
        <f aca="false">IF(H242,  ((((I242+I241)/2)*itp)/1000)+J241,"")</f>
        <v/>
      </c>
      <c r="K242" s="8" t="str">
        <f aca="false">IF(H242,     (I242-I241)/(itp/1000),     "")</f>
        <v/>
      </c>
      <c r="L242" s="12" t="n">
        <f aca="false">FALSE()</f>
        <v>0</v>
      </c>
      <c r="M242" s="8" t="n">
        <f aca="false">AND(G242=1,H242)</f>
        <v>0</v>
      </c>
      <c r="N242" s="1"/>
      <c r="O242" s="1"/>
      <c r="P242" s="1"/>
      <c r="Q242" s="1"/>
      <c r="R242" s="1"/>
      <c r="V242" s="1"/>
      <c r="W242" s="1"/>
      <c r="X242" s="1"/>
    </row>
    <row r="243" customFormat="false" ht="12.75" hidden="false" customHeight="true" outlineLevel="0" collapsed="false">
      <c r="B243" s="8" t="n">
        <f aca="false">B242+1</f>
        <v>218</v>
      </c>
      <c r="C243" s="8" t="n">
        <f aca="false">((B243-1)*itp)/1000</f>
        <v>2.17</v>
      </c>
      <c r="D243" s="8" t="n">
        <f aca="false">IF((B243&lt;($C$11+2)),1,0)</f>
        <v>0</v>
      </c>
      <c r="E243" s="8" t="n">
        <f aca="false">MAX(0,MIN(1,(E242+IF((D243=1),(1/$C$9),(-1/$C$9)))))</f>
        <v>0</v>
      </c>
      <c r="F243" s="8" t="n">
        <f aca="true">SUM(OFFSET(E243,((-1*MIN($C$10,B243))+1),0,MIN($C$10,B243),1))</f>
        <v>0</v>
      </c>
      <c r="G243" s="8" t="n">
        <f aca="false">IF(E243=0,IF(F243=0,1,0),0)</f>
        <v>1</v>
      </c>
      <c r="H243" s="8" t="n">
        <f aca="false">SUM($G$26:G243)&lt;=2</f>
        <v>0</v>
      </c>
      <c r="I243" s="8" t="str">
        <f aca="false">IF(H243,   ((E243+F243)/(1+$C$10))*Vprog,  "")</f>
        <v/>
      </c>
      <c r="J243" s="8" t="str">
        <f aca="false">IF(H243,  ((((I243+I242)/2)*itp)/1000)+J242,"")</f>
        <v/>
      </c>
      <c r="K243" s="8" t="str">
        <f aca="false">IF(H243,     (I243-I242)/(itp/1000),     "")</f>
        <v/>
      </c>
      <c r="L243" s="12" t="n">
        <f aca="false">FALSE()</f>
        <v>0</v>
      </c>
      <c r="M243" s="8" t="n">
        <f aca="false">AND(G243=1,H243)</f>
        <v>0</v>
      </c>
      <c r="N243" s="1"/>
      <c r="O243" s="1"/>
      <c r="P243" s="1"/>
      <c r="Q243" s="1"/>
      <c r="R243" s="1"/>
      <c r="V243" s="1"/>
      <c r="W243" s="1"/>
      <c r="X243" s="1"/>
    </row>
    <row r="244" customFormat="false" ht="12.75" hidden="false" customHeight="true" outlineLevel="0" collapsed="false">
      <c r="B244" s="8" t="n">
        <f aca="false">B243+1</f>
        <v>219</v>
      </c>
      <c r="C244" s="8" t="n">
        <f aca="false">((B244-1)*itp)/1000</f>
        <v>2.18</v>
      </c>
      <c r="D244" s="8" t="n">
        <f aca="false">IF((B244&lt;($C$11+2)),1,0)</f>
        <v>0</v>
      </c>
      <c r="E244" s="8" t="n">
        <f aca="false">MAX(0,MIN(1,(E243+IF((D244=1),(1/$C$9),(-1/$C$9)))))</f>
        <v>0</v>
      </c>
      <c r="F244" s="8" t="n">
        <f aca="true">SUM(OFFSET(E244,((-1*MIN($C$10,B244))+1),0,MIN($C$10,B244),1))</f>
        <v>0</v>
      </c>
      <c r="G244" s="8" t="n">
        <f aca="false">IF(E244=0,IF(F244=0,1,0),0)</f>
        <v>1</v>
      </c>
      <c r="H244" s="8" t="n">
        <f aca="false">SUM($G$26:G244)&lt;=2</f>
        <v>0</v>
      </c>
      <c r="I244" s="8" t="str">
        <f aca="false">IF(H244,   ((E244+F244)/(1+$C$10))*Vprog,  "")</f>
        <v/>
      </c>
      <c r="J244" s="8" t="str">
        <f aca="false">IF(H244,  ((((I244+I243)/2)*itp)/1000)+J243,"")</f>
        <v/>
      </c>
      <c r="K244" s="8" t="str">
        <f aca="false">IF(H244,     (I244-I243)/(itp/1000),     "")</f>
        <v/>
      </c>
      <c r="L244" s="12" t="n">
        <f aca="false">FALSE()</f>
        <v>0</v>
      </c>
      <c r="M244" s="8" t="n">
        <f aca="false">AND(G244=1,H244)</f>
        <v>0</v>
      </c>
      <c r="N244" s="1"/>
      <c r="O244" s="1"/>
      <c r="P244" s="1"/>
      <c r="Q244" s="1"/>
      <c r="R244" s="1"/>
      <c r="V244" s="1"/>
      <c r="W244" s="1"/>
      <c r="X244" s="1"/>
    </row>
    <row r="245" customFormat="false" ht="12.75" hidden="false" customHeight="true" outlineLevel="0" collapsed="false">
      <c r="B245" s="8" t="n">
        <f aca="false">B244+1</f>
        <v>220</v>
      </c>
      <c r="C245" s="8" t="n">
        <f aca="false">((B245-1)*itp)/1000</f>
        <v>2.19</v>
      </c>
      <c r="D245" s="8" t="n">
        <f aca="false">IF((B245&lt;($C$11+2)),1,0)</f>
        <v>0</v>
      </c>
      <c r="E245" s="8" t="n">
        <f aca="false">MAX(0,MIN(1,(E244+IF((D245=1),(1/$C$9),(-1/$C$9)))))</f>
        <v>0</v>
      </c>
      <c r="F245" s="8" t="n">
        <f aca="true">SUM(OFFSET(E245,((-1*MIN($C$10,B245))+1),0,MIN($C$10,B245),1))</f>
        <v>0</v>
      </c>
      <c r="G245" s="8" t="n">
        <f aca="false">IF(E245=0,IF(F245=0,1,0),0)</f>
        <v>1</v>
      </c>
      <c r="H245" s="8" t="n">
        <f aca="false">SUM($G$26:G245)&lt;=2</f>
        <v>0</v>
      </c>
      <c r="I245" s="8" t="str">
        <f aca="false">IF(H245,   ((E245+F245)/(1+$C$10))*Vprog,  "")</f>
        <v/>
      </c>
      <c r="J245" s="8" t="str">
        <f aca="false">IF(H245,  ((((I245+I244)/2)*itp)/1000)+J244,"")</f>
        <v/>
      </c>
      <c r="K245" s="8" t="str">
        <f aca="false">IF(H245,     (I245-I244)/(itp/1000),     "")</f>
        <v/>
      </c>
      <c r="L245" s="12" t="n">
        <f aca="false">FALSE()</f>
        <v>0</v>
      </c>
      <c r="M245" s="8" t="n">
        <f aca="false">AND(G245=1,H245)</f>
        <v>0</v>
      </c>
      <c r="N245" s="1"/>
      <c r="O245" s="1"/>
      <c r="P245" s="1"/>
      <c r="Q245" s="1"/>
      <c r="R245" s="1"/>
      <c r="V245" s="1"/>
      <c r="W245" s="1"/>
      <c r="X245" s="1"/>
    </row>
    <row r="246" customFormat="false" ht="12.75" hidden="false" customHeight="true" outlineLevel="0" collapsed="false">
      <c r="B246" s="8" t="n">
        <f aca="false">B245+1</f>
        <v>221</v>
      </c>
      <c r="C246" s="8" t="n">
        <f aca="false">((B246-1)*itp)/1000</f>
        <v>2.2</v>
      </c>
      <c r="D246" s="8" t="n">
        <f aca="false">IF((B246&lt;($C$11+2)),1,0)</f>
        <v>0</v>
      </c>
      <c r="E246" s="8" t="n">
        <f aca="false">MAX(0,MIN(1,(E245+IF((D246=1),(1/$C$9),(-1/$C$9)))))</f>
        <v>0</v>
      </c>
      <c r="F246" s="8" t="n">
        <f aca="true">SUM(OFFSET(E246,((-1*MIN($C$10,B246))+1),0,MIN($C$10,B246),1))</f>
        <v>0</v>
      </c>
      <c r="G246" s="8" t="n">
        <f aca="false">IF(E246=0,IF(F246=0,1,0),0)</f>
        <v>1</v>
      </c>
      <c r="H246" s="8" t="n">
        <f aca="false">SUM($G$26:G246)&lt;=2</f>
        <v>0</v>
      </c>
      <c r="I246" s="8" t="str">
        <f aca="false">IF(H246,   ((E246+F246)/(1+$C$10))*Vprog,  "")</f>
        <v/>
      </c>
      <c r="J246" s="8" t="str">
        <f aca="false">IF(H246,  ((((I246+I245)/2)*itp)/1000)+J245,"")</f>
        <v/>
      </c>
      <c r="K246" s="8" t="str">
        <f aca="false">IF(H246,     (I246-I245)/(itp/1000),     "")</f>
        <v/>
      </c>
      <c r="L246" s="12" t="n">
        <f aca="false">FALSE()</f>
        <v>0</v>
      </c>
      <c r="M246" s="8" t="n">
        <f aca="false">AND(G246=1,H246)</f>
        <v>0</v>
      </c>
      <c r="N246" s="1"/>
      <c r="O246" s="1"/>
      <c r="P246" s="1"/>
      <c r="Q246" s="1"/>
      <c r="R246" s="1"/>
      <c r="V246" s="1"/>
      <c r="W246" s="1"/>
      <c r="X246" s="1"/>
    </row>
    <row r="247" customFormat="false" ht="12.75" hidden="false" customHeight="true" outlineLevel="0" collapsed="false">
      <c r="B247" s="8" t="n">
        <f aca="false">B246+1</f>
        <v>222</v>
      </c>
      <c r="C247" s="8" t="n">
        <f aca="false">((B247-1)*itp)/1000</f>
        <v>2.21</v>
      </c>
      <c r="D247" s="8" t="n">
        <f aca="false">IF((B247&lt;($C$11+2)),1,0)</f>
        <v>0</v>
      </c>
      <c r="E247" s="8" t="n">
        <f aca="false">MAX(0,MIN(1,(E246+IF((D247=1),(1/$C$9),(-1/$C$9)))))</f>
        <v>0</v>
      </c>
      <c r="F247" s="8" t="n">
        <f aca="true">SUM(OFFSET(E247,((-1*MIN($C$10,B247))+1),0,MIN($C$10,B247),1))</f>
        <v>0</v>
      </c>
      <c r="G247" s="8" t="n">
        <f aca="false">IF(E247=0,IF(F247=0,1,0),0)</f>
        <v>1</v>
      </c>
      <c r="H247" s="8" t="n">
        <f aca="false">SUM($G$26:G247)&lt;=2</f>
        <v>0</v>
      </c>
      <c r="I247" s="8" t="str">
        <f aca="false">IF(H247,   ((E247+F247)/(1+$C$10))*Vprog,  "")</f>
        <v/>
      </c>
      <c r="J247" s="8" t="str">
        <f aca="false">IF(H247,  ((((I247+I246)/2)*itp)/1000)+J246,"")</f>
        <v/>
      </c>
      <c r="K247" s="8" t="str">
        <f aca="false">IF(H247,     (I247-I246)/(itp/1000),     "")</f>
        <v/>
      </c>
      <c r="L247" s="12" t="n">
        <f aca="false">FALSE()</f>
        <v>0</v>
      </c>
      <c r="M247" s="8" t="n">
        <f aca="false">AND(G247=1,H247)</f>
        <v>0</v>
      </c>
      <c r="N247" s="1"/>
      <c r="O247" s="1"/>
      <c r="P247" s="1"/>
      <c r="Q247" s="1"/>
      <c r="R247" s="1"/>
      <c r="V247" s="1"/>
      <c r="W247" s="1"/>
      <c r="X247" s="1"/>
    </row>
    <row r="248" customFormat="false" ht="12.75" hidden="false" customHeight="true" outlineLevel="0" collapsed="false">
      <c r="B248" s="8" t="n">
        <f aca="false">B247+1</f>
        <v>223</v>
      </c>
      <c r="C248" s="8" t="n">
        <f aca="false">((B248-1)*itp)/1000</f>
        <v>2.22</v>
      </c>
      <c r="D248" s="8" t="n">
        <f aca="false">IF((B248&lt;($C$11+2)),1,0)</f>
        <v>0</v>
      </c>
      <c r="E248" s="8" t="n">
        <f aca="false">MAX(0,MIN(1,(E247+IF((D248=1),(1/$C$9),(-1/$C$9)))))</f>
        <v>0</v>
      </c>
      <c r="F248" s="8" t="n">
        <f aca="true">SUM(OFFSET(E248,((-1*MIN($C$10,B248))+1),0,MIN($C$10,B248),1))</f>
        <v>0</v>
      </c>
      <c r="G248" s="8" t="n">
        <f aca="false">IF(E248=0,IF(F248=0,1,0),0)</f>
        <v>1</v>
      </c>
      <c r="H248" s="8" t="n">
        <f aca="false">SUM($G$26:G248)&lt;=2</f>
        <v>0</v>
      </c>
      <c r="I248" s="8" t="str">
        <f aca="false">IF(H248,   ((E248+F248)/(1+$C$10))*Vprog,  "")</f>
        <v/>
      </c>
      <c r="J248" s="8" t="str">
        <f aca="false">IF(H248,  ((((I248+I247)/2)*itp)/1000)+J247,"")</f>
        <v/>
      </c>
      <c r="K248" s="8" t="str">
        <f aca="false">IF(H248,     (I248-I247)/(itp/1000),     "")</f>
        <v/>
      </c>
      <c r="L248" s="12" t="n">
        <f aca="false">FALSE()</f>
        <v>0</v>
      </c>
      <c r="M248" s="8" t="n">
        <f aca="false">AND(G248=1,H248)</f>
        <v>0</v>
      </c>
      <c r="N248" s="1"/>
      <c r="O248" s="1"/>
      <c r="P248" s="1"/>
      <c r="Q248" s="1"/>
      <c r="R248" s="1"/>
      <c r="V248" s="1"/>
      <c r="W248" s="1"/>
      <c r="X248" s="1"/>
    </row>
    <row r="249" customFormat="false" ht="12.75" hidden="false" customHeight="true" outlineLevel="0" collapsed="false">
      <c r="B249" s="8" t="n">
        <f aca="false">B248+1</f>
        <v>224</v>
      </c>
      <c r="C249" s="8" t="n">
        <f aca="false">((B249-1)*itp)/1000</f>
        <v>2.23</v>
      </c>
      <c r="D249" s="8" t="n">
        <f aca="false">IF((B249&lt;($C$11+2)),1,0)</f>
        <v>0</v>
      </c>
      <c r="E249" s="8" t="n">
        <f aca="false">MAX(0,MIN(1,(E248+IF((D249=1),(1/$C$9),(-1/$C$9)))))</f>
        <v>0</v>
      </c>
      <c r="F249" s="8" t="n">
        <f aca="true">SUM(OFFSET(E249,((-1*MIN($C$10,B249))+1),0,MIN($C$10,B249),1))</f>
        <v>0</v>
      </c>
      <c r="G249" s="8" t="n">
        <f aca="false">IF(E249=0,IF(F249=0,1,0),0)</f>
        <v>1</v>
      </c>
      <c r="H249" s="8" t="n">
        <f aca="false">SUM($G$26:G249)&lt;=2</f>
        <v>0</v>
      </c>
      <c r="I249" s="8" t="str">
        <f aca="false">IF(H249,   ((E249+F249)/(1+$C$10))*Vprog,  "")</f>
        <v/>
      </c>
      <c r="J249" s="8" t="str">
        <f aca="false">IF(H249,  ((((I249+I248)/2)*itp)/1000)+J248,"")</f>
        <v/>
      </c>
      <c r="K249" s="8" t="str">
        <f aca="false">IF(H249,     (I249-I248)/(itp/1000),     "")</f>
        <v/>
      </c>
      <c r="L249" s="12" t="n">
        <f aca="false">FALSE()</f>
        <v>0</v>
      </c>
      <c r="M249" s="8" t="n">
        <f aca="false">AND(G249=1,H249)</f>
        <v>0</v>
      </c>
      <c r="N249" s="1"/>
      <c r="O249" s="1"/>
      <c r="P249" s="1"/>
      <c r="Q249" s="1"/>
      <c r="R249" s="1"/>
      <c r="V249" s="1"/>
      <c r="W249" s="1"/>
      <c r="X249" s="1"/>
    </row>
    <row r="250" customFormat="false" ht="12.75" hidden="false" customHeight="true" outlineLevel="0" collapsed="false">
      <c r="B250" s="8" t="n">
        <f aca="false">B249+1</f>
        <v>225</v>
      </c>
      <c r="C250" s="8" t="n">
        <f aca="false">((B250-1)*itp)/1000</f>
        <v>2.24</v>
      </c>
      <c r="D250" s="8" t="n">
        <f aca="false">IF((B250&lt;($C$11+2)),1,0)</f>
        <v>0</v>
      </c>
      <c r="E250" s="8" t="n">
        <f aca="false">MAX(0,MIN(1,(E249+IF((D250=1),(1/$C$9),(-1/$C$9)))))</f>
        <v>0</v>
      </c>
      <c r="F250" s="8" t="n">
        <f aca="true">SUM(OFFSET(E250,((-1*MIN($C$10,B250))+1),0,MIN($C$10,B250),1))</f>
        <v>0</v>
      </c>
      <c r="G250" s="8" t="n">
        <f aca="false">IF(E250=0,IF(F250=0,1,0),0)</f>
        <v>1</v>
      </c>
      <c r="H250" s="8" t="n">
        <f aca="false">SUM($G$26:G250)&lt;=2</f>
        <v>0</v>
      </c>
      <c r="I250" s="8" t="str">
        <f aca="false">IF(H250,   ((E250+F250)/(1+$C$10))*Vprog,  "")</f>
        <v/>
      </c>
      <c r="J250" s="8" t="str">
        <f aca="false">IF(H250,  ((((I250+I249)/2)*itp)/1000)+J249,"")</f>
        <v/>
      </c>
      <c r="K250" s="8" t="str">
        <f aca="false">IF(H250,     (I250-I249)/(itp/1000),     "")</f>
        <v/>
      </c>
      <c r="L250" s="12" t="n">
        <f aca="false">FALSE()</f>
        <v>0</v>
      </c>
      <c r="M250" s="8" t="n">
        <f aca="false">AND(G250=1,H250)</f>
        <v>0</v>
      </c>
      <c r="N250" s="1"/>
      <c r="O250" s="1"/>
      <c r="P250" s="1"/>
      <c r="Q250" s="1"/>
      <c r="R250" s="1"/>
      <c r="V250" s="1"/>
      <c r="W250" s="1"/>
      <c r="X250" s="1"/>
    </row>
    <row r="251" customFormat="false" ht="12.75" hidden="false" customHeight="true" outlineLevel="0" collapsed="false">
      <c r="B251" s="8" t="n">
        <f aca="false">B250+1</f>
        <v>226</v>
      </c>
      <c r="C251" s="8" t="n">
        <f aca="false">((B251-1)*itp)/1000</f>
        <v>2.25</v>
      </c>
      <c r="D251" s="8" t="n">
        <f aca="false">IF((B251&lt;($C$11+2)),1,0)</f>
        <v>0</v>
      </c>
      <c r="E251" s="8" t="n">
        <f aca="false">MAX(0,MIN(1,(E250+IF((D251=1),(1/$C$9),(-1/$C$9)))))</f>
        <v>0</v>
      </c>
      <c r="F251" s="8" t="n">
        <f aca="true">SUM(OFFSET(E251,((-1*MIN($C$10,B251))+1),0,MIN($C$10,B251),1))</f>
        <v>0</v>
      </c>
      <c r="G251" s="8" t="n">
        <f aca="false">IF(E251=0,IF(F251=0,1,0),0)</f>
        <v>1</v>
      </c>
      <c r="H251" s="8" t="n">
        <f aca="false">SUM($G$26:G251)&lt;=2</f>
        <v>0</v>
      </c>
      <c r="I251" s="8" t="str">
        <f aca="false">IF(H251,   ((E251+F251)/(1+$C$10))*Vprog,  "")</f>
        <v/>
      </c>
      <c r="J251" s="8" t="str">
        <f aca="false">IF(H251,  ((((I251+I250)/2)*itp)/1000)+J250,"")</f>
        <v/>
      </c>
      <c r="K251" s="8" t="str">
        <f aca="false">IF(H251,     (I251-I250)/(itp/1000),     "")</f>
        <v/>
      </c>
      <c r="L251" s="12" t="n">
        <f aca="false">FALSE()</f>
        <v>0</v>
      </c>
      <c r="M251" s="8" t="n">
        <f aca="false">AND(G251=1,H251)</f>
        <v>0</v>
      </c>
      <c r="N251" s="1"/>
      <c r="O251" s="1"/>
      <c r="P251" s="1"/>
      <c r="Q251" s="1"/>
      <c r="R251" s="1"/>
      <c r="V251" s="1"/>
      <c r="W251" s="1"/>
      <c r="X251" s="1"/>
    </row>
    <row r="252" customFormat="false" ht="12.75" hidden="false" customHeight="true" outlineLevel="0" collapsed="false">
      <c r="B252" s="8" t="n">
        <f aca="false">B251+1</f>
        <v>227</v>
      </c>
      <c r="C252" s="8" t="n">
        <f aca="false">((B252-1)*itp)/1000</f>
        <v>2.26</v>
      </c>
      <c r="D252" s="8" t="n">
        <f aca="false">IF((B252&lt;($C$11+2)),1,0)</f>
        <v>0</v>
      </c>
      <c r="E252" s="8" t="n">
        <f aca="false">MAX(0,MIN(1,(E251+IF((D252=1),(1/$C$9),(-1/$C$9)))))</f>
        <v>0</v>
      </c>
      <c r="F252" s="8" t="n">
        <f aca="true">SUM(OFFSET(E252,((-1*MIN($C$10,B252))+1),0,MIN($C$10,B252),1))</f>
        <v>0</v>
      </c>
      <c r="G252" s="8" t="n">
        <f aca="false">IF(E252=0,IF(F252=0,1,0),0)</f>
        <v>1</v>
      </c>
      <c r="H252" s="8" t="n">
        <f aca="false">SUM($G$26:G252)&lt;=2</f>
        <v>0</v>
      </c>
      <c r="I252" s="8" t="str">
        <f aca="false">IF(H252,   ((E252+F252)/(1+$C$10))*Vprog,  "")</f>
        <v/>
      </c>
      <c r="J252" s="8" t="str">
        <f aca="false">IF(H252,  ((((I252+I251)/2)*itp)/1000)+J251,"")</f>
        <v/>
      </c>
      <c r="K252" s="8" t="str">
        <f aca="false">IF(H252,     (I252-I251)/(itp/1000),     "")</f>
        <v/>
      </c>
      <c r="L252" s="12" t="n">
        <f aca="false">FALSE()</f>
        <v>0</v>
      </c>
      <c r="M252" s="8" t="n">
        <f aca="false">AND(G252=1,H252)</f>
        <v>0</v>
      </c>
      <c r="N252" s="1"/>
      <c r="O252" s="1"/>
      <c r="P252" s="1"/>
      <c r="Q252" s="1"/>
      <c r="R252" s="1"/>
      <c r="V252" s="1"/>
      <c r="W252" s="1"/>
      <c r="X252" s="1"/>
    </row>
    <row r="253" customFormat="false" ht="12.75" hidden="false" customHeight="true" outlineLevel="0" collapsed="false">
      <c r="B253" s="8" t="n">
        <f aca="false">B252+1</f>
        <v>228</v>
      </c>
      <c r="C253" s="8" t="n">
        <f aca="false">((B253-1)*itp)/1000</f>
        <v>2.27</v>
      </c>
      <c r="D253" s="8" t="n">
        <f aca="false">IF((B253&lt;($C$11+2)),1,0)</f>
        <v>0</v>
      </c>
      <c r="E253" s="8" t="n">
        <f aca="false">MAX(0,MIN(1,(E252+IF((D253=1),(1/$C$9),(-1/$C$9)))))</f>
        <v>0</v>
      </c>
      <c r="F253" s="8" t="n">
        <f aca="true">SUM(OFFSET(E253,((-1*MIN($C$10,B253))+1),0,MIN($C$10,B253),1))</f>
        <v>0</v>
      </c>
      <c r="G253" s="8" t="n">
        <f aca="false">IF(E253=0,IF(F253=0,1,0),0)</f>
        <v>1</v>
      </c>
      <c r="H253" s="8" t="n">
        <f aca="false">SUM($G$26:G253)&lt;=2</f>
        <v>0</v>
      </c>
      <c r="I253" s="8" t="str">
        <f aca="false">IF(H253,   ((E253+F253)/(1+$C$10))*Vprog,  "")</f>
        <v/>
      </c>
      <c r="J253" s="8" t="str">
        <f aca="false">IF(H253,  ((((I253+I252)/2)*itp)/1000)+J252,"")</f>
        <v/>
      </c>
      <c r="K253" s="8" t="str">
        <f aca="false">IF(H253,     (I253-I252)/(itp/1000),     "")</f>
        <v/>
      </c>
      <c r="L253" s="12" t="n">
        <f aca="false">FALSE()</f>
        <v>0</v>
      </c>
      <c r="M253" s="8" t="n">
        <f aca="false">AND(G253=1,H253)</f>
        <v>0</v>
      </c>
      <c r="N253" s="1"/>
      <c r="O253" s="1"/>
      <c r="P253" s="1"/>
      <c r="Q253" s="1"/>
      <c r="R253" s="1"/>
      <c r="V253" s="1"/>
      <c r="W253" s="1"/>
      <c r="X253" s="1"/>
    </row>
    <row r="254" customFormat="false" ht="12.75" hidden="false" customHeight="true" outlineLevel="0" collapsed="false">
      <c r="B254" s="8" t="n">
        <f aca="false">B253+1</f>
        <v>229</v>
      </c>
      <c r="C254" s="8" t="n">
        <f aca="false">((B254-1)*itp)/1000</f>
        <v>2.28</v>
      </c>
      <c r="D254" s="8" t="n">
        <f aca="false">IF((B254&lt;($C$11+2)),1,0)</f>
        <v>0</v>
      </c>
      <c r="E254" s="8" t="n">
        <f aca="false">MAX(0,MIN(1,(E253+IF((D254=1),(1/$C$9),(-1/$C$9)))))</f>
        <v>0</v>
      </c>
      <c r="F254" s="8" t="n">
        <f aca="true">SUM(OFFSET(E254,((-1*MIN($C$10,B254))+1),0,MIN($C$10,B254),1))</f>
        <v>0</v>
      </c>
      <c r="G254" s="8" t="n">
        <f aca="false">IF(E254=0,IF(F254=0,1,0),0)</f>
        <v>1</v>
      </c>
      <c r="H254" s="8" t="n">
        <f aca="false">SUM($G$26:G254)&lt;=2</f>
        <v>0</v>
      </c>
      <c r="I254" s="8" t="str">
        <f aca="false">IF(H254,   ((E254+F254)/(1+$C$10))*Vprog,  "")</f>
        <v/>
      </c>
      <c r="J254" s="8" t="str">
        <f aca="false">IF(H254,  ((((I254+I253)/2)*itp)/1000)+J253,"")</f>
        <v/>
      </c>
      <c r="K254" s="8" t="str">
        <f aca="false">IF(H254,     (I254-I253)/(itp/1000),     "")</f>
        <v/>
      </c>
      <c r="L254" s="12" t="n">
        <f aca="false">FALSE()</f>
        <v>0</v>
      </c>
      <c r="M254" s="8" t="n">
        <f aca="false">AND(G254=1,H254)</f>
        <v>0</v>
      </c>
      <c r="N254" s="1"/>
      <c r="O254" s="1"/>
      <c r="P254" s="1"/>
      <c r="Q254" s="1"/>
      <c r="R254" s="1"/>
      <c r="V254" s="1"/>
      <c r="W254" s="1"/>
      <c r="X254" s="1"/>
    </row>
    <row r="255" customFormat="false" ht="12.75" hidden="false" customHeight="true" outlineLevel="0" collapsed="false">
      <c r="B255" s="8" t="n">
        <f aca="false">B254+1</f>
        <v>230</v>
      </c>
      <c r="C255" s="8" t="n">
        <f aca="false">((B255-1)*itp)/1000</f>
        <v>2.29</v>
      </c>
      <c r="D255" s="8" t="n">
        <f aca="false">IF((B255&lt;($C$11+2)),1,0)</f>
        <v>0</v>
      </c>
      <c r="E255" s="8" t="n">
        <f aca="false">MAX(0,MIN(1,(E254+IF((D255=1),(1/$C$9),(-1/$C$9)))))</f>
        <v>0</v>
      </c>
      <c r="F255" s="8" t="n">
        <f aca="true">SUM(OFFSET(E255,((-1*MIN($C$10,B255))+1),0,MIN($C$10,B255),1))</f>
        <v>0</v>
      </c>
      <c r="G255" s="8" t="n">
        <f aca="false">IF(E255=0,IF(F255=0,1,0),0)</f>
        <v>1</v>
      </c>
      <c r="H255" s="8" t="n">
        <f aca="false">SUM($G$26:G255)&lt;=2</f>
        <v>0</v>
      </c>
      <c r="I255" s="8" t="str">
        <f aca="false">IF(H255,   ((E255+F255)/(1+$C$10))*Vprog,  "")</f>
        <v/>
      </c>
      <c r="J255" s="8" t="str">
        <f aca="false">IF(H255,  ((((I255+I254)/2)*itp)/1000)+J254,"")</f>
        <v/>
      </c>
      <c r="K255" s="8" t="str">
        <f aca="false">IF(H255,     (I255-I254)/(itp/1000),     "")</f>
        <v/>
      </c>
      <c r="L255" s="12" t="n">
        <f aca="false">FALSE()</f>
        <v>0</v>
      </c>
      <c r="M255" s="8" t="n">
        <f aca="false">AND(G255=1,H255)</f>
        <v>0</v>
      </c>
      <c r="N255" s="1"/>
      <c r="O255" s="1"/>
      <c r="P255" s="1"/>
      <c r="Q255" s="1"/>
      <c r="R255" s="1"/>
      <c r="V255" s="1"/>
      <c r="W255" s="1"/>
      <c r="X255" s="1"/>
    </row>
    <row r="256" customFormat="false" ht="12.75" hidden="false" customHeight="true" outlineLevel="0" collapsed="false">
      <c r="B256" s="8" t="n">
        <f aca="false">B255+1</f>
        <v>231</v>
      </c>
      <c r="C256" s="8" t="n">
        <f aca="false">((B256-1)*itp)/1000</f>
        <v>2.3</v>
      </c>
      <c r="D256" s="8" t="n">
        <f aca="false">IF((B256&lt;($C$11+2)),1,0)</f>
        <v>0</v>
      </c>
      <c r="E256" s="8" t="n">
        <f aca="false">MAX(0,MIN(1,(E255+IF((D256=1),(1/$C$9),(-1/$C$9)))))</f>
        <v>0</v>
      </c>
      <c r="F256" s="8" t="n">
        <f aca="true">SUM(OFFSET(E256,((-1*MIN($C$10,B256))+1),0,MIN($C$10,B256),1))</f>
        <v>0</v>
      </c>
      <c r="G256" s="8" t="n">
        <f aca="false">IF(E256=0,IF(F256=0,1,0),0)</f>
        <v>1</v>
      </c>
      <c r="H256" s="8" t="n">
        <f aca="false">SUM($G$26:G256)&lt;=2</f>
        <v>0</v>
      </c>
      <c r="I256" s="8" t="str">
        <f aca="false">IF(H256,   ((E256+F256)/(1+$C$10))*Vprog,  "")</f>
        <v/>
      </c>
      <c r="J256" s="8" t="str">
        <f aca="false">IF(H256,  ((((I256+I255)/2)*itp)/1000)+J255,"")</f>
        <v/>
      </c>
      <c r="K256" s="8" t="str">
        <f aca="false">IF(H256,     (I256-I255)/(itp/1000),     "")</f>
        <v/>
      </c>
      <c r="L256" s="12" t="n">
        <f aca="false">FALSE()</f>
        <v>0</v>
      </c>
      <c r="M256" s="8" t="n">
        <f aca="false">AND(G256=1,H256)</f>
        <v>0</v>
      </c>
      <c r="N256" s="1"/>
      <c r="O256" s="1"/>
      <c r="P256" s="1"/>
      <c r="Q256" s="1"/>
      <c r="R256" s="1"/>
      <c r="V256" s="1"/>
      <c r="W256" s="1"/>
      <c r="X256" s="1"/>
    </row>
    <row r="257" customFormat="false" ht="12.75" hidden="false" customHeight="true" outlineLevel="0" collapsed="false">
      <c r="B257" s="8" t="n">
        <f aca="false">B256+1</f>
        <v>232</v>
      </c>
      <c r="C257" s="8" t="n">
        <f aca="false">((B257-1)*itp)/1000</f>
        <v>2.31</v>
      </c>
      <c r="D257" s="8" t="n">
        <f aca="false">IF((B257&lt;($C$11+2)),1,0)</f>
        <v>0</v>
      </c>
      <c r="E257" s="8" t="n">
        <f aca="false">MAX(0,MIN(1,(E256+IF((D257=1),(1/$C$9),(-1/$C$9)))))</f>
        <v>0</v>
      </c>
      <c r="F257" s="8" t="n">
        <f aca="true">SUM(OFFSET(E257,((-1*MIN($C$10,B257))+1),0,MIN($C$10,B257),1))</f>
        <v>0</v>
      </c>
      <c r="G257" s="8" t="n">
        <f aca="false">IF(E257=0,IF(F257=0,1,0),0)</f>
        <v>1</v>
      </c>
      <c r="H257" s="8" t="n">
        <f aca="false">SUM($G$26:G257)&lt;=2</f>
        <v>0</v>
      </c>
      <c r="I257" s="8" t="str">
        <f aca="false">IF(H257,   ((E257+F257)/(1+$C$10))*Vprog,  "")</f>
        <v/>
      </c>
      <c r="J257" s="8" t="str">
        <f aca="false">IF(H257,  ((((I257+I256)/2)*itp)/1000)+J256,"")</f>
        <v/>
      </c>
      <c r="K257" s="8" t="str">
        <f aca="false">IF(H257,     (I257-I256)/(itp/1000),     "")</f>
        <v/>
      </c>
      <c r="L257" s="12" t="n">
        <f aca="false">FALSE()</f>
        <v>0</v>
      </c>
      <c r="M257" s="8" t="n">
        <f aca="false">AND(G257=1,H257)</f>
        <v>0</v>
      </c>
      <c r="N257" s="1"/>
      <c r="O257" s="1"/>
      <c r="P257" s="1"/>
      <c r="Q257" s="1"/>
      <c r="R257" s="1"/>
      <c r="V257" s="1"/>
      <c r="W257" s="1"/>
      <c r="X257" s="1"/>
    </row>
    <row r="258" customFormat="false" ht="12.75" hidden="false" customHeight="true" outlineLevel="0" collapsed="false">
      <c r="B258" s="8" t="n">
        <f aca="false">B257+1</f>
        <v>233</v>
      </c>
      <c r="C258" s="8" t="n">
        <f aca="false">((B258-1)*itp)/1000</f>
        <v>2.32</v>
      </c>
      <c r="D258" s="8" t="n">
        <f aca="false">IF((B258&lt;($C$11+2)),1,0)</f>
        <v>0</v>
      </c>
      <c r="E258" s="8" t="n">
        <f aca="false">MAX(0,MIN(1,(E257+IF((D258=1),(1/$C$9),(-1/$C$9)))))</f>
        <v>0</v>
      </c>
      <c r="F258" s="8" t="n">
        <f aca="true">SUM(OFFSET(E258,((-1*MIN($C$10,B258))+1),0,MIN($C$10,B258),1))</f>
        <v>0</v>
      </c>
      <c r="G258" s="8" t="n">
        <f aca="false">IF(E258=0,IF(F258=0,1,0),0)</f>
        <v>1</v>
      </c>
      <c r="H258" s="8" t="n">
        <f aca="false">SUM($G$26:G258)&lt;=2</f>
        <v>0</v>
      </c>
      <c r="I258" s="8" t="str">
        <f aca="false">IF(H258,   ((E258+F258)/(1+$C$10))*Vprog,  "")</f>
        <v/>
      </c>
      <c r="J258" s="8" t="str">
        <f aca="false">IF(H258,  ((((I258+I257)/2)*itp)/1000)+J257,"")</f>
        <v/>
      </c>
      <c r="K258" s="8" t="str">
        <f aca="false">IF(H258,     (I258-I257)/(itp/1000),     "")</f>
        <v/>
      </c>
      <c r="L258" s="12" t="n">
        <f aca="false">FALSE()</f>
        <v>0</v>
      </c>
      <c r="M258" s="8" t="n">
        <f aca="false">AND(G258=1,H258)</f>
        <v>0</v>
      </c>
      <c r="N258" s="1"/>
      <c r="O258" s="1"/>
      <c r="P258" s="1"/>
      <c r="Q258" s="1"/>
      <c r="R258" s="1"/>
      <c r="V258" s="1"/>
      <c r="W258" s="1"/>
      <c r="X258" s="1"/>
    </row>
    <row r="259" customFormat="false" ht="12.75" hidden="false" customHeight="true" outlineLevel="0" collapsed="false">
      <c r="B259" s="8" t="n">
        <f aca="false">B258+1</f>
        <v>234</v>
      </c>
      <c r="C259" s="8" t="n">
        <f aca="false">((B259-1)*itp)/1000</f>
        <v>2.33</v>
      </c>
      <c r="D259" s="8" t="n">
        <f aca="false">IF((B259&lt;($C$11+2)),1,0)</f>
        <v>0</v>
      </c>
      <c r="E259" s="8" t="n">
        <f aca="false">MAX(0,MIN(1,(E258+IF((D259=1),(1/$C$9),(-1/$C$9)))))</f>
        <v>0</v>
      </c>
      <c r="F259" s="8" t="n">
        <f aca="true">SUM(OFFSET(E259,((-1*MIN($C$10,B259))+1),0,MIN($C$10,B259),1))</f>
        <v>0</v>
      </c>
      <c r="G259" s="8" t="n">
        <f aca="false">IF(E259=0,IF(F259=0,1,0),0)</f>
        <v>1</v>
      </c>
      <c r="H259" s="8" t="n">
        <f aca="false">SUM($G$26:G259)&lt;=2</f>
        <v>0</v>
      </c>
      <c r="I259" s="8" t="str">
        <f aca="false">IF(H259,   ((E259+F259)/(1+$C$10))*Vprog,  "")</f>
        <v/>
      </c>
      <c r="J259" s="8" t="str">
        <f aca="false">IF(H259,  ((((I259+I258)/2)*itp)/1000)+J258,"")</f>
        <v/>
      </c>
      <c r="K259" s="8" t="str">
        <f aca="false">IF(H259,     (I259-I258)/(itp/1000),     "")</f>
        <v/>
      </c>
      <c r="L259" s="12" t="n">
        <f aca="false">FALSE()</f>
        <v>0</v>
      </c>
      <c r="M259" s="8" t="n">
        <f aca="false">AND(G259=1,H259)</f>
        <v>0</v>
      </c>
      <c r="N259" s="1"/>
      <c r="O259" s="1"/>
      <c r="P259" s="1"/>
      <c r="Q259" s="1"/>
      <c r="R259" s="1"/>
      <c r="V259" s="1"/>
      <c r="W259" s="1"/>
      <c r="X259" s="1"/>
    </row>
    <row r="260" customFormat="false" ht="12.75" hidden="false" customHeight="true" outlineLevel="0" collapsed="false">
      <c r="B260" s="8" t="n">
        <f aca="false">B259+1</f>
        <v>235</v>
      </c>
      <c r="C260" s="8" t="n">
        <f aca="false">((B260-1)*itp)/1000</f>
        <v>2.34</v>
      </c>
      <c r="D260" s="8" t="n">
        <f aca="false">IF((B260&lt;($C$11+2)),1,0)</f>
        <v>0</v>
      </c>
      <c r="E260" s="8" t="n">
        <f aca="false">MAX(0,MIN(1,(E259+IF((D260=1),(1/$C$9),(-1/$C$9)))))</f>
        <v>0</v>
      </c>
      <c r="F260" s="8" t="n">
        <f aca="true">SUM(OFFSET(E260,((-1*MIN($C$10,B260))+1),0,MIN($C$10,B260),1))</f>
        <v>0</v>
      </c>
      <c r="G260" s="8" t="n">
        <f aca="false">IF(E260=0,IF(F260=0,1,0),0)</f>
        <v>1</v>
      </c>
      <c r="H260" s="8" t="n">
        <f aca="false">SUM($G$26:G260)&lt;=2</f>
        <v>0</v>
      </c>
      <c r="I260" s="8" t="str">
        <f aca="false">IF(H260,   ((E260+F260)/(1+$C$10))*Vprog,  "")</f>
        <v/>
      </c>
      <c r="J260" s="8" t="str">
        <f aca="false">IF(H260,  ((((I260+I259)/2)*itp)/1000)+J259,"")</f>
        <v/>
      </c>
      <c r="K260" s="8" t="str">
        <f aca="false">IF(H260,     (I260-I259)/(itp/1000),     "")</f>
        <v/>
      </c>
      <c r="L260" s="12" t="n">
        <f aca="false">FALSE()</f>
        <v>0</v>
      </c>
      <c r="M260" s="8" t="n">
        <f aca="false">AND(G260=1,H260)</f>
        <v>0</v>
      </c>
      <c r="N260" s="1"/>
      <c r="O260" s="1"/>
      <c r="P260" s="1"/>
      <c r="Q260" s="1"/>
      <c r="R260" s="1"/>
      <c r="V260" s="1"/>
      <c r="W260" s="1"/>
      <c r="X260" s="1"/>
    </row>
    <row r="261" customFormat="false" ht="12.75" hidden="false" customHeight="true" outlineLevel="0" collapsed="false">
      <c r="B261" s="8" t="n">
        <f aca="false">B260+1</f>
        <v>236</v>
      </c>
      <c r="C261" s="8" t="n">
        <f aca="false">((B261-1)*itp)/1000</f>
        <v>2.35</v>
      </c>
      <c r="D261" s="8" t="n">
        <f aca="false">IF((B261&lt;($C$11+2)),1,0)</f>
        <v>0</v>
      </c>
      <c r="E261" s="8" t="n">
        <f aca="false">MAX(0,MIN(1,(E260+IF((D261=1),(1/$C$9),(-1/$C$9)))))</f>
        <v>0</v>
      </c>
      <c r="F261" s="8" t="n">
        <f aca="true">SUM(OFFSET(E261,((-1*MIN($C$10,B261))+1),0,MIN($C$10,B261),1))</f>
        <v>0</v>
      </c>
      <c r="G261" s="8" t="n">
        <f aca="false">IF(E261=0,IF(F261=0,1,0),0)</f>
        <v>1</v>
      </c>
      <c r="H261" s="8" t="n">
        <f aca="false">SUM($G$26:G261)&lt;=2</f>
        <v>0</v>
      </c>
      <c r="I261" s="8" t="str">
        <f aca="false">IF(H261,   ((E261+F261)/(1+$C$10))*Vprog,  "")</f>
        <v/>
      </c>
      <c r="J261" s="8" t="str">
        <f aca="false">IF(H261,  ((((I261+I260)/2)*itp)/1000)+J260,"")</f>
        <v/>
      </c>
      <c r="K261" s="8" t="str">
        <f aca="false">IF(H261,     (I261-I260)/(itp/1000),     "")</f>
        <v/>
      </c>
      <c r="L261" s="12" t="n">
        <f aca="false">FALSE()</f>
        <v>0</v>
      </c>
      <c r="M261" s="8" t="n">
        <f aca="false">AND(G261=1,H261)</f>
        <v>0</v>
      </c>
      <c r="N261" s="1"/>
      <c r="O261" s="1"/>
      <c r="P261" s="1"/>
      <c r="Q261" s="1"/>
      <c r="R261" s="1"/>
      <c r="V261" s="1"/>
      <c r="W261" s="1"/>
      <c r="X261" s="1"/>
    </row>
    <row r="262" customFormat="false" ht="12.75" hidden="false" customHeight="true" outlineLevel="0" collapsed="false">
      <c r="B262" s="8" t="n">
        <f aca="false">B261+1</f>
        <v>237</v>
      </c>
      <c r="C262" s="8" t="n">
        <f aca="false">((B262-1)*itp)/1000</f>
        <v>2.36</v>
      </c>
      <c r="D262" s="8" t="n">
        <f aca="false">IF((B262&lt;($C$11+2)),1,0)</f>
        <v>0</v>
      </c>
      <c r="E262" s="8" t="n">
        <f aca="false">MAX(0,MIN(1,(E261+IF((D262=1),(1/$C$9),(-1/$C$9)))))</f>
        <v>0</v>
      </c>
      <c r="F262" s="8" t="n">
        <f aca="true">SUM(OFFSET(E262,((-1*MIN($C$10,B262))+1),0,MIN($C$10,B262),1))</f>
        <v>0</v>
      </c>
      <c r="G262" s="8" t="n">
        <f aca="false">IF(E262=0,IF(F262=0,1,0),0)</f>
        <v>1</v>
      </c>
      <c r="H262" s="8" t="n">
        <f aca="false">SUM($G$26:G262)&lt;=2</f>
        <v>0</v>
      </c>
      <c r="I262" s="8" t="str">
        <f aca="false">IF(H262,   ((E262+F262)/(1+$C$10))*Vprog,  "")</f>
        <v/>
      </c>
      <c r="J262" s="8" t="str">
        <f aca="false">IF(H262,  ((((I262+I261)/2)*itp)/1000)+J261,"")</f>
        <v/>
      </c>
      <c r="K262" s="8" t="str">
        <f aca="false">IF(H262,     (I262-I261)/(itp/1000),     "")</f>
        <v/>
      </c>
      <c r="L262" s="12" t="n">
        <f aca="false">FALSE()</f>
        <v>0</v>
      </c>
      <c r="M262" s="8" t="n">
        <f aca="false">AND(G262=1,H262)</f>
        <v>0</v>
      </c>
      <c r="N262" s="1"/>
      <c r="O262" s="1"/>
      <c r="P262" s="1"/>
      <c r="Q262" s="1"/>
      <c r="R262" s="1"/>
      <c r="V262" s="1"/>
      <c r="W262" s="1"/>
      <c r="X262" s="1"/>
    </row>
    <row r="263" customFormat="false" ht="12.75" hidden="false" customHeight="true" outlineLevel="0" collapsed="false">
      <c r="B263" s="8" t="n">
        <f aca="false">B262+1</f>
        <v>238</v>
      </c>
      <c r="C263" s="8" t="n">
        <f aca="false">((B263-1)*itp)/1000</f>
        <v>2.37</v>
      </c>
      <c r="D263" s="8" t="n">
        <f aca="false">IF((B263&lt;($C$11+2)),1,0)</f>
        <v>0</v>
      </c>
      <c r="E263" s="8" t="n">
        <f aca="false">MAX(0,MIN(1,(E262+IF((D263=1),(1/$C$9),(-1/$C$9)))))</f>
        <v>0</v>
      </c>
      <c r="F263" s="8" t="n">
        <f aca="true">SUM(OFFSET(E263,((-1*MIN($C$10,B263))+1),0,MIN($C$10,B263),1))</f>
        <v>0</v>
      </c>
      <c r="G263" s="8" t="n">
        <f aca="false">IF(E263=0,IF(F263=0,1,0),0)</f>
        <v>1</v>
      </c>
      <c r="H263" s="8" t="n">
        <f aca="false">SUM($G$26:G263)&lt;=2</f>
        <v>0</v>
      </c>
      <c r="I263" s="8" t="str">
        <f aca="false">IF(H263,   ((E263+F263)/(1+$C$10))*Vprog,  "")</f>
        <v/>
      </c>
      <c r="J263" s="8" t="str">
        <f aca="false">IF(H263,  ((((I263+I262)/2)*itp)/1000)+J262,"")</f>
        <v/>
      </c>
      <c r="K263" s="8" t="str">
        <f aca="false">IF(H263,     (I263-I262)/(itp/1000),     "")</f>
        <v/>
      </c>
      <c r="L263" s="12" t="n">
        <f aca="false">FALSE()</f>
        <v>0</v>
      </c>
      <c r="M263" s="8" t="n">
        <f aca="false">AND(G263=1,H263)</f>
        <v>0</v>
      </c>
      <c r="N263" s="1"/>
      <c r="O263" s="1"/>
      <c r="P263" s="1"/>
      <c r="Q263" s="1"/>
      <c r="R263" s="1"/>
      <c r="V263" s="1"/>
      <c r="W263" s="1"/>
      <c r="X263" s="1"/>
    </row>
    <row r="264" customFormat="false" ht="12.75" hidden="false" customHeight="true" outlineLevel="0" collapsed="false">
      <c r="B264" s="8" t="n">
        <f aca="false">B263+1</f>
        <v>239</v>
      </c>
      <c r="C264" s="8" t="n">
        <f aca="false">((B264-1)*itp)/1000</f>
        <v>2.38</v>
      </c>
      <c r="D264" s="8" t="n">
        <f aca="false">IF((B264&lt;($C$11+2)),1,0)</f>
        <v>0</v>
      </c>
      <c r="E264" s="8" t="n">
        <f aca="false">MAX(0,MIN(1,(E263+IF((D264=1),(1/$C$9),(-1/$C$9)))))</f>
        <v>0</v>
      </c>
      <c r="F264" s="8" t="n">
        <f aca="true">SUM(OFFSET(E264,((-1*MIN($C$10,B264))+1),0,MIN($C$10,B264),1))</f>
        <v>0</v>
      </c>
      <c r="G264" s="8" t="n">
        <f aca="false">IF(E264=0,IF(F264=0,1,0),0)</f>
        <v>1</v>
      </c>
      <c r="H264" s="8" t="n">
        <f aca="false">SUM($G$26:G264)&lt;=2</f>
        <v>0</v>
      </c>
      <c r="I264" s="8" t="str">
        <f aca="false">IF(H264,   ((E264+F264)/(1+$C$10))*Vprog,  "")</f>
        <v/>
      </c>
      <c r="J264" s="8" t="str">
        <f aca="false">IF(H264,  ((((I264+I263)/2)*itp)/1000)+J263,"")</f>
        <v/>
      </c>
      <c r="K264" s="8" t="str">
        <f aca="false">IF(H264,     (I264-I263)/(itp/1000),     "")</f>
        <v/>
      </c>
      <c r="L264" s="12" t="n">
        <f aca="false">FALSE()</f>
        <v>0</v>
      </c>
      <c r="M264" s="8" t="n">
        <f aca="false">AND(G264=1,H264)</f>
        <v>0</v>
      </c>
      <c r="N264" s="1"/>
      <c r="O264" s="1"/>
      <c r="P264" s="1"/>
      <c r="Q264" s="1"/>
      <c r="R264" s="1"/>
      <c r="V264" s="1"/>
      <c r="W264" s="1"/>
      <c r="X264" s="1"/>
    </row>
    <row r="265" customFormat="false" ht="12.75" hidden="false" customHeight="true" outlineLevel="0" collapsed="false">
      <c r="B265" s="8" t="n">
        <f aca="false">B264+1</f>
        <v>240</v>
      </c>
      <c r="C265" s="8" t="n">
        <f aca="false">((B265-1)*itp)/1000</f>
        <v>2.39</v>
      </c>
      <c r="D265" s="8" t="n">
        <f aca="false">IF((B265&lt;($C$11+2)),1,0)</f>
        <v>0</v>
      </c>
      <c r="E265" s="8" t="n">
        <f aca="false">MAX(0,MIN(1,(E264+IF((D265=1),(1/$C$9),(-1/$C$9)))))</f>
        <v>0</v>
      </c>
      <c r="F265" s="8" t="n">
        <f aca="true">SUM(OFFSET(E265,((-1*MIN($C$10,B265))+1),0,MIN($C$10,B265),1))</f>
        <v>0</v>
      </c>
      <c r="G265" s="8" t="n">
        <f aca="false">IF(E265=0,IF(F265=0,1,0),0)</f>
        <v>1</v>
      </c>
      <c r="H265" s="8" t="n">
        <f aca="false">SUM($G$26:G265)&lt;=2</f>
        <v>0</v>
      </c>
      <c r="I265" s="8" t="str">
        <f aca="false">IF(H265,   ((E265+F265)/(1+$C$10))*Vprog,  "")</f>
        <v/>
      </c>
      <c r="J265" s="8" t="str">
        <f aca="false">IF(H265,  ((((I265+I264)/2)*itp)/1000)+J264,"")</f>
        <v/>
      </c>
      <c r="K265" s="8" t="str">
        <f aca="false">IF(H265,     (I265-I264)/(itp/1000),     "")</f>
        <v/>
      </c>
      <c r="L265" s="12" t="n">
        <f aca="false">FALSE()</f>
        <v>0</v>
      </c>
      <c r="M265" s="8" t="n">
        <f aca="false">AND(G265=1,H265)</f>
        <v>0</v>
      </c>
      <c r="N265" s="1"/>
      <c r="O265" s="1"/>
      <c r="P265" s="1"/>
      <c r="Q265" s="1"/>
      <c r="R265" s="1"/>
      <c r="V265" s="1"/>
      <c r="W265" s="1"/>
      <c r="X265" s="1"/>
    </row>
    <row r="266" customFormat="false" ht="12.75" hidden="false" customHeight="true" outlineLevel="0" collapsed="false">
      <c r="B266" s="8" t="n">
        <f aca="false">B265+1</f>
        <v>241</v>
      </c>
      <c r="C266" s="8" t="n">
        <f aca="false">((B266-1)*itp)/1000</f>
        <v>2.4</v>
      </c>
      <c r="D266" s="8" t="n">
        <f aca="false">IF((B266&lt;($C$11+2)),1,0)</f>
        <v>0</v>
      </c>
      <c r="E266" s="8" t="n">
        <f aca="false">MAX(0,MIN(1,(E265+IF((D266=1),(1/$C$9),(-1/$C$9)))))</f>
        <v>0</v>
      </c>
      <c r="F266" s="8" t="n">
        <f aca="true">SUM(OFFSET(E266,((-1*MIN($C$10,B266))+1),0,MIN($C$10,B266),1))</f>
        <v>0</v>
      </c>
      <c r="G266" s="8" t="n">
        <f aca="false">IF(E266=0,IF(F266=0,1,0),0)</f>
        <v>1</v>
      </c>
      <c r="H266" s="8" t="n">
        <f aca="false">SUM($G$26:G266)&lt;=2</f>
        <v>0</v>
      </c>
      <c r="I266" s="8" t="str">
        <f aca="false">IF(H266,   ((E266+F266)/(1+$C$10))*Vprog,  "")</f>
        <v/>
      </c>
      <c r="J266" s="8" t="str">
        <f aca="false">IF(H266,  ((((I266+I265)/2)*itp)/1000)+J265,"")</f>
        <v/>
      </c>
      <c r="K266" s="8" t="str">
        <f aca="false">IF(H266,     (I266-I265)/(itp/1000),     "")</f>
        <v/>
      </c>
      <c r="L266" s="12" t="n">
        <f aca="false">FALSE()</f>
        <v>0</v>
      </c>
      <c r="M266" s="8" t="n">
        <f aca="false">AND(G266=1,H266)</f>
        <v>0</v>
      </c>
      <c r="N266" s="1"/>
      <c r="O266" s="1"/>
      <c r="P266" s="1"/>
      <c r="Q266" s="1"/>
      <c r="R266" s="1"/>
      <c r="V266" s="1"/>
      <c r="W266" s="1"/>
      <c r="X266" s="1"/>
    </row>
    <row r="267" customFormat="false" ht="12.75" hidden="false" customHeight="true" outlineLevel="0" collapsed="false">
      <c r="B267" s="8" t="n">
        <f aca="false">B266+1</f>
        <v>242</v>
      </c>
      <c r="C267" s="8" t="n">
        <f aca="false">((B267-1)*itp)/1000</f>
        <v>2.41</v>
      </c>
      <c r="D267" s="8" t="n">
        <f aca="false">IF((B267&lt;($C$11+2)),1,0)</f>
        <v>0</v>
      </c>
      <c r="E267" s="8" t="n">
        <f aca="false">MAX(0,MIN(1,(E266+IF((D267=1),(1/$C$9),(-1/$C$9)))))</f>
        <v>0</v>
      </c>
      <c r="F267" s="8" t="n">
        <f aca="true">SUM(OFFSET(E267,((-1*MIN($C$10,B267))+1),0,MIN($C$10,B267),1))</f>
        <v>0</v>
      </c>
      <c r="G267" s="8" t="n">
        <f aca="false">IF(E267=0,IF(F267=0,1,0),0)</f>
        <v>1</v>
      </c>
      <c r="H267" s="8" t="n">
        <f aca="false">SUM($G$26:G267)&lt;=2</f>
        <v>0</v>
      </c>
      <c r="I267" s="8" t="str">
        <f aca="false">IF(H267,   ((E267+F267)/(1+$C$10))*Vprog,  "")</f>
        <v/>
      </c>
      <c r="J267" s="8" t="str">
        <f aca="false">IF(H267,  ((((I267+I266)/2)*itp)/1000)+J266,"")</f>
        <v/>
      </c>
      <c r="K267" s="8" t="str">
        <f aca="false">IF(H267,     (I267-I266)/(itp/1000),     "")</f>
        <v/>
      </c>
      <c r="L267" s="12" t="n">
        <f aca="false">FALSE()</f>
        <v>0</v>
      </c>
      <c r="M267" s="8" t="n">
        <f aca="false">AND(G267=1,H267)</f>
        <v>0</v>
      </c>
      <c r="N267" s="1"/>
      <c r="O267" s="1"/>
      <c r="P267" s="1"/>
      <c r="Q267" s="1"/>
      <c r="R267" s="1"/>
      <c r="V267" s="1"/>
      <c r="W267" s="1"/>
      <c r="X267" s="1"/>
    </row>
    <row r="268" customFormat="false" ht="12.75" hidden="false" customHeight="true" outlineLevel="0" collapsed="false">
      <c r="B268" s="8" t="n">
        <f aca="false">B267+1</f>
        <v>243</v>
      </c>
      <c r="C268" s="8" t="n">
        <f aca="false">((B268-1)*itp)/1000</f>
        <v>2.42</v>
      </c>
      <c r="D268" s="8" t="n">
        <f aca="false">IF((B268&lt;($C$11+2)),1,0)</f>
        <v>0</v>
      </c>
      <c r="E268" s="8" t="n">
        <f aca="false">MAX(0,MIN(1,(E267+IF((D268=1),(1/$C$9),(-1/$C$9)))))</f>
        <v>0</v>
      </c>
      <c r="F268" s="8" t="n">
        <f aca="true">SUM(OFFSET(E268,((-1*MIN($C$10,B268))+1),0,MIN($C$10,B268),1))</f>
        <v>0</v>
      </c>
      <c r="G268" s="8" t="n">
        <f aca="false">IF(E268=0,IF(F268=0,1,0),0)</f>
        <v>1</v>
      </c>
      <c r="H268" s="8" t="n">
        <f aca="false">SUM($G$26:G268)&lt;=2</f>
        <v>0</v>
      </c>
      <c r="I268" s="8" t="str">
        <f aca="false">IF(H268,   ((E268+F268)/(1+$C$10))*Vprog,  "")</f>
        <v/>
      </c>
      <c r="J268" s="8" t="str">
        <f aca="false">IF(H268,  ((((I268+I267)/2)*itp)/1000)+J267,"")</f>
        <v/>
      </c>
      <c r="K268" s="8" t="str">
        <f aca="false">IF(H268,     (I268-I267)/(itp/1000),     "")</f>
        <v/>
      </c>
      <c r="L268" s="12" t="n">
        <f aca="false">FALSE()</f>
        <v>0</v>
      </c>
      <c r="M268" s="8" t="n">
        <f aca="false">AND(G268=1,H268)</f>
        <v>0</v>
      </c>
      <c r="N268" s="1"/>
      <c r="O268" s="1"/>
      <c r="P268" s="1"/>
      <c r="Q268" s="1"/>
      <c r="R268" s="1"/>
      <c r="V268" s="1"/>
      <c r="W268" s="1"/>
      <c r="X268" s="1"/>
    </row>
    <row r="269" customFormat="false" ht="12.75" hidden="false" customHeight="true" outlineLevel="0" collapsed="false">
      <c r="B269" s="8" t="n">
        <f aca="false">B268+1</f>
        <v>244</v>
      </c>
      <c r="C269" s="8" t="n">
        <f aca="false">((B269-1)*itp)/1000</f>
        <v>2.43</v>
      </c>
      <c r="D269" s="8" t="n">
        <f aca="false">IF((B269&lt;($C$11+2)),1,0)</f>
        <v>0</v>
      </c>
      <c r="E269" s="8" t="n">
        <f aca="false">MAX(0,MIN(1,(E268+IF((D269=1),(1/$C$9),(-1/$C$9)))))</f>
        <v>0</v>
      </c>
      <c r="F269" s="8" t="n">
        <f aca="true">SUM(OFFSET(E269,((-1*MIN($C$10,B269))+1),0,MIN($C$10,B269),1))</f>
        <v>0</v>
      </c>
      <c r="G269" s="8" t="n">
        <f aca="false">IF(E269=0,IF(F269=0,1,0),0)</f>
        <v>1</v>
      </c>
      <c r="H269" s="8" t="n">
        <f aca="false">SUM($G$26:G269)&lt;=2</f>
        <v>0</v>
      </c>
      <c r="I269" s="8" t="str">
        <f aca="false">IF(H269,   ((E269+F269)/(1+$C$10))*Vprog,  "")</f>
        <v/>
      </c>
      <c r="J269" s="8" t="str">
        <f aca="false">IF(H269,  ((((I269+I268)/2)*itp)/1000)+J268,"")</f>
        <v/>
      </c>
      <c r="K269" s="8" t="str">
        <f aca="false">IF(H269,     (I269-I268)/(itp/1000),     "")</f>
        <v/>
      </c>
      <c r="L269" s="12" t="n">
        <f aca="false">FALSE()</f>
        <v>0</v>
      </c>
      <c r="M269" s="8" t="n">
        <f aca="false">AND(G269=1,H269)</f>
        <v>0</v>
      </c>
      <c r="N269" s="1"/>
      <c r="O269" s="1"/>
      <c r="P269" s="1"/>
      <c r="Q269" s="1"/>
      <c r="R269" s="1"/>
      <c r="V269" s="1"/>
      <c r="W269" s="1"/>
      <c r="X269" s="1"/>
    </row>
    <row r="270" customFormat="false" ht="12.75" hidden="false" customHeight="true" outlineLevel="0" collapsed="false">
      <c r="B270" s="8" t="n">
        <f aca="false">B269+1</f>
        <v>245</v>
      </c>
      <c r="C270" s="8" t="n">
        <f aca="false">((B270-1)*itp)/1000</f>
        <v>2.44</v>
      </c>
      <c r="D270" s="8" t="n">
        <f aca="false">IF((B270&lt;($C$11+2)),1,0)</f>
        <v>0</v>
      </c>
      <c r="E270" s="8" t="n">
        <f aca="false">MAX(0,MIN(1,(E269+IF((D270=1),(1/$C$9),(-1/$C$9)))))</f>
        <v>0</v>
      </c>
      <c r="F270" s="8" t="n">
        <f aca="true">SUM(OFFSET(E270,((-1*MIN($C$10,B270))+1),0,MIN($C$10,B270),1))</f>
        <v>0</v>
      </c>
      <c r="G270" s="8" t="n">
        <f aca="false">IF(E270=0,IF(F270=0,1,0),0)</f>
        <v>1</v>
      </c>
      <c r="H270" s="8" t="n">
        <f aca="false">SUM($G$26:G270)&lt;=2</f>
        <v>0</v>
      </c>
      <c r="I270" s="8" t="str">
        <f aca="false">IF(H270,   ((E270+F270)/(1+$C$10))*Vprog,  "")</f>
        <v/>
      </c>
      <c r="J270" s="8" t="str">
        <f aca="false">IF(H270,  ((((I270+I269)/2)*itp)/1000)+J269,"")</f>
        <v/>
      </c>
      <c r="K270" s="8" t="str">
        <f aca="false">IF(H270,     (I270-I269)/(itp/1000),     "")</f>
        <v/>
      </c>
      <c r="L270" s="12" t="n">
        <f aca="false">FALSE()</f>
        <v>0</v>
      </c>
      <c r="M270" s="8" t="n">
        <f aca="false">AND(G270=1,H270)</f>
        <v>0</v>
      </c>
      <c r="N270" s="1"/>
      <c r="O270" s="1"/>
      <c r="P270" s="1"/>
      <c r="Q270" s="1"/>
      <c r="R270" s="1"/>
      <c r="V270" s="1"/>
      <c r="W270" s="1"/>
      <c r="X270" s="1"/>
    </row>
    <row r="271" customFormat="false" ht="12.75" hidden="false" customHeight="true" outlineLevel="0" collapsed="false">
      <c r="B271" s="8" t="n">
        <f aca="false">B270+1</f>
        <v>246</v>
      </c>
      <c r="C271" s="8" t="n">
        <f aca="false">((B271-1)*itp)/1000</f>
        <v>2.45</v>
      </c>
      <c r="D271" s="8" t="n">
        <f aca="false">IF((B271&lt;($C$11+2)),1,0)</f>
        <v>0</v>
      </c>
      <c r="E271" s="8" t="n">
        <f aca="false">MAX(0,MIN(1,(E270+IF((D271=1),(1/$C$9),(-1/$C$9)))))</f>
        <v>0</v>
      </c>
      <c r="F271" s="8" t="n">
        <f aca="true">SUM(OFFSET(E271,((-1*MIN($C$10,B271))+1),0,MIN($C$10,B271),1))</f>
        <v>0</v>
      </c>
      <c r="G271" s="8" t="n">
        <f aca="false">IF(E271=0,IF(F271=0,1,0),0)</f>
        <v>1</v>
      </c>
      <c r="H271" s="8" t="n">
        <f aca="false">SUM($G$26:G271)&lt;=2</f>
        <v>0</v>
      </c>
      <c r="I271" s="8" t="str">
        <f aca="false">IF(H271,   ((E271+F271)/(1+$C$10))*Vprog,  "")</f>
        <v/>
      </c>
      <c r="J271" s="8" t="str">
        <f aca="false">IF(H271,  ((((I271+I270)/2)*itp)/1000)+J270,"")</f>
        <v/>
      </c>
      <c r="K271" s="8" t="str">
        <f aca="false">IF(H271,     (I271-I270)/(itp/1000),     "")</f>
        <v/>
      </c>
      <c r="L271" s="12" t="n">
        <f aca="false">FALSE()</f>
        <v>0</v>
      </c>
      <c r="M271" s="8" t="n">
        <f aca="false">AND(G271=1,H271)</f>
        <v>0</v>
      </c>
      <c r="N271" s="1"/>
      <c r="O271" s="1"/>
      <c r="P271" s="1"/>
      <c r="Q271" s="1"/>
      <c r="R271" s="1"/>
      <c r="V271" s="1"/>
      <c r="W271" s="1"/>
      <c r="X271" s="1"/>
    </row>
    <row r="272" customFormat="false" ht="12.75" hidden="false" customHeight="true" outlineLevel="0" collapsed="false">
      <c r="B272" s="8" t="n">
        <f aca="false">B271+1</f>
        <v>247</v>
      </c>
      <c r="C272" s="8" t="n">
        <f aca="false">((B272-1)*itp)/1000</f>
        <v>2.46</v>
      </c>
      <c r="D272" s="8" t="n">
        <f aca="false">IF((B272&lt;($C$11+2)),1,0)</f>
        <v>0</v>
      </c>
      <c r="E272" s="8" t="n">
        <f aca="false">MAX(0,MIN(1,(E271+IF((D272=1),(1/$C$9),(-1/$C$9)))))</f>
        <v>0</v>
      </c>
      <c r="F272" s="8" t="n">
        <f aca="true">SUM(OFFSET(E272,((-1*MIN($C$10,B272))+1),0,MIN($C$10,B272),1))</f>
        <v>0</v>
      </c>
      <c r="G272" s="8" t="n">
        <f aca="false">IF(E272=0,IF(F272=0,1,0),0)</f>
        <v>1</v>
      </c>
      <c r="H272" s="8" t="n">
        <f aca="false">SUM($G$26:G272)&lt;=2</f>
        <v>0</v>
      </c>
      <c r="I272" s="8" t="str">
        <f aca="false">IF(H272,   ((E272+F272)/(1+$C$10))*Vprog,  "")</f>
        <v/>
      </c>
      <c r="J272" s="8" t="str">
        <f aca="false">IF(H272,  ((((I272+I271)/2)*itp)/1000)+J271,"")</f>
        <v/>
      </c>
      <c r="K272" s="8" t="str">
        <f aca="false">IF(H272,     (I272-I271)/(itp/1000),     "")</f>
        <v/>
      </c>
      <c r="L272" s="12" t="n">
        <f aca="false">FALSE()</f>
        <v>0</v>
      </c>
      <c r="M272" s="8" t="n">
        <f aca="false">AND(G272=1,H272)</f>
        <v>0</v>
      </c>
      <c r="N272" s="1"/>
      <c r="O272" s="1"/>
      <c r="P272" s="1"/>
      <c r="Q272" s="1"/>
      <c r="R272" s="1"/>
      <c r="V272" s="1"/>
      <c r="W272" s="1"/>
      <c r="X272" s="1"/>
    </row>
    <row r="273" customFormat="false" ht="12.75" hidden="false" customHeight="true" outlineLevel="0" collapsed="false">
      <c r="B273" s="8" t="n">
        <f aca="false">B272+1</f>
        <v>248</v>
      </c>
      <c r="C273" s="8" t="n">
        <f aca="false">((B273-1)*itp)/1000</f>
        <v>2.47</v>
      </c>
      <c r="D273" s="8" t="n">
        <f aca="false">IF((B273&lt;($C$11+2)),1,0)</f>
        <v>0</v>
      </c>
      <c r="E273" s="8" t="n">
        <f aca="false">MAX(0,MIN(1,(E272+IF((D273=1),(1/$C$9),(-1/$C$9)))))</f>
        <v>0</v>
      </c>
      <c r="F273" s="8" t="n">
        <f aca="true">SUM(OFFSET(E273,((-1*MIN($C$10,B273))+1),0,MIN($C$10,B273),1))</f>
        <v>0</v>
      </c>
      <c r="G273" s="8" t="n">
        <f aca="false">IF(E273=0,IF(F273=0,1,0),0)</f>
        <v>1</v>
      </c>
      <c r="H273" s="8" t="n">
        <f aca="false">SUM($G$26:G273)&lt;=2</f>
        <v>0</v>
      </c>
      <c r="I273" s="8" t="str">
        <f aca="false">IF(H273,   ((E273+F273)/(1+$C$10))*Vprog,  "")</f>
        <v/>
      </c>
      <c r="J273" s="8" t="str">
        <f aca="false">IF(H273,  ((((I273+I272)/2)*itp)/1000)+J272,"")</f>
        <v/>
      </c>
      <c r="K273" s="8" t="str">
        <f aca="false">IF(H273,     (I273-I272)/(itp/1000),     "")</f>
        <v/>
      </c>
      <c r="L273" s="12" t="n">
        <f aca="false">FALSE()</f>
        <v>0</v>
      </c>
      <c r="M273" s="8" t="n">
        <f aca="false">AND(G273=1,H273)</f>
        <v>0</v>
      </c>
      <c r="N273" s="1"/>
      <c r="O273" s="1"/>
      <c r="P273" s="1"/>
      <c r="Q273" s="1"/>
      <c r="R273" s="1"/>
      <c r="V273" s="1"/>
      <c r="W273" s="1"/>
      <c r="X273" s="1"/>
    </row>
    <row r="274" customFormat="false" ht="12.75" hidden="false" customHeight="true" outlineLevel="0" collapsed="false">
      <c r="B274" s="8" t="n">
        <f aca="false">B273+1</f>
        <v>249</v>
      </c>
      <c r="C274" s="8" t="n">
        <f aca="false">((B274-1)*itp)/1000</f>
        <v>2.48</v>
      </c>
      <c r="D274" s="8" t="n">
        <f aca="false">IF((B274&lt;($C$11+2)),1,0)</f>
        <v>0</v>
      </c>
      <c r="E274" s="8" t="n">
        <f aca="false">MAX(0,MIN(1,(E273+IF((D274=1),(1/$C$9),(-1/$C$9)))))</f>
        <v>0</v>
      </c>
      <c r="F274" s="8" t="n">
        <f aca="true">SUM(OFFSET(E274,((-1*MIN($C$10,B274))+1),0,MIN($C$10,B274),1))</f>
        <v>0</v>
      </c>
      <c r="G274" s="8" t="n">
        <f aca="false">IF(E274=0,IF(F274=0,1,0),0)</f>
        <v>1</v>
      </c>
      <c r="H274" s="8" t="n">
        <f aca="false">SUM($G$26:G274)&lt;=2</f>
        <v>0</v>
      </c>
      <c r="I274" s="8" t="str">
        <f aca="false">IF(H274,   ((E274+F274)/(1+$C$10))*Vprog,  "")</f>
        <v/>
      </c>
      <c r="J274" s="8" t="str">
        <f aca="false">IF(H274,  ((((I274+I273)/2)*itp)/1000)+J273,"")</f>
        <v/>
      </c>
      <c r="K274" s="8" t="str">
        <f aca="false">IF(H274,     (I274-I273)/(itp/1000),     "")</f>
        <v/>
      </c>
      <c r="L274" s="12" t="n">
        <f aca="false">FALSE()</f>
        <v>0</v>
      </c>
      <c r="M274" s="8" t="n">
        <f aca="false">AND(G274=1,H274)</f>
        <v>0</v>
      </c>
      <c r="N274" s="1"/>
      <c r="O274" s="1"/>
      <c r="P274" s="1"/>
      <c r="Q274" s="1"/>
      <c r="R274" s="1"/>
      <c r="V274" s="1"/>
      <c r="W274" s="1"/>
      <c r="X274" s="1"/>
    </row>
    <row r="275" customFormat="false" ht="12.75" hidden="false" customHeight="true" outlineLevel="0" collapsed="false">
      <c r="B275" s="8" t="n">
        <f aca="false">B274+1</f>
        <v>250</v>
      </c>
      <c r="C275" s="8" t="n">
        <f aca="false">((B275-1)*itp)/1000</f>
        <v>2.49</v>
      </c>
      <c r="D275" s="8" t="n">
        <f aca="false">IF((B275&lt;($C$11+2)),1,0)</f>
        <v>0</v>
      </c>
      <c r="E275" s="8" t="n">
        <f aca="false">MAX(0,MIN(1,(E274+IF((D275=1),(1/$C$9),(-1/$C$9)))))</f>
        <v>0</v>
      </c>
      <c r="F275" s="8" t="n">
        <f aca="true">SUM(OFFSET(E275,((-1*MIN($C$10,B275))+1),0,MIN($C$10,B275),1))</f>
        <v>0</v>
      </c>
      <c r="G275" s="8" t="n">
        <f aca="false">IF(E275=0,IF(F275=0,1,0),0)</f>
        <v>1</v>
      </c>
      <c r="H275" s="8" t="n">
        <f aca="false">SUM($G$26:G275)&lt;=2</f>
        <v>0</v>
      </c>
      <c r="I275" s="8" t="str">
        <f aca="false">IF(H275,   ((E275+F275)/(1+$C$10))*Vprog,  "")</f>
        <v/>
      </c>
      <c r="J275" s="8" t="str">
        <f aca="false">IF(H275,  ((((I275+I274)/2)*itp)/1000)+J274,"")</f>
        <v/>
      </c>
      <c r="K275" s="8" t="str">
        <f aca="false">IF(H275,     (I275-I274)/(itp/1000),     "")</f>
        <v/>
      </c>
      <c r="L275" s="12" t="n">
        <f aca="false">FALSE()</f>
        <v>0</v>
      </c>
      <c r="M275" s="8" t="n">
        <f aca="false">AND(G275=1,H275)</f>
        <v>0</v>
      </c>
      <c r="N275" s="1"/>
      <c r="O275" s="1"/>
      <c r="P275" s="1"/>
      <c r="Q275" s="1"/>
      <c r="R275" s="1"/>
      <c r="V275" s="1"/>
      <c r="W275" s="1"/>
      <c r="X275" s="1"/>
    </row>
    <row r="276" customFormat="false" ht="12.75" hidden="false" customHeight="true" outlineLevel="0" collapsed="false">
      <c r="B276" s="8" t="n">
        <f aca="false">B275+1</f>
        <v>251</v>
      </c>
      <c r="C276" s="8" t="n">
        <f aca="false">((B276-1)*itp)/1000</f>
        <v>2.5</v>
      </c>
      <c r="D276" s="8" t="n">
        <f aca="false">IF((B276&lt;($C$11+2)),1,0)</f>
        <v>0</v>
      </c>
      <c r="E276" s="8" t="n">
        <f aca="false">MAX(0,MIN(1,(E275+IF((D276=1),(1/$C$9),(-1/$C$9)))))</f>
        <v>0</v>
      </c>
      <c r="F276" s="8" t="n">
        <f aca="true">SUM(OFFSET(E276,((-1*MIN($C$10,B276))+1),0,MIN($C$10,B276),1))</f>
        <v>0</v>
      </c>
      <c r="G276" s="8" t="n">
        <f aca="false">IF(E276=0,IF(F276=0,1,0),0)</f>
        <v>1</v>
      </c>
      <c r="H276" s="8" t="n">
        <f aca="false">SUM($G$26:G276)&lt;=2</f>
        <v>0</v>
      </c>
      <c r="I276" s="8" t="str">
        <f aca="false">IF(H276,   ((E276+F276)/(1+$C$10))*Vprog,  "")</f>
        <v/>
      </c>
      <c r="J276" s="8" t="str">
        <f aca="false">IF(H276,  ((((I276+I275)/2)*itp)/1000)+J275,"")</f>
        <v/>
      </c>
      <c r="K276" s="8" t="str">
        <f aca="false">IF(H276,     (I276-I275)/(itp/1000),     "")</f>
        <v/>
      </c>
      <c r="L276" s="12" t="n">
        <f aca="false">FALSE()</f>
        <v>0</v>
      </c>
      <c r="M276" s="8" t="n">
        <f aca="false">AND(G276=1,H276)</f>
        <v>0</v>
      </c>
      <c r="N276" s="1"/>
      <c r="O276" s="1"/>
      <c r="P276" s="1"/>
      <c r="Q276" s="1"/>
      <c r="R276" s="1"/>
      <c r="V276" s="1"/>
      <c r="W276" s="1"/>
      <c r="X276" s="1"/>
    </row>
    <row r="277" customFormat="false" ht="12.75" hidden="false" customHeight="true" outlineLevel="0" collapsed="false">
      <c r="B277" s="8" t="n">
        <f aca="false">B276+1</f>
        <v>252</v>
      </c>
      <c r="C277" s="8" t="n">
        <f aca="false">((B277-1)*itp)/1000</f>
        <v>2.51</v>
      </c>
      <c r="D277" s="8" t="n">
        <f aca="false">IF((B277&lt;($C$11+2)),1,0)</f>
        <v>0</v>
      </c>
      <c r="E277" s="8" t="n">
        <f aca="false">MAX(0,MIN(1,(E276+IF((D277=1),(1/$C$9),(-1/$C$9)))))</f>
        <v>0</v>
      </c>
      <c r="F277" s="8" t="n">
        <f aca="true">SUM(OFFSET(E277,((-1*MIN($C$10,B277))+1),0,MIN($C$10,B277),1))</f>
        <v>0</v>
      </c>
      <c r="G277" s="8" t="n">
        <f aca="false">IF(E277=0,IF(F277=0,1,0),0)</f>
        <v>1</v>
      </c>
      <c r="H277" s="8" t="n">
        <f aca="false">SUM($G$26:G277)&lt;=2</f>
        <v>0</v>
      </c>
      <c r="I277" s="8" t="str">
        <f aca="false">IF(H277,   ((E277+F277)/(1+$C$10))*Vprog,  "")</f>
        <v/>
      </c>
      <c r="J277" s="8" t="str">
        <f aca="false">IF(H277,  ((((I277+I276)/2)*itp)/1000)+J276,"")</f>
        <v/>
      </c>
      <c r="K277" s="8" t="str">
        <f aca="false">IF(H277,     (I277-I276)/(itp/1000),     "")</f>
        <v/>
      </c>
      <c r="L277" s="12" t="n">
        <f aca="false">FALSE()</f>
        <v>0</v>
      </c>
      <c r="M277" s="8" t="n">
        <f aca="false">AND(G277=1,H277)</f>
        <v>0</v>
      </c>
      <c r="N277" s="1"/>
      <c r="O277" s="1"/>
      <c r="P277" s="1"/>
      <c r="Q277" s="1"/>
      <c r="R277" s="1"/>
      <c r="V277" s="1"/>
      <c r="W277" s="1"/>
      <c r="X277" s="1"/>
    </row>
    <row r="278" customFormat="false" ht="12.75" hidden="false" customHeight="true" outlineLevel="0" collapsed="false">
      <c r="B278" s="8" t="n">
        <f aca="false">B277+1</f>
        <v>253</v>
      </c>
      <c r="C278" s="8" t="n">
        <f aca="false">((B278-1)*itp)/1000</f>
        <v>2.52</v>
      </c>
      <c r="D278" s="8" t="n">
        <f aca="false">IF((B278&lt;($C$11+2)),1,0)</f>
        <v>0</v>
      </c>
      <c r="E278" s="8" t="n">
        <f aca="false">MAX(0,MIN(1,(E277+IF((D278=1),(1/$C$9),(-1/$C$9)))))</f>
        <v>0</v>
      </c>
      <c r="F278" s="8" t="n">
        <f aca="true">SUM(OFFSET(E278,((-1*MIN($C$10,B278))+1),0,MIN($C$10,B278),1))</f>
        <v>0</v>
      </c>
      <c r="G278" s="8" t="n">
        <f aca="false">IF(E278=0,IF(F278=0,1,0),0)</f>
        <v>1</v>
      </c>
      <c r="H278" s="8" t="n">
        <f aca="false">SUM($G$26:G278)&lt;=2</f>
        <v>0</v>
      </c>
      <c r="I278" s="8" t="str">
        <f aca="false">IF(H278,   ((E278+F278)/(1+$C$10))*Vprog,  "")</f>
        <v/>
      </c>
      <c r="J278" s="8" t="str">
        <f aca="false">IF(H278,  ((((I278+I277)/2)*itp)/1000)+J277,"")</f>
        <v/>
      </c>
      <c r="K278" s="8" t="str">
        <f aca="false">IF(H278,     (I278-I277)/(itp/1000),     "")</f>
        <v/>
      </c>
      <c r="L278" s="12" t="n">
        <f aca="false">FALSE()</f>
        <v>0</v>
      </c>
      <c r="M278" s="8" t="n">
        <f aca="false">AND(G278=1,H278)</f>
        <v>0</v>
      </c>
      <c r="N278" s="1"/>
      <c r="O278" s="1"/>
      <c r="P278" s="1"/>
      <c r="Q278" s="1"/>
      <c r="R278" s="1"/>
      <c r="V278" s="1"/>
      <c r="W278" s="1"/>
      <c r="X278" s="1"/>
    </row>
    <row r="279" customFormat="false" ht="12.75" hidden="false" customHeight="true" outlineLevel="0" collapsed="false">
      <c r="B279" s="8" t="n">
        <f aca="false">B278+1</f>
        <v>254</v>
      </c>
      <c r="C279" s="8" t="n">
        <f aca="false">((B279-1)*itp)/1000</f>
        <v>2.53</v>
      </c>
      <c r="D279" s="8" t="n">
        <f aca="false">IF((B279&lt;($C$11+2)),1,0)</f>
        <v>0</v>
      </c>
      <c r="E279" s="8" t="n">
        <f aca="false">MAX(0,MIN(1,(E278+IF((D279=1),(1/$C$9),(-1/$C$9)))))</f>
        <v>0</v>
      </c>
      <c r="F279" s="8" t="n">
        <f aca="true">SUM(OFFSET(E279,((-1*MIN($C$10,B279))+1),0,MIN($C$10,B279),1))</f>
        <v>0</v>
      </c>
      <c r="G279" s="8" t="n">
        <f aca="false">IF(E279=0,IF(F279=0,1,0),0)</f>
        <v>1</v>
      </c>
      <c r="H279" s="8" t="n">
        <f aca="false">SUM($G$26:G279)&lt;=2</f>
        <v>0</v>
      </c>
      <c r="I279" s="8" t="str">
        <f aca="false">IF(H279,   ((E279+F279)/(1+$C$10))*Vprog,  "")</f>
        <v/>
      </c>
      <c r="J279" s="8" t="str">
        <f aca="false">IF(H279,  ((((I279+I278)/2)*itp)/1000)+J278,"")</f>
        <v/>
      </c>
      <c r="K279" s="8" t="str">
        <f aca="false">IF(H279,     (I279-I278)/(itp/1000),     "")</f>
        <v/>
      </c>
      <c r="L279" s="12" t="n">
        <f aca="false">FALSE()</f>
        <v>0</v>
      </c>
      <c r="M279" s="8" t="n">
        <f aca="false">AND(G279=1,H279)</f>
        <v>0</v>
      </c>
      <c r="N279" s="1"/>
      <c r="O279" s="1"/>
      <c r="P279" s="1"/>
      <c r="Q279" s="1"/>
      <c r="R279" s="1"/>
      <c r="V279" s="1"/>
      <c r="W279" s="1"/>
      <c r="X279" s="1"/>
    </row>
    <row r="280" customFormat="false" ht="12.75" hidden="false" customHeight="true" outlineLevel="0" collapsed="false">
      <c r="B280" s="8" t="n">
        <f aca="false">B279+1</f>
        <v>255</v>
      </c>
      <c r="C280" s="8" t="n">
        <f aca="false">((B280-1)*itp)/1000</f>
        <v>2.54</v>
      </c>
      <c r="D280" s="8" t="n">
        <f aca="false">IF((B280&lt;($C$11+2)),1,0)</f>
        <v>0</v>
      </c>
      <c r="E280" s="8" t="n">
        <f aca="false">MAX(0,MIN(1,(E279+IF((D280=1),(1/$C$9),(-1/$C$9)))))</f>
        <v>0</v>
      </c>
      <c r="F280" s="8" t="n">
        <f aca="true">SUM(OFFSET(E280,((-1*MIN($C$10,B280))+1),0,MIN($C$10,B280),1))</f>
        <v>0</v>
      </c>
      <c r="G280" s="8" t="n">
        <f aca="false">IF(E280=0,IF(F280=0,1,0),0)</f>
        <v>1</v>
      </c>
      <c r="H280" s="8" t="n">
        <f aca="false">SUM($G$26:G280)&lt;=2</f>
        <v>0</v>
      </c>
      <c r="I280" s="8" t="str">
        <f aca="false">IF(H280,   ((E280+F280)/(1+$C$10))*Vprog,  "")</f>
        <v/>
      </c>
      <c r="J280" s="8" t="str">
        <f aca="false">IF(H280,  ((((I280+I279)/2)*itp)/1000)+J279,"")</f>
        <v/>
      </c>
      <c r="K280" s="8" t="str">
        <f aca="false">IF(H280,     (I280-I279)/(itp/1000),     "")</f>
        <v/>
      </c>
      <c r="L280" s="12" t="n">
        <f aca="false">FALSE()</f>
        <v>0</v>
      </c>
      <c r="M280" s="8" t="n">
        <f aca="false">AND(G280=1,H280)</f>
        <v>0</v>
      </c>
      <c r="N280" s="1"/>
      <c r="O280" s="1"/>
      <c r="P280" s="1"/>
      <c r="Q280" s="1"/>
      <c r="R280" s="1"/>
      <c r="V280" s="1"/>
      <c r="W280" s="1"/>
      <c r="X280" s="1"/>
    </row>
    <row r="281" customFormat="false" ht="12.75" hidden="false" customHeight="true" outlineLevel="0" collapsed="false">
      <c r="B281" s="8" t="n">
        <f aca="false">B280+1</f>
        <v>256</v>
      </c>
      <c r="C281" s="8" t="n">
        <f aca="false">((B281-1)*itp)/1000</f>
        <v>2.55</v>
      </c>
      <c r="D281" s="8" t="n">
        <f aca="false">IF((B281&lt;($C$11+2)),1,0)</f>
        <v>0</v>
      </c>
      <c r="E281" s="8" t="n">
        <f aca="false">MAX(0,MIN(1,(E280+IF((D281=1),(1/$C$9),(-1/$C$9)))))</f>
        <v>0</v>
      </c>
      <c r="F281" s="8" t="n">
        <f aca="true">SUM(OFFSET(E281,((-1*MIN($C$10,B281))+1),0,MIN($C$10,B281),1))</f>
        <v>0</v>
      </c>
      <c r="G281" s="8" t="n">
        <f aca="false">IF(E281=0,IF(F281=0,1,0),0)</f>
        <v>1</v>
      </c>
      <c r="H281" s="8" t="n">
        <f aca="false">SUM($G$26:G281)&lt;=2</f>
        <v>0</v>
      </c>
      <c r="I281" s="8" t="str">
        <f aca="false">IF(H281,   ((E281+F281)/(1+$C$10))*Vprog,  "")</f>
        <v/>
      </c>
      <c r="J281" s="8" t="str">
        <f aca="false">IF(H281,  ((((I281+I280)/2)*itp)/1000)+J280,"")</f>
        <v/>
      </c>
      <c r="K281" s="8" t="str">
        <f aca="false">IF(H281,     (I281-I280)/(itp/1000),     "")</f>
        <v/>
      </c>
      <c r="L281" s="12" t="n">
        <f aca="false">FALSE()</f>
        <v>0</v>
      </c>
      <c r="M281" s="8" t="n">
        <f aca="false">AND(G281=1,H281)</f>
        <v>0</v>
      </c>
      <c r="N281" s="1"/>
      <c r="O281" s="1"/>
      <c r="P281" s="1"/>
      <c r="Q281" s="1"/>
      <c r="R281" s="1"/>
      <c r="V281" s="1"/>
      <c r="W281" s="1"/>
      <c r="X281" s="1"/>
    </row>
    <row r="282" customFormat="false" ht="12.75" hidden="false" customHeight="true" outlineLevel="0" collapsed="false">
      <c r="B282" s="8" t="n">
        <f aca="false">B281+1</f>
        <v>257</v>
      </c>
      <c r="C282" s="8" t="n">
        <f aca="false">((B282-1)*itp)/1000</f>
        <v>2.56</v>
      </c>
      <c r="D282" s="8" t="n">
        <f aca="false">IF((B282&lt;($C$11+2)),1,0)</f>
        <v>0</v>
      </c>
      <c r="E282" s="8" t="n">
        <f aca="false">MAX(0,MIN(1,(E281+IF((D282=1),(1/$C$9),(-1/$C$9)))))</f>
        <v>0</v>
      </c>
      <c r="F282" s="8" t="n">
        <f aca="true">SUM(OFFSET(E282,((-1*MIN($C$10,B282))+1),0,MIN($C$10,B282),1))</f>
        <v>0</v>
      </c>
      <c r="G282" s="8" t="n">
        <f aca="false">IF(E282=0,IF(F282=0,1,0),0)</f>
        <v>1</v>
      </c>
      <c r="H282" s="8" t="n">
        <f aca="false">SUM($G$26:G282)&lt;=2</f>
        <v>0</v>
      </c>
      <c r="I282" s="8" t="str">
        <f aca="false">IF(H282,   ((E282+F282)/(1+$C$10))*Vprog,  "")</f>
        <v/>
      </c>
      <c r="J282" s="8" t="str">
        <f aca="false">IF(H282,  ((((I282+I281)/2)*itp)/1000)+J281,"")</f>
        <v/>
      </c>
      <c r="K282" s="8" t="str">
        <f aca="false">IF(H282,     (I282-I281)/(itp/1000),     "")</f>
        <v/>
      </c>
      <c r="L282" s="12" t="n">
        <f aca="false">FALSE()</f>
        <v>0</v>
      </c>
      <c r="M282" s="8" t="n">
        <f aca="false">AND(G282=1,H282)</f>
        <v>0</v>
      </c>
      <c r="N282" s="1"/>
      <c r="O282" s="1"/>
      <c r="P282" s="1"/>
      <c r="Q282" s="1"/>
      <c r="R282" s="1"/>
      <c r="V282" s="1"/>
      <c r="W282" s="1"/>
      <c r="X282" s="1"/>
    </row>
    <row r="283" customFormat="false" ht="12.75" hidden="false" customHeight="true" outlineLevel="0" collapsed="false">
      <c r="B283" s="8" t="n">
        <f aca="false">B282+1</f>
        <v>258</v>
      </c>
      <c r="C283" s="8" t="n">
        <f aca="false">((B283-1)*itp)/1000</f>
        <v>2.57</v>
      </c>
      <c r="D283" s="8" t="n">
        <f aca="false">IF((B283&lt;($C$11+2)),1,0)</f>
        <v>0</v>
      </c>
      <c r="E283" s="8" t="n">
        <f aca="false">MAX(0,MIN(1,(E282+IF((D283=1),(1/$C$9),(-1/$C$9)))))</f>
        <v>0</v>
      </c>
      <c r="F283" s="8" t="n">
        <f aca="true">SUM(OFFSET(E283,((-1*MIN($C$10,B283))+1),0,MIN($C$10,B283),1))</f>
        <v>0</v>
      </c>
      <c r="G283" s="8" t="n">
        <f aca="false">IF(E283=0,IF(F283=0,1,0),0)</f>
        <v>1</v>
      </c>
      <c r="H283" s="8" t="n">
        <f aca="false">SUM($G$26:G283)&lt;=2</f>
        <v>0</v>
      </c>
      <c r="I283" s="8" t="str">
        <f aca="false">IF(H283,   ((E283+F283)/(1+$C$10))*Vprog,  "")</f>
        <v/>
      </c>
      <c r="J283" s="8" t="str">
        <f aca="false">IF(H283,  ((((I283+I282)/2)*itp)/1000)+J282,"")</f>
        <v/>
      </c>
      <c r="K283" s="8" t="str">
        <f aca="false">IF(H283,     (I283-I282)/(itp/1000),     "")</f>
        <v/>
      </c>
      <c r="L283" s="12" t="n">
        <f aca="false">FALSE()</f>
        <v>0</v>
      </c>
      <c r="M283" s="8" t="n">
        <f aca="false">AND(G283=1,H283)</f>
        <v>0</v>
      </c>
      <c r="N283" s="1"/>
      <c r="O283" s="1"/>
      <c r="P283" s="1"/>
      <c r="Q283" s="1"/>
      <c r="R283" s="1"/>
      <c r="V283" s="1"/>
      <c r="W283" s="1"/>
      <c r="X283" s="1"/>
    </row>
    <row r="284" customFormat="false" ht="12.75" hidden="false" customHeight="true" outlineLevel="0" collapsed="false">
      <c r="B284" s="8" t="n">
        <f aca="false">B283+1</f>
        <v>259</v>
      </c>
      <c r="C284" s="8" t="n">
        <f aca="false">((B284-1)*itp)/1000</f>
        <v>2.58</v>
      </c>
      <c r="D284" s="8" t="n">
        <f aca="false">IF((B284&lt;($C$11+2)),1,0)</f>
        <v>0</v>
      </c>
      <c r="E284" s="8" t="n">
        <f aca="false">MAX(0,MIN(1,(E283+IF((D284=1),(1/$C$9),(-1/$C$9)))))</f>
        <v>0</v>
      </c>
      <c r="F284" s="8" t="n">
        <f aca="true">SUM(OFFSET(E284,((-1*MIN($C$10,B284))+1),0,MIN($C$10,B284),1))</f>
        <v>0</v>
      </c>
      <c r="G284" s="8" t="n">
        <f aca="false">IF(E284=0,IF(F284=0,1,0),0)</f>
        <v>1</v>
      </c>
      <c r="H284" s="8" t="n">
        <f aca="false">SUM($G$26:G284)&lt;=2</f>
        <v>0</v>
      </c>
      <c r="I284" s="8" t="str">
        <f aca="false">IF(H284,   ((E284+F284)/(1+$C$10))*Vprog,  "")</f>
        <v/>
      </c>
      <c r="J284" s="8" t="str">
        <f aca="false">IF(H284,  ((((I284+I283)/2)*itp)/1000)+J283,"")</f>
        <v/>
      </c>
      <c r="K284" s="8" t="str">
        <f aca="false">IF(H284,     (I284-I283)/(itp/1000),     "")</f>
        <v/>
      </c>
      <c r="L284" s="12" t="n">
        <f aca="false">FALSE()</f>
        <v>0</v>
      </c>
      <c r="M284" s="8" t="n">
        <f aca="false">AND(G284=1,H284)</f>
        <v>0</v>
      </c>
      <c r="N284" s="1"/>
      <c r="O284" s="1"/>
      <c r="P284" s="1"/>
      <c r="Q284" s="1"/>
      <c r="R284" s="1"/>
      <c r="V284" s="1"/>
      <c r="W284" s="1"/>
      <c r="X284" s="1"/>
    </row>
    <row r="285" customFormat="false" ht="12.75" hidden="false" customHeight="true" outlineLevel="0" collapsed="false">
      <c r="B285" s="8" t="n">
        <f aca="false">B284+1</f>
        <v>260</v>
      </c>
      <c r="C285" s="8" t="n">
        <f aca="false">((B285-1)*itp)/1000</f>
        <v>2.59</v>
      </c>
      <c r="D285" s="8" t="n">
        <f aca="false">IF((B285&lt;($C$11+2)),1,0)</f>
        <v>0</v>
      </c>
      <c r="E285" s="8" t="n">
        <f aca="false">MAX(0,MIN(1,(E284+IF((D285=1),(1/$C$9),(-1/$C$9)))))</f>
        <v>0</v>
      </c>
      <c r="F285" s="8" t="n">
        <f aca="true">SUM(OFFSET(E285,((-1*MIN($C$10,B285))+1),0,MIN($C$10,B285),1))</f>
        <v>0</v>
      </c>
      <c r="G285" s="8" t="n">
        <f aca="false">IF(E285=0,IF(F285=0,1,0),0)</f>
        <v>1</v>
      </c>
      <c r="H285" s="8" t="n">
        <f aca="false">SUM($G$26:G285)&lt;=2</f>
        <v>0</v>
      </c>
      <c r="I285" s="8" t="str">
        <f aca="false">IF(H285,   ((E285+F285)/(1+$C$10))*Vprog,  "")</f>
        <v/>
      </c>
      <c r="J285" s="8" t="str">
        <f aca="false">IF(H285,  ((((I285+I284)/2)*itp)/1000)+J284,"")</f>
        <v/>
      </c>
      <c r="K285" s="8" t="str">
        <f aca="false">IF(H285,     (I285-I284)/(itp/1000),     "")</f>
        <v/>
      </c>
      <c r="L285" s="12" t="n">
        <f aca="false">FALSE()</f>
        <v>0</v>
      </c>
      <c r="M285" s="8" t="n">
        <f aca="false">AND(G285=1,H285)</f>
        <v>0</v>
      </c>
      <c r="N285" s="1"/>
      <c r="O285" s="1"/>
      <c r="P285" s="1"/>
      <c r="Q285" s="1"/>
      <c r="R285" s="1"/>
      <c r="V285" s="1"/>
      <c r="W285" s="1"/>
      <c r="X285" s="1"/>
    </row>
    <row r="286" customFormat="false" ht="12.75" hidden="false" customHeight="true" outlineLevel="0" collapsed="false">
      <c r="B286" s="8" t="n">
        <f aca="false">B285+1</f>
        <v>261</v>
      </c>
      <c r="C286" s="8" t="n">
        <f aca="false">((B286-1)*itp)/1000</f>
        <v>2.6</v>
      </c>
      <c r="D286" s="8" t="n">
        <f aca="false">IF((B286&lt;($C$11+2)),1,0)</f>
        <v>0</v>
      </c>
      <c r="E286" s="8" t="n">
        <f aca="false">MAX(0,MIN(1,(E285+IF((D286=1),(1/$C$9),(-1/$C$9)))))</f>
        <v>0</v>
      </c>
      <c r="F286" s="8" t="n">
        <f aca="true">SUM(OFFSET(E286,((-1*MIN($C$10,B286))+1),0,MIN($C$10,B286),1))</f>
        <v>0</v>
      </c>
      <c r="G286" s="8" t="n">
        <f aca="false">IF(E286=0,IF(F286=0,1,0),0)</f>
        <v>1</v>
      </c>
      <c r="H286" s="8" t="n">
        <f aca="false">SUM($G$26:G286)&lt;=2</f>
        <v>0</v>
      </c>
      <c r="I286" s="8" t="str">
        <f aca="false">IF(H286,   ((E286+F286)/(1+$C$10))*Vprog,  "")</f>
        <v/>
      </c>
      <c r="J286" s="8" t="str">
        <f aca="false">IF(H286,  ((((I286+I285)/2)*itp)/1000)+J285,"")</f>
        <v/>
      </c>
      <c r="K286" s="8" t="str">
        <f aca="false">IF(H286,     (I286-I285)/(itp/1000),     "")</f>
        <v/>
      </c>
      <c r="L286" s="12" t="n">
        <f aca="false">FALSE()</f>
        <v>0</v>
      </c>
      <c r="M286" s="8" t="n">
        <f aca="false">AND(G286=1,H286)</f>
        <v>0</v>
      </c>
      <c r="N286" s="1"/>
      <c r="O286" s="1"/>
      <c r="P286" s="1"/>
      <c r="Q286" s="1"/>
      <c r="R286" s="1"/>
      <c r="V286" s="1"/>
      <c r="W286" s="1"/>
      <c r="X286" s="1"/>
    </row>
    <row r="287" customFormat="false" ht="12.75" hidden="false" customHeight="true" outlineLevel="0" collapsed="false">
      <c r="B287" s="8" t="n">
        <f aca="false">B286+1</f>
        <v>262</v>
      </c>
      <c r="C287" s="8" t="n">
        <f aca="false">((B287-1)*itp)/1000</f>
        <v>2.61</v>
      </c>
      <c r="D287" s="8" t="n">
        <f aca="false">IF((B287&lt;($C$11+2)),1,0)</f>
        <v>0</v>
      </c>
      <c r="E287" s="8" t="n">
        <f aca="false">MAX(0,MIN(1,(E286+IF((D287=1),(1/$C$9),(-1/$C$9)))))</f>
        <v>0</v>
      </c>
      <c r="F287" s="8" t="n">
        <f aca="true">SUM(OFFSET(E287,((-1*MIN($C$10,B287))+1),0,MIN($C$10,B287),1))</f>
        <v>0</v>
      </c>
      <c r="G287" s="8" t="n">
        <f aca="false">IF(E287=0,IF(F287=0,1,0),0)</f>
        <v>1</v>
      </c>
      <c r="H287" s="8" t="n">
        <f aca="false">SUM($G$26:G287)&lt;=2</f>
        <v>0</v>
      </c>
      <c r="I287" s="8" t="str">
        <f aca="false">IF(H287,   ((E287+F287)/(1+$C$10))*Vprog,  "")</f>
        <v/>
      </c>
      <c r="J287" s="8" t="str">
        <f aca="false">IF(H287,  ((((I287+I286)/2)*itp)/1000)+J286,"")</f>
        <v/>
      </c>
      <c r="K287" s="8" t="str">
        <f aca="false">IF(H287,     (I287-I286)/(itp/1000),     "")</f>
        <v/>
      </c>
      <c r="L287" s="12" t="n">
        <f aca="false">FALSE()</f>
        <v>0</v>
      </c>
      <c r="M287" s="8" t="n">
        <f aca="false">AND(G287=1,H287)</f>
        <v>0</v>
      </c>
      <c r="N287" s="1"/>
      <c r="O287" s="1"/>
      <c r="P287" s="1"/>
      <c r="Q287" s="1"/>
      <c r="R287" s="1"/>
      <c r="V287" s="1"/>
      <c r="W287" s="1"/>
      <c r="X287" s="1"/>
    </row>
    <row r="288" customFormat="false" ht="12.75" hidden="false" customHeight="true" outlineLevel="0" collapsed="false">
      <c r="B288" s="8" t="n">
        <f aca="false">B287+1</f>
        <v>263</v>
      </c>
      <c r="C288" s="8" t="n">
        <f aca="false">((B288-1)*itp)/1000</f>
        <v>2.62</v>
      </c>
      <c r="D288" s="8" t="n">
        <f aca="false">IF((B288&lt;($C$11+2)),1,0)</f>
        <v>0</v>
      </c>
      <c r="E288" s="8" t="n">
        <f aca="false">MAX(0,MIN(1,(E287+IF((D288=1),(1/$C$9),(-1/$C$9)))))</f>
        <v>0</v>
      </c>
      <c r="F288" s="8" t="n">
        <f aca="true">SUM(OFFSET(E288,((-1*MIN($C$10,B288))+1),0,MIN($C$10,B288),1))</f>
        <v>0</v>
      </c>
      <c r="G288" s="8" t="n">
        <f aca="false">IF(E288=0,IF(F288=0,1,0),0)</f>
        <v>1</v>
      </c>
      <c r="H288" s="8" t="n">
        <f aca="false">SUM($G$26:G288)&lt;=2</f>
        <v>0</v>
      </c>
      <c r="I288" s="8" t="str">
        <f aca="false">IF(H288,   ((E288+F288)/(1+$C$10))*Vprog,  "")</f>
        <v/>
      </c>
      <c r="J288" s="8" t="str">
        <f aca="false">IF(H288,  ((((I288+I287)/2)*itp)/1000)+J287,"")</f>
        <v/>
      </c>
      <c r="K288" s="8" t="str">
        <f aca="false">IF(H288,     (I288-I287)/(itp/1000),     "")</f>
        <v/>
      </c>
      <c r="L288" s="12" t="n">
        <f aca="false">FALSE()</f>
        <v>0</v>
      </c>
      <c r="M288" s="8" t="n">
        <f aca="false">AND(G288=1,H288)</f>
        <v>0</v>
      </c>
      <c r="N288" s="1"/>
      <c r="O288" s="1"/>
      <c r="P288" s="1"/>
      <c r="Q288" s="1"/>
      <c r="R288" s="1"/>
      <c r="V288" s="1"/>
      <c r="W288" s="1"/>
      <c r="X288" s="1"/>
    </row>
    <row r="289" customFormat="false" ht="12.75" hidden="false" customHeight="true" outlineLevel="0" collapsed="false">
      <c r="B289" s="8" t="n">
        <f aca="false">B288+1</f>
        <v>264</v>
      </c>
      <c r="C289" s="8" t="n">
        <f aca="false">((B289-1)*itp)/1000</f>
        <v>2.63</v>
      </c>
      <c r="D289" s="8" t="n">
        <f aca="false">IF((B289&lt;($C$11+2)),1,0)</f>
        <v>0</v>
      </c>
      <c r="E289" s="8" t="n">
        <f aca="false">MAX(0,MIN(1,(E288+IF((D289=1),(1/$C$9),(-1/$C$9)))))</f>
        <v>0</v>
      </c>
      <c r="F289" s="8" t="n">
        <f aca="true">SUM(OFFSET(E289,((-1*MIN($C$10,B289))+1),0,MIN($C$10,B289),1))</f>
        <v>0</v>
      </c>
      <c r="G289" s="8" t="n">
        <f aca="false">IF(E289=0,IF(F289=0,1,0),0)</f>
        <v>1</v>
      </c>
      <c r="H289" s="8" t="n">
        <f aca="false">SUM($G$26:G289)&lt;=2</f>
        <v>0</v>
      </c>
      <c r="I289" s="8" t="str">
        <f aca="false">IF(H289,   ((E289+F289)/(1+$C$10))*Vprog,  "")</f>
        <v/>
      </c>
      <c r="J289" s="8" t="str">
        <f aca="false">IF(H289,  ((((I289+I288)/2)*itp)/1000)+J288,"")</f>
        <v/>
      </c>
      <c r="K289" s="8" t="str">
        <f aca="false">IF(H289,     (I289-I288)/(itp/1000),     "")</f>
        <v/>
      </c>
      <c r="L289" s="12" t="n">
        <f aca="false">FALSE()</f>
        <v>0</v>
      </c>
      <c r="M289" s="8" t="n">
        <f aca="false">AND(G289=1,H289)</f>
        <v>0</v>
      </c>
      <c r="N289" s="1"/>
      <c r="O289" s="1"/>
      <c r="P289" s="1"/>
      <c r="Q289" s="1"/>
      <c r="R289" s="1"/>
      <c r="V289" s="1"/>
      <c r="W289" s="1"/>
      <c r="X289" s="1"/>
    </row>
    <row r="290" customFormat="false" ht="12.75" hidden="false" customHeight="true" outlineLevel="0" collapsed="false">
      <c r="B290" s="8" t="n">
        <f aca="false">B289+1</f>
        <v>265</v>
      </c>
      <c r="C290" s="8" t="n">
        <f aca="false">((B290-1)*itp)/1000</f>
        <v>2.64</v>
      </c>
      <c r="D290" s="8" t="n">
        <f aca="false">IF((B290&lt;($C$11+2)),1,0)</f>
        <v>0</v>
      </c>
      <c r="E290" s="8" t="n">
        <f aca="false">MAX(0,MIN(1,(E289+IF((D290=1),(1/$C$9),(-1/$C$9)))))</f>
        <v>0</v>
      </c>
      <c r="F290" s="8" t="n">
        <f aca="true">SUM(OFFSET(E290,((-1*MIN($C$10,B290))+1),0,MIN($C$10,B290),1))</f>
        <v>0</v>
      </c>
      <c r="G290" s="8" t="n">
        <f aca="false">IF(E290=0,IF(F290=0,1,0),0)</f>
        <v>1</v>
      </c>
      <c r="H290" s="8" t="n">
        <f aca="false">SUM($G$26:G290)&lt;=2</f>
        <v>0</v>
      </c>
      <c r="I290" s="8" t="str">
        <f aca="false">IF(H290,   ((E290+F290)/(1+$C$10))*Vprog,  "")</f>
        <v/>
      </c>
      <c r="J290" s="8" t="str">
        <f aca="false">IF(H290,  ((((I290+I289)/2)*itp)/1000)+J289,"")</f>
        <v/>
      </c>
      <c r="K290" s="8" t="str">
        <f aca="false">IF(H290,     (I290-I289)/(itp/1000),     "")</f>
        <v/>
      </c>
      <c r="L290" s="12" t="n">
        <f aca="false">FALSE()</f>
        <v>0</v>
      </c>
      <c r="M290" s="8" t="n">
        <f aca="false">AND(G290=1,H290)</f>
        <v>0</v>
      </c>
      <c r="N290" s="1"/>
      <c r="O290" s="1"/>
      <c r="P290" s="1"/>
      <c r="Q290" s="1"/>
      <c r="R290" s="1"/>
      <c r="V290" s="1"/>
      <c r="W290" s="1"/>
      <c r="X290" s="1"/>
    </row>
    <row r="291" customFormat="false" ht="12.75" hidden="false" customHeight="true" outlineLevel="0" collapsed="false">
      <c r="B291" s="8" t="n">
        <f aca="false">B290+1</f>
        <v>266</v>
      </c>
      <c r="C291" s="8" t="n">
        <f aca="false">((B291-1)*itp)/1000</f>
        <v>2.65</v>
      </c>
      <c r="D291" s="8" t="n">
        <f aca="false">IF((B291&lt;($C$11+2)),1,0)</f>
        <v>0</v>
      </c>
      <c r="E291" s="8" t="n">
        <f aca="false">MAX(0,MIN(1,(E290+IF((D291=1),(1/$C$9),(-1/$C$9)))))</f>
        <v>0</v>
      </c>
      <c r="F291" s="8" t="n">
        <f aca="true">SUM(OFFSET(E291,((-1*MIN($C$10,B291))+1),0,MIN($C$10,B291),1))</f>
        <v>0</v>
      </c>
      <c r="G291" s="8" t="n">
        <f aca="false">IF(E291=0,IF(F291=0,1,0),0)</f>
        <v>1</v>
      </c>
      <c r="H291" s="8" t="n">
        <f aca="false">SUM($G$26:G291)&lt;=2</f>
        <v>0</v>
      </c>
      <c r="I291" s="8" t="str">
        <f aca="false">IF(H291,   ((E291+F291)/(1+$C$10))*Vprog,  "")</f>
        <v/>
      </c>
      <c r="J291" s="8" t="str">
        <f aca="false">IF(H291,  ((((I291+I290)/2)*itp)/1000)+J290,"")</f>
        <v/>
      </c>
      <c r="K291" s="8" t="str">
        <f aca="false">IF(H291,     (I291-I290)/(itp/1000),     "")</f>
        <v/>
      </c>
      <c r="L291" s="12" t="n">
        <f aca="false">FALSE()</f>
        <v>0</v>
      </c>
      <c r="M291" s="8" t="n">
        <f aca="false">AND(G291=1,H291)</f>
        <v>0</v>
      </c>
      <c r="N291" s="1"/>
      <c r="O291" s="1"/>
      <c r="P291" s="1"/>
      <c r="Q291" s="1"/>
      <c r="R291" s="1"/>
      <c r="V291" s="1"/>
      <c r="W291" s="1"/>
      <c r="X291" s="1"/>
    </row>
    <row r="292" customFormat="false" ht="12.75" hidden="false" customHeight="true" outlineLevel="0" collapsed="false">
      <c r="B292" s="8" t="n">
        <f aca="false">B291+1</f>
        <v>267</v>
      </c>
      <c r="C292" s="8" t="n">
        <f aca="false">((B292-1)*itp)/1000</f>
        <v>2.66</v>
      </c>
      <c r="D292" s="8" t="n">
        <f aca="false">IF((B292&lt;($C$11+2)),1,0)</f>
        <v>0</v>
      </c>
      <c r="E292" s="8" t="n">
        <f aca="false">MAX(0,MIN(1,(E291+IF((D292=1),(1/$C$9),(-1/$C$9)))))</f>
        <v>0</v>
      </c>
      <c r="F292" s="8" t="n">
        <f aca="true">SUM(OFFSET(E292,((-1*MIN($C$10,B292))+1),0,MIN($C$10,B292),1))</f>
        <v>0</v>
      </c>
      <c r="G292" s="8" t="n">
        <f aca="false">IF(E292=0,IF(F292=0,1,0),0)</f>
        <v>1</v>
      </c>
      <c r="H292" s="8" t="n">
        <f aca="false">SUM($G$26:G292)&lt;=2</f>
        <v>0</v>
      </c>
      <c r="I292" s="8" t="str">
        <f aca="false">IF(H292,   ((E292+F292)/(1+$C$10))*Vprog,  "")</f>
        <v/>
      </c>
      <c r="J292" s="8" t="str">
        <f aca="false">IF(H292,  ((((I292+I291)/2)*itp)/1000)+J291,"")</f>
        <v/>
      </c>
      <c r="K292" s="8" t="str">
        <f aca="false">IF(H292,     (I292-I291)/(itp/1000),     "")</f>
        <v/>
      </c>
      <c r="L292" s="12" t="n">
        <f aca="false">FALSE()</f>
        <v>0</v>
      </c>
      <c r="M292" s="8" t="n">
        <f aca="false">AND(G292=1,H292)</f>
        <v>0</v>
      </c>
      <c r="N292" s="1"/>
      <c r="O292" s="1"/>
      <c r="P292" s="1"/>
      <c r="Q292" s="1"/>
      <c r="R292" s="1"/>
      <c r="V292" s="1"/>
      <c r="W292" s="1"/>
      <c r="X292" s="1"/>
    </row>
    <row r="293" customFormat="false" ht="12.75" hidden="false" customHeight="true" outlineLevel="0" collapsed="false">
      <c r="B293" s="8" t="n">
        <f aca="false">B292+1</f>
        <v>268</v>
      </c>
      <c r="C293" s="8" t="n">
        <f aca="false">((B293-1)*itp)/1000</f>
        <v>2.67</v>
      </c>
      <c r="D293" s="8" t="n">
        <f aca="false">IF((B293&lt;($C$11+2)),1,0)</f>
        <v>0</v>
      </c>
      <c r="E293" s="8" t="n">
        <f aca="false">MAX(0,MIN(1,(E292+IF((D293=1),(1/$C$9),(-1/$C$9)))))</f>
        <v>0</v>
      </c>
      <c r="F293" s="8" t="n">
        <f aca="true">SUM(OFFSET(E293,((-1*MIN($C$10,B293))+1),0,MIN($C$10,B293),1))</f>
        <v>0</v>
      </c>
      <c r="G293" s="8" t="n">
        <f aca="false">IF(E293=0,IF(F293=0,1,0),0)</f>
        <v>1</v>
      </c>
      <c r="H293" s="8" t="n">
        <f aca="false">SUM($G$26:G293)&lt;=2</f>
        <v>0</v>
      </c>
      <c r="I293" s="8" t="str">
        <f aca="false">IF(H293,   ((E293+F293)/(1+$C$10))*Vprog,  "")</f>
        <v/>
      </c>
      <c r="J293" s="8" t="str">
        <f aca="false">IF(H293,  ((((I293+I292)/2)*itp)/1000)+J292,"")</f>
        <v/>
      </c>
      <c r="K293" s="8" t="str">
        <f aca="false">IF(H293,     (I293-I292)/(itp/1000),     "")</f>
        <v/>
      </c>
      <c r="L293" s="12" t="n">
        <f aca="false">FALSE()</f>
        <v>0</v>
      </c>
      <c r="M293" s="8" t="n">
        <f aca="false">AND(G293=1,H293)</f>
        <v>0</v>
      </c>
      <c r="N293" s="1"/>
      <c r="O293" s="1"/>
      <c r="P293" s="1"/>
      <c r="Q293" s="1"/>
      <c r="R293" s="1"/>
      <c r="V293" s="1"/>
      <c r="W293" s="1"/>
      <c r="X293" s="1"/>
    </row>
    <row r="294" customFormat="false" ht="12.75" hidden="false" customHeight="true" outlineLevel="0" collapsed="false">
      <c r="B294" s="8" t="n">
        <f aca="false">B293+1</f>
        <v>269</v>
      </c>
      <c r="C294" s="8" t="n">
        <f aca="false">((B294-1)*itp)/1000</f>
        <v>2.68</v>
      </c>
      <c r="D294" s="8" t="n">
        <f aca="false">IF((B294&lt;($C$11+2)),1,0)</f>
        <v>0</v>
      </c>
      <c r="E294" s="8" t="n">
        <f aca="false">MAX(0,MIN(1,(E293+IF((D294=1),(1/$C$9),(-1/$C$9)))))</f>
        <v>0</v>
      </c>
      <c r="F294" s="8" t="n">
        <f aca="true">SUM(OFFSET(E294,((-1*MIN($C$10,B294))+1),0,MIN($C$10,B294),1))</f>
        <v>0</v>
      </c>
      <c r="G294" s="8" t="n">
        <f aca="false">IF(E294=0,IF(F294=0,1,0),0)</f>
        <v>1</v>
      </c>
      <c r="H294" s="8" t="n">
        <f aca="false">SUM($G$26:G294)&lt;=2</f>
        <v>0</v>
      </c>
      <c r="I294" s="8" t="str">
        <f aca="false">IF(H294,   ((E294+F294)/(1+$C$10))*Vprog,  "")</f>
        <v/>
      </c>
      <c r="J294" s="8" t="str">
        <f aca="false">IF(H294,  ((((I294+I293)/2)*itp)/1000)+J293,"")</f>
        <v/>
      </c>
      <c r="K294" s="8" t="str">
        <f aca="false">IF(H294,     (I294-I293)/(itp/1000),     "")</f>
        <v/>
      </c>
      <c r="L294" s="12" t="n">
        <f aca="false">FALSE()</f>
        <v>0</v>
      </c>
      <c r="M294" s="8" t="n">
        <f aca="false">AND(G294=1,H294)</f>
        <v>0</v>
      </c>
      <c r="N294" s="1"/>
      <c r="O294" s="1"/>
      <c r="P294" s="1"/>
      <c r="Q294" s="1"/>
      <c r="R294" s="1"/>
      <c r="V294" s="1"/>
      <c r="W294" s="1"/>
      <c r="X294" s="1"/>
    </row>
    <row r="295" customFormat="false" ht="12.75" hidden="false" customHeight="true" outlineLevel="0" collapsed="false">
      <c r="B295" s="8" t="n">
        <f aca="false">B294+1</f>
        <v>270</v>
      </c>
      <c r="C295" s="8" t="n">
        <f aca="false">((B295-1)*itp)/1000</f>
        <v>2.69</v>
      </c>
      <c r="D295" s="8" t="n">
        <f aca="false">IF((B295&lt;($C$11+2)),1,0)</f>
        <v>0</v>
      </c>
      <c r="E295" s="8" t="n">
        <f aca="false">MAX(0,MIN(1,(E294+IF((D295=1),(1/$C$9),(-1/$C$9)))))</f>
        <v>0</v>
      </c>
      <c r="F295" s="8" t="n">
        <f aca="true">SUM(OFFSET(E295,((-1*MIN($C$10,B295))+1),0,MIN($C$10,B295),1))</f>
        <v>0</v>
      </c>
      <c r="G295" s="8" t="n">
        <f aca="false">IF(E295=0,IF(F295=0,1,0),0)</f>
        <v>1</v>
      </c>
      <c r="H295" s="8" t="n">
        <f aca="false">SUM($G$26:G295)&lt;=2</f>
        <v>0</v>
      </c>
      <c r="I295" s="8" t="str">
        <f aca="false">IF(H295,   ((E295+F295)/(1+$C$10))*Vprog,  "")</f>
        <v/>
      </c>
      <c r="J295" s="8" t="str">
        <f aca="false">IF(H295,  ((((I295+I294)/2)*itp)/1000)+J294,"")</f>
        <v/>
      </c>
      <c r="K295" s="8" t="str">
        <f aca="false">IF(H295,     (I295-I294)/(itp/1000),     "")</f>
        <v/>
      </c>
      <c r="L295" s="12" t="n">
        <f aca="false">FALSE()</f>
        <v>0</v>
      </c>
      <c r="M295" s="8" t="n">
        <f aca="false">AND(G295=1,H295)</f>
        <v>0</v>
      </c>
      <c r="N295" s="1"/>
      <c r="O295" s="1"/>
      <c r="P295" s="1"/>
      <c r="Q295" s="1"/>
      <c r="R295" s="1"/>
      <c r="V295" s="1"/>
      <c r="W295" s="1"/>
      <c r="X295" s="1"/>
    </row>
    <row r="296" customFormat="false" ht="12.75" hidden="false" customHeight="true" outlineLevel="0" collapsed="false">
      <c r="B296" s="8" t="n">
        <f aca="false">B295+1</f>
        <v>271</v>
      </c>
      <c r="C296" s="8" t="n">
        <f aca="false">((B296-1)*itp)/1000</f>
        <v>2.7</v>
      </c>
      <c r="D296" s="8" t="n">
        <f aca="false">IF((B296&lt;($C$11+2)),1,0)</f>
        <v>0</v>
      </c>
      <c r="E296" s="8" t="n">
        <f aca="false">MAX(0,MIN(1,(E295+IF((D296=1),(1/$C$9),(-1/$C$9)))))</f>
        <v>0</v>
      </c>
      <c r="F296" s="8" t="n">
        <f aca="true">SUM(OFFSET(E296,((-1*MIN($C$10,B296))+1),0,MIN($C$10,B296),1))</f>
        <v>0</v>
      </c>
      <c r="G296" s="8" t="n">
        <f aca="false">IF(E296=0,IF(F296=0,1,0),0)</f>
        <v>1</v>
      </c>
      <c r="H296" s="8" t="n">
        <f aca="false">SUM($G$26:G296)&lt;=2</f>
        <v>0</v>
      </c>
      <c r="I296" s="8" t="str">
        <f aca="false">IF(H296,   ((E296+F296)/(1+$C$10))*Vprog,  "")</f>
        <v/>
      </c>
      <c r="J296" s="8" t="str">
        <f aca="false">IF(H296,  ((((I296+I295)/2)*itp)/1000)+J295,"")</f>
        <v/>
      </c>
      <c r="K296" s="8" t="str">
        <f aca="false">IF(H296,     (I296-I295)/(itp/1000),     "")</f>
        <v/>
      </c>
      <c r="L296" s="12" t="n">
        <f aca="false">FALSE()</f>
        <v>0</v>
      </c>
      <c r="M296" s="8" t="n">
        <f aca="false">AND(G296=1,H296)</f>
        <v>0</v>
      </c>
      <c r="N296" s="1"/>
      <c r="O296" s="1"/>
      <c r="P296" s="1"/>
      <c r="Q296" s="1"/>
      <c r="R296" s="1"/>
      <c r="V296" s="1"/>
      <c r="W296" s="1"/>
      <c r="X296" s="1"/>
    </row>
    <row r="297" customFormat="false" ht="12.75" hidden="false" customHeight="true" outlineLevel="0" collapsed="false">
      <c r="B297" s="8" t="n">
        <f aca="false">B296+1</f>
        <v>272</v>
      </c>
      <c r="C297" s="8" t="n">
        <f aca="false">((B297-1)*itp)/1000</f>
        <v>2.71</v>
      </c>
      <c r="D297" s="8" t="n">
        <f aca="false">IF((B297&lt;($C$11+2)),1,0)</f>
        <v>0</v>
      </c>
      <c r="E297" s="8" t="n">
        <f aca="false">MAX(0,MIN(1,(E296+IF((D297=1),(1/$C$9),(-1/$C$9)))))</f>
        <v>0</v>
      </c>
      <c r="F297" s="8" t="n">
        <f aca="true">SUM(OFFSET(E297,((-1*MIN($C$10,B297))+1),0,MIN($C$10,B297),1))</f>
        <v>0</v>
      </c>
      <c r="G297" s="8" t="n">
        <f aca="false">IF(E297=0,IF(F297=0,1,0),0)</f>
        <v>1</v>
      </c>
      <c r="H297" s="8" t="n">
        <f aca="false">SUM($G$26:G297)&lt;=2</f>
        <v>0</v>
      </c>
      <c r="I297" s="8" t="str">
        <f aca="false">IF(H297,   ((E297+F297)/(1+$C$10))*Vprog,  "")</f>
        <v/>
      </c>
      <c r="J297" s="8" t="str">
        <f aca="false">IF(H297,  ((((I297+I296)/2)*itp)/1000)+J296,"")</f>
        <v/>
      </c>
      <c r="K297" s="8" t="str">
        <f aca="false">IF(H297,     (I297-I296)/(itp/1000),     "")</f>
        <v/>
      </c>
      <c r="L297" s="12" t="n">
        <f aca="false">FALSE()</f>
        <v>0</v>
      </c>
      <c r="M297" s="8" t="n">
        <f aca="false">AND(G297=1,H297)</f>
        <v>0</v>
      </c>
      <c r="N297" s="1"/>
      <c r="O297" s="1"/>
      <c r="P297" s="1"/>
      <c r="Q297" s="1"/>
      <c r="R297" s="1"/>
      <c r="V297" s="1"/>
      <c r="W297" s="1"/>
      <c r="X297" s="1"/>
    </row>
    <row r="298" customFormat="false" ht="12.75" hidden="false" customHeight="true" outlineLevel="0" collapsed="false">
      <c r="B298" s="8" t="n">
        <f aca="false">B297+1</f>
        <v>273</v>
      </c>
      <c r="C298" s="8" t="n">
        <f aca="false">((B298-1)*itp)/1000</f>
        <v>2.72</v>
      </c>
      <c r="D298" s="8" t="n">
        <f aca="false">IF((B298&lt;($C$11+2)),1,0)</f>
        <v>0</v>
      </c>
      <c r="E298" s="8" t="n">
        <f aca="false">MAX(0,MIN(1,(E297+IF((D298=1),(1/$C$9),(-1/$C$9)))))</f>
        <v>0</v>
      </c>
      <c r="F298" s="8" t="n">
        <f aca="true">SUM(OFFSET(E298,((-1*MIN($C$10,B298))+1),0,MIN($C$10,B298),1))</f>
        <v>0</v>
      </c>
      <c r="G298" s="8" t="n">
        <f aca="false">IF(E298=0,IF(F298=0,1,0),0)</f>
        <v>1</v>
      </c>
      <c r="H298" s="8" t="n">
        <f aca="false">SUM($G$26:G298)&lt;=2</f>
        <v>0</v>
      </c>
      <c r="I298" s="8" t="str">
        <f aca="false">IF(H298,   ((E298+F298)/(1+$C$10))*Vprog,  "")</f>
        <v/>
      </c>
      <c r="J298" s="8" t="str">
        <f aca="false">IF(H298,  ((((I298+I297)/2)*itp)/1000)+J297,"")</f>
        <v/>
      </c>
      <c r="K298" s="8" t="str">
        <f aca="false">IF(H298,     (I298-I297)/(itp/1000),     "")</f>
        <v/>
      </c>
      <c r="L298" s="12" t="n">
        <f aca="false">FALSE()</f>
        <v>0</v>
      </c>
      <c r="M298" s="8" t="n">
        <f aca="false">AND(G298=1,H298)</f>
        <v>0</v>
      </c>
      <c r="N298" s="1"/>
      <c r="O298" s="1"/>
      <c r="P298" s="1"/>
      <c r="Q298" s="1"/>
      <c r="R298" s="1"/>
      <c r="V298" s="1"/>
      <c r="W298" s="1"/>
      <c r="X298" s="1"/>
    </row>
    <row r="299" customFormat="false" ht="12.75" hidden="false" customHeight="true" outlineLevel="0" collapsed="false">
      <c r="B299" s="8" t="n">
        <f aca="false">B298+1</f>
        <v>274</v>
      </c>
      <c r="C299" s="8" t="n">
        <f aca="false">((B299-1)*itp)/1000</f>
        <v>2.73</v>
      </c>
      <c r="D299" s="8" t="n">
        <f aca="false">IF((B299&lt;($C$11+2)),1,0)</f>
        <v>0</v>
      </c>
      <c r="E299" s="8" t="n">
        <f aca="false">MAX(0,MIN(1,(E298+IF((D299=1),(1/$C$9),(-1/$C$9)))))</f>
        <v>0</v>
      </c>
      <c r="F299" s="8" t="n">
        <f aca="true">SUM(OFFSET(E299,((-1*MIN($C$10,B299))+1),0,MIN($C$10,B299),1))</f>
        <v>0</v>
      </c>
      <c r="G299" s="8" t="n">
        <f aca="false">IF(E299=0,IF(F299=0,1,0),0)</f>
        <v>1</v>
      </c>
      <c r="H299" s="8" t="n">
        <f aca="false">SUM($G$26:G299)&lt;=2</f>
        <v>0</v>
      </c>
      <c r="I299" s="8" t="str">
        <f aca="false">IF(H299,   ((E299+F299)/(1+$C$10))*Vprog,  "")</f>
        <v/>
      </c>
      <c r="J299" s="8" t="str">
        <f aca="false">IF(H299,  ((((I299+I298)/2)*itp)/1000)+J298,"")</f>
        <v/>
      </c>
      <c r="K299" s="8" t="str">
        <f aca="false">IF(H299,     (I299-I298)/(itp/1000),     "")</f>
        <v/>
      </c>
      <c r="L299" s="12" t="n">
        <f aca="false">FALSE()</f>
        <v>0</v>
      </c>
      <c r="M299" s="8" t="n">
        <f aca="false">AND(G299=1,H299)</f>
        <v>0</v>
      </c>
      <c r="N299" s="1"/>
      <c r="O299" s="1"/>
      <c r="P299" s="1"/>
      <c r="Q299" s="1"/>
      <c r="R299" s="1"/>
      <c r="V299" s="1"/>
      <c r="W299" s="1"/>
      <c r="X299" s="1"/>
    </row>
    <row r="300" customFormat="false" ht="12.75" hidden="false" customHeight="true" outlineLevel="0" collapsed="false">
      <c r="B300" s="8" t="n">
        <f aca="false">B299+1</f>
        <v>275</v>
      </c>
      <c r="C300" s="8" t="n">
        <f aca="false">((B300-1)*itp)/1000</f>
        <v>2.74</v>
      </c>
      <c r="D300" s="8" t="n">
        <f aca="false">IF((B300&lt;($C$11+2)),1,0)</f>
        <v>0</v>
      </c>
      <c r="E300" s="8" t="n">
        <f aca="false">MAX(0,MIN(1,(E299+IF((D300=1),(1/$C$9),(-1/$C$9)))))</f>
        <v>0</v>
      </c>
      <c r="F300" s="8" t="n">
        <f aca="true">SUM(OFFSET(E300,((-1*MIN($C$10,B300))+1),0,MIN($C$10,B300),1))</f>
        <v>0</v>
      </c>
      <c r="G300" s="8" t="n">
        <f aca="false">IF(E300=0,IF(F300=0,1,0),0)</f>
        <v>1</v>
      </c>
      <c r="H300" s="8" t="n">
        <f aca="false">SUM($G$26:G300)&lt;=2</f>
        <v>0</v>
      </c>
      <c r="I300" s="8" t="str">
        <f aca="false">IF(H300,   ((E300+F300)/(1+$C$10))*Vprog,  "")</f>
        <v/>
      </c>
      <c r="J300" s="8" t="str">
        <f aca="false">IF(H300,  ((((I300+I299)/2)*itp)/1000)+J299,"")</f>
        <v/>
      </c>
      <c r="K300" s="8" t="str">
        <f aca="false">IF(H300,     (I300-I299)/(itp/1000),     "")</f>
        <v/>
      </c>
      <c r="L300" s="12" t="n">
        <f aca="false">FALSE()</f>
        <v>0</v>
      </c>
      <c r="M300" s="8" t="n">
        <f aca="false">AND(G300=1,H300)</f>
        <v>0</v>
      </c>
      <c r="N300" s="1"/>
      <c r="O300" s="1"/>
      <c r="P300" s="1"/>
      <c r="Q300" s="1"/>
      <c r="R300" s="1"/>
      <c r="V300" s="1"/>
      <c r="W300" s="1"/>
      <c r="X300" s="1"/>
    </row>
    <row r="301" customFormat="false" ht="12.75" hidden="false" customHeight="true" outlineLevel="0" collapsed="false">
      <c r="B301" s="8" t="n">
        <f aca="false">B300+1</f>
        <v>276</v>
      </c>
      <c r="C301" s="8" t="n">
        <f aca="false">((B301-1)*itp)/1000</f>
        <v>2.75</v>
      </c>
      <c r="D301" s="8" t="n">
        <f aca="false">IF((B301&lt;($C$11+2)),1,0)</f>
        <v>0</v>
      </c>
      <c r="E301" s="8" t="n">
        <f aca="false">MAX(0,MIN(1,(E300+IF((D301=1),(1/$C$9),(-1/$C$9)))))</f>
        <v>0</v>
      </c>
      <c r="F301" s="8" t="n">
        <f aca="true">SUM(OFFSET(E301,((-1*MIN($C$10,B301))+1),0,MIN($C$10,B301),1))</f>
        <v>0</v>
      </c>
      <c r="G301" s="8" t="n">
        <f aca="false">IF(E301=0,IF(F301=0,1,0),0)</f>
        <v>1</v>
      </c>
      <c r="H301" s="8" t="n">
        <f aca="false">SUM($G$26:G301)&lt;=2</f>
        <v>0</v>
      </c>
      <c r="I301" s="8" t="str">
        <f aca="false">IF(H301,   ((E301+F301)/(1+$C$10))*Vprog,  "")</f>
        <v/>
      </c>
      <c r="J301" s="8" t="str">
        <f aca="false">IF(H301,  ((((I301+I300)/2)*itp)/1000)+J300,"")</f>
        <v/>
      </c>
      <c r="K301" s="8" t="str">
        <f aca="false">IF(H301,     (I301-I300)/(itp/1000),     "")</f>
        <v/>
      </c>
      <c r="L301" s="12" t="n">
        <f aca="false">FALSE()</f>
        <v>0</v>
      </c>
      <c r="M301" s="8" t="n">
        <f aca="false">AND(G301=1,H301)</f>
        <v>0</v>
      </c>
      <c r="N301" s="1"/>
      <c r="O301" s="1"/>
      <c r="P301" s="1"/>
      <c r="Q301" s="1"/>
      <c r="R301" s="1"/>
      <c r="V301" s="1"/>
      <c r="W301" s="1"/>
      <c r="X301" s="1"/>
    </row>
    <row r="302" customFormat="false" ht="12.75" hidden="false" customHeight="true" outlineLevel="0" collapsed="false">
      <c r="B302" s="8" t="n">
        <f aca="false">B301+1</f>
        <v>277</v>
      </c>
      <c r="C302" s="8" t="n">
        <f aca="false">((B302-1)*itp)/1000</f>
        <v>2.76</v>
      </c>
      <c r="D302" s="8" t="n">
        <f aca="false">IF((B302&lt;($C$11+2)),1,0)</f>
        <v>0</v>
      </c>
      <c r="E302" s="8" t="n">
        <f aca="false">MAX(0,MIN(1,(E301+IF((D302=1),(1/$C$9),(-1/$C$9)))))</f>
        <v>0</v>
      </c>
      <c r="F302" s="8" t="n">
        <f aca="true">SUM(OFFSET(E302,((-1*MIN($C$10,B302))+1),0,MIN($C$10,B302),1))</f>
        <v>0</v>
      </c>
      <c r="G302" s="8" t="n">
        <f aca="false">IF(E302=0,IF(F302=0,1,0),0)</f>
        <v>1</v>
      </c>
      <c r="H302" s="8" t="n">
        <f aca="false">SUM($G$26:G302)&lt;=2</f>
        <v>0</v>
      </c>
      <c r="I302" s="8" t="str">
        <f aca="false">IF(H302,   ((E302+F302)/(1+$C$10))*Vprog,  "")</f>
        <v/>
      </c>
      <c r="J302" s="8" t="str">
        <f aca="false">IF(H302,  ((((I302+I301)/2)*itp)/1000)+J301,"")</f>
        <v/>
      </c>
      <c r="K302" s="8" t="str">
        <f aca="false">IF(H302,     (I302-I301)/(itp/1000),     "")</f>
        <v/>
      </c>
      <c r="L302" s="12" t="n">
        <f aca="false">FALSE()</f>
        <v>0</v>
      </c>
      <c r="M302" s="8" t="n">
        <f aca="false">AND(G302=1,H302)</f>
        <v>0</v>
      </c>
      <c r="N302" s="1"/>
      <c r="O302" s="1"/>
      <c r="P302" s="1"/>
      <c r="Q302" s="1"/>
      <c r="R302" s="1"/>
      <c r="V302" s="1"/>
      <c r="W302" s="1"/>
      <c r="X302" s="1"/>
    </row>
    <row r="303" customFormat="false" ht="12.75" hidden="false" customHeight="true" outlineLevel="0" collapsed="false">
      <c r="B303" s="8" t="n">
        <f aca="false">B302+1</f>
        <v>278</v>
      </c>
      <c r="C303" s="8" t="n">
        <f aca="false">((B303-1)*itp)/1000</f>
        <v>2.77</v>
      </c>
      <c r="D303" s="8" t="n">
        <f aca="false">IF((B303&lt;($C$11+2)),1,0)</f>
        <v>0</v>
      </c>
      <c r="E303" s="8" t="n">
        <f aca="false">MAX(0,MIN(1,(E302+IF((D303=1),(1/$C$9),(-1/$C$9)))))</f>
        <v>0</v>
      </c>
      <c r="F303" s="8" t="n">
        <f aca="true">SUM(OFFSET(E303,((-1*MIN($C$10,B303))+1),0,MIN($C$10,B303),1))</f>
        <v>0</v>
      </c>
      <c r="G303" s="8" t="n">
        <f aca="false">IF(E303=0,IF(F303=0,1,0),0)</f>
        <v>1</v>
      </c>
      <c r="H303" s="8" t="n">
        <f aca="false">SUM($G$26:G303)&lt;=2</f>
        <v>0</v>
      </c>
      <c r="I303" s="8" t="str">
        <f aca="false">IF(H303,   ((E303+F303)/(1+$C$10))*Vprog,  "")</f>
        <v/>
      </c>
      <c r="J303" s="8" t="str">
        <f aca="false">IF(H303,  ((((I303+I302)/2)*itp)/1000)+J302,"")</f>
        <v/>
      </c>
      <c r="K303" s="8" t="str">
        <f aca="false">IF(H303,     (I303-I302)/(itp/1000),     "")</f>
        <v/>
      </c>
      <c r="L303" s="12" t="n">
        <f aca="false">FALSE()</f>
        <v>0</v>
      </c>
      <c r="M303" s="8" t="n">
        <f aca="false">AND(G303=1,H303)</f>
        <v>0</v>
      </c>
      <c r="N303" s="1"/>
      <c r="O303" s="1"/>
      <c r="P303" s="1"/>
      <c r="Q303" s="1"/>
      <c r="R303" s="1"/>
      <c r="V303" s="1"/>
      <c r="W303" s="1"/>
      <c r="X303" s="1"/>
    </row>
    <row r="304" customFormat="false" ht="12.75" hidden="false" customHeight="true" outlineLevel="0" collapsed="false">
      <c r="B304" s="8" t="n">
        <f aca="false">B303+1</f>
        <v>279</v>
      </c>
      <c r="C304" s="8" t="n">
        <f aca="false">((B304-1)*itp)/1000</f>
        <v>2.78</v>
      </c>
      <c r="D304" s="8" t="n">
        <f aca="false">IF((B304&lt;($C$11+2)),1,0)</f>
        <v>0</v>
      </c>
      <c r="E304" s="8" t="n">
        <f aca="false">MAX(0,MIN(1,(E303+IF((D304=1),(1/$C$9),(-1/$C$9)))))</f>
        <v>0</v>
      </c>
      <c r="F304" s="8" t="n">
        <f aca="true">SUM(OFFSET(E304,((-1*MIN($C$10,B304))+1),0,MIN($C$10,B304),1))</f>
        <v>0</v>
      </c>
      <c r="G304" s="8" t="n">
        <f aca="false">IF(E304=0,IF(F304=0,1,0),0)</f>
        <v>1</v>
      </c>
      <c r="H304" s="8" t="n">
        <f aca="false">SUM($G$26:G304)&lt;=2</f>
        <v>0</v>
      </c>
      <c r="I304" s="8" t="str">
        <f aca="false">IF(H304,   ((E304+F304)/(1+$C$10))*Vprog,  "")</f>
        <v/>
      </c>
      <c r="J304" s="8" t="str">
        <f aca="false">IF(H304,  ((((I304+I303)/2)*itp)/1000)+J303,"")</f>
        <v/>
      </c>
      <c r="K304" s="8" t="str">
        <f aca="false">IF(H304,     (I304-I303)/(itp/1000),     "")</f>
        <v/>
      </c>
      <c r="L304" s="12" t="n">
        <f aca="false">FALSE()</f>
        <v>0</v>
      </c>
      <c r="M304" s="8" t="n">
        <f aca="false">AND(G304=1,H304)</f>
        <v>0</v>
      </c>
      <c r="N304" s="1"/>
      <c r="O304" s="1"/>
      <c r="P304" s="1"/>
      <c r="Q304" s="1"/>
      <c r="R304" s="1"/>
      <c r="V304" s="1"/>
      <c r="W304" s="1"/>
      <c r="X304" s="1"/>
    </row>
    <row r="305" customFormat="false" ht="12.75" hidden="false" customHeight="true" outlineLevel="0" collapsed="false">
      <c r="B305" s="8" t="n">
        <f aca="false">B304+1</f>
        <v>280</v>
      </c>
      <c r="C305" s="8" t="n">
        <f aca="false">((B305-1)*itp)/1000</f>
        <v>2.79</v>
      </c>
      <c r="D305" s="8" t="n">
        <f aca="false">IF((B305&lt;($C$11+2)),1,0)</f>
        <v>0</v>
      </c>
      <c r="E305" s="8" t="n">
        <f aca="false">MAX(0,MIN(1,(E304+IF((D305=1),(1/$C$9),(-1/$C$9)))))</f>
        <v>0</v>
      </c>
      <c r="F305" s="8" t="n">
        <f aca="true">SUM(OFFSET(E305,((-1*MIN($C$10,B305))+1),0,MIN($C$10,B305),1))</f>
        <v>0</v>
      </c>
      <c r="G305" s="8" t="n">
        <f aca="false">IF(E305=0,IF(F305=0,1,0),0)</f>
        <v>1</v>
      </c>
      <c r="H305" s="8" t="n">
        <f aca="false">SUM($G$26:G305)&lt;=2</f>
        <v>0</v>
      </c>
      <c r="I305" s="8" t="str">
        <f aca="false">IF(H305,   ((E305+F305)/(1+$C$10))*Vprog,  "")</f>
        <v/>
      </c>
      <c r="J305" s="8" t="str">
        <f aca="false">IF(H305,  ((((I305+I304)/2)*itp)/1000)+J304,"")</f>
        <v/>
      </c>
      <c r="K305" s="8" t="str">
        <f aca="false">IF(H305,     (I305-I304)/(itp/1000),     "")</f>
        <v/>
      </c>
      <c r="L305" s="12" t="n">
        <f aca="false">FALSE()</f>
        <v>0</v>
      </c>
      <c r="M305" s="8" t="n">
        <f aca="false">AND(G305=1,H305)</f>
        <v>0</v>
      </c>
      <c r="N305" s="1"/>
      <c r="O305" s="1"/>
      <c r="P305" s="1"/>
      <c r="Q305" s="1"/>
      <c r="R305" s="1"/>
      <c r="V305" s="1"/>
      <c r="W305" s="1"/>
      <c r="X305" s="1"/>
    </row>
    <row r="306" customFormat="false" ht="12.75" hidden="false" customHeight="true" outlineLevel="0" collapsed="false">
      <c r="B306" s="8" t="n">
        <f aca="false">B305+1</f>
        <v>281</v>
      </c>
      <c r="C306" s="8" t="n">
        <f aca="false">((B306-1)*itp)/1000</f>
        <v>2.8</v>
      </c>
      <c r="D306" s="8" t="n">
        <f aca="false">IF((B306&lt;($C$11+2)),1,0)</f>
        <v>0</v>
      </c>
      <c r="E306" s="8" t="n">
        <f aca="false">MAX(0,MIN(1,(E305+IF((D306=1),(1/$C$9),(-1/$C$9)))))</f>
        <v>0</v>
      </c>
      <c r="F306" s="8" t="n">
        <f aca="true">SUM(OFFSET(E306,((-1*MIN($C$10,B306))+1),0,MIN($C$10,B306),1))</f>
        <v>0</v>
      </c>
      <c r="G306" s="8" t="n">
        <f aca="false">IF(E306=0,IF(F306=0,1,0),0)</f>
        <v>1</v>
      </c>
      <c r="H306" s="8" t="n">
        <f aca="false">SUM($G$26:G306)&lt;=2</f>
        <v>0</v>
      </c>
      <c r="I306" s="8" t="str">
        <f aca="false">IF(H306,   ((E306+F306)/(1+$C$10))*Vprog,  "")</f>
        <v/>
      </c>
      <c r="J306" s="8" t="str">
        <f aca="false">IF(H306,  ((((I306+I305)/2)*itp)/1000)+J305,"")</f>
        <v/>
      </c>
      <c r="K306" s="8" t="str">
        <f aca="false">IF(H306,     (I306-I305)/(itp/1000),     "")</f>
        <v/>
      </c>
      <c r="L306" s="12" t="n">
        <f aca="false">FALSE()</f>
        <v>0</v>
      </c>
      <c r="M306" s="8" t="n">
        <f aca="false">AND(G306=1,H306)</f>
        <v>0</v>
      </c>
      <c r="N306" s="1"/>
      <c r="O306" s="1"/>
      <c r="P306" s="1"/>
      <c r="Q306" s="1"/>
      <c r="R306" s="1"/>
      <c r="V306" s="1"/>
      <c r="W306" s="1"/>
      <c r="X306" s="1"/>
    </row>
    <row r="307" customFormat="false" ht="12.75" hidden="false" customHeight="true" outlineLevel="0" collapsed="false">
      <c r="B307" s="8" t="n">
        <f aca="false">B306+1</f>
        <v>282</v>
      </c>
      <c r="C307" s="8" t="n">
        <f aca="false">((B307-1)*itp)/1000</f>
        <v>2.81</v>
      </c>
      <c r="D307" s="8" t="n">
        <f aca="false">IF((B307&lt;($C$11+2)),1,0)</f>
        <v>0</v>
      </c>
      <c r="E307" s="8" t="n">
        <f aca="false">MAX(0,MIN(1,(E306+IF((D307=1),(1/$C$9),(-1/$C$9)))))</f>
        <v>0</v>
      </c>
      <c r="F307" s="8" t="n">
        <f aca="true">SUM(OFFSET(E307,((-1*MIN($C$10,B307))+1),0,MIN($C$10,B307),1))</f>
        <v>0</v>
      </c>
      <c r="G307" s="8" t="n">
        <f aca="false">IF(E307=0,IF(F307=0,1,0),0)</f>
        <v>1</v>
      </c>
      <c r="H307" s="8" t="n">
        <f aca="false">SUM($G$26:G307)&lt;=2</f>
        <v>0</v>
      </c>
      <c r="I307" s="8" t="str">
        <f aca="false">IF(H307,   ((E307+F307)/(1+$C$10))*Vprog,  "")</f>
        <v/>
      </c>
      <c r="J307" s="8" t="str">
        <f aca="false">IF(H307,  ((((I307+I306)/2)*itp)/1000)+J306,"")</f>
        <v/>
      </c>
      <c r="K307" s="8" t="str">
        <f aca="false">IF(H307,     (I307-I306)/(itp/1000),     "")</f>
        <v/>
      </c>
      <c r="L307" s="12" t="n">
        <f aca="false">FALSE()</f>
        <v>0</v>
      </c>
      <c r="M307" s="8" t="n">
        <f aca="false">AND(G307=1,H307)</f>
        <v>0</v>
      </c>
      <c r="N307" s="1"/>
      <c r="O307" s="1"/>
      <c r="P307" s="1"/>
      <c r="Q307" s="1"/>
      <c r="R307" s="1"/>
      <c r="V307" s="1"/>
      <c r="W307" s="1"/>
      <c r="X307" s="1"/>
    </row>
    <row r="308" customFormat="false" ht="12.75" hidden="false" customHeight="true" outlineLevel="0" collapsed="false">
      <c r="B308" s="8" t="n">
        <f aca="false">B307+1</f>
        <v>283</v>
      </c>
      <c r="C308" s="8" t="n">
        <f aca="false">((B308-1)*itp)/1000</f>
        <v>2.82</v>
      </c>
      <c r="D308" s="8" t="n">
        <f aca="false">IF((B308&lt;($C$11+2)),1,0)</f>
        <v>0</v>
      </c>
      <c r="E308" s="8" t="n">
        <f aca="false">MAX(0,MIN(1,(E307+IF((D308=1),(1/$C$9),(-1/$C$9)))))</f>
        <v>0</v>
      </c>
      <c r="F308" s="8" t="n">
        <f aca="true">SUM(OFFSET(E308,((-1*MIN($C$10,B308))+1),0,MIN($C$10,B308),1))</f>
        <v>0</v>
      </c>
      <c r="G308" s="8" t="n">
        <f aca="false">IF(E308=0,IF(F308=0,1,0),0)</f>
        <v>1</v>
      </c>
      <c r="H308" s="8" t="n">
        <f aca="false">SUM($G$26:G308)&lt;=2</f>
        <v>0</v>
      </c>
      <c r="I308" s="8" t="str">
        <f aca="false">IF(H308,   ((E308+F308)/(1+$C$10))*Vprog,  "")</f>
        <v/>
      </c>
      <c r="J308" s="8" t="str">
        <f aca="false">IF(H308,  ((((I308+I307)/2)*itp)/1000)+J307,"")</f>
        <v/>
      </c>
      <c r="K308" s="8" t="str">
        <f aca="false">IF(H308,     (I308-I307)/(itp/1000),     "")</f>
        <v/>
      </c>
      <c r="L308" s="12" t="n">
        <f aca="false">FALSE()</f>
        <v>0</v>
      </c>
      <c r="M308" s="8" t="n">
        <f aca="false">AND(G308=1,H308)</f>
        <v>0</v>
      </c>
      <c r="N308" s="1"/>
      <c r="O308" s="1"/>
      <c r="P308" s="1"/>
      <c r="Q308" s="1"/>
      <c r="R308" s="1"/>
      <c r="V308" s="1"/>
      <c r="W308" s="1"/>
      <c r="X308" s="1"/>
    </row>
    <row r="309" customFormat="false" ht="12.75" hidden="false" customHeight="true" outlineLevel="0" collapsed="false">
      <c r="B309" s="8" t="n">
        <f aca="false">B308+1</f>
        <v>284</v>
      </c>
      <c r="C309" s="8" t="n">
        <f aca="false">((B309-1)*itp)/1000</f>
        <v>2.83</v>
      </c>
      <c r="D309" s="8" t="n">
        <f aca="false">IF((B309&lt;($C$11+2)),1,0)</f>
        <v>0</v>
      </c>
      <c r="E309" s="8" t="n">
        <f aca="false">MAX(0,MIN(1,(E308+IF((D309=1),(1/$C$9),(-1/$C$9)))))</f>
        <v>0</v>
      </c>
      <c r="F309" s="8" t="n">
        <f aca="true">SUM(OFFSET(E309,((-1*MIN($C$10,B309))+1),0,MIN($C$10,B309),1))</f>
        <v>0</v>
      </c>
      <c r="G309" s="8" t="n">
        <f aca="false">IF(E309=0,IF(F309=0,1,0),0)</f>
        <v>1</v>
      </c>
      <c r="H309" s="8" t="n">
        <f aca="false">SUM($G$26:G309)&lt;=2</f>
        <v>0</v>
      </c>
      <c r="I309" s="8" t="str">
        <f aca="false">IF(H309,   ((E309+F309)/(1+$C$10))*Vprog,  "")</f>
        <v/>
      </c>
      <c r="J309" s="8" t="str">
        <f aca="false">IF(H309,  ((((I309+I308)/2)*itp)/1000)+J308,"")</f>
        <v/>
      </c>
      <c r="K309" s="8" t="str">
        <f aca="false">IF(H309,     (I309-I308)/(itp/1000),     "")</f>
        <v/>
      </c>
      <c r="L309" s="12" t="n">
        <f aca="false">FALSE()</f>
        <v>0</v>
      </c>
      <c r="M309" s="8" t="n">
        <f aca="false">AND(G309=1,H309)</f>
        <v>0</v>
      </c>
      <c r="N309" s="1"/>
      <c r="O309" s="1"/>
      <c r="P309" s="1"/>
      <c r="Q309" s="1"/>
      <c r="R309" s="1"/>
      <c r="V309" s="1"/>
      <c r="W309" s="1"/>
      <c r="X309" s="1"/>
    </row>
    <row r="310" customFormat="false" ht="12.75" hidden="false" customHeight="true" outlineLevel="0" collapsed="false">
      <c r="B310" s="8" t="n">
        <f aca="false">B309+1</f>
        <v>285</v>
      </c>
      <c r="C310" s="8" t="n">
        <f aca="false">((B310-1)*itp)/1000</f>
        <v>2.84</v>
      </c>
      <c r="D310" s="8" t="n">
        <f aca="false">IF((B310&lt;($C$11+2)),1,0)</f>
        <v>0</v>
      </c>
      <c r="E310" s="8" t="n">
        <f aca="false">MAX(0,MIN(1,(E309+IF((D310=1),(1/$C$9),(-1/$C$9)))))</f>
        <v>0</v>
      </c>
      <c r="F310" s="8" t="n">
        <f aca="true">SUM(OFFSET(E310,((-1*MIN($C$10,B310))+1),0,MIN($C$10,B310),1))</f>
        <v>0</v>
      </c>
      <c r="G310" s="8" t="n">
        <f aca="false">IF(E310=0,IF(F310=0,1,0),0)</f>
        <v>1</v>
      </c>
      <c r="H310" s="8" t="n">
        <f aca="false">SUM($G$26:G310)&lt;=2</f>
        <v>0</v>
      </c>
      <c r="I310" s="8" t="str">
        <f aca="false">IF(H310,   ((E310+F310)/(1+$C$10))*Vprog,  "")</f>
        <v/>
      </c>
      <c r="J310" s="8" t="str">
        <f aca="false">IF(H310,  ((((I310+I309)/2)*itp)/1000)+J309,"")</f>
        <v/>
      </c>
      <c r="K310" s="8" t="str">
        <f aca="false">IF(H310,     (I310-I309)/(itp/1000),     "")</f>
        <v/>
      </c>
      <c r="L310" s="12" t="n">
        <f aca="false">FALSE()</f>
        <v>0</v>
      </c>
      <c r="M310" s="8" t="n">
        <f aca="false">AND(G310=1,H310)</f>
        <v>0</v>
      </c>
      <c r="N310" s="1"/>
      <c r="O310" s="1"/>
      <c r="P310" s="1"/>
      <c r="Q310" s="1"/>
      <c r="R310" s="1"/>
      <c r="V310" s="1"/>
      <c r="W310" s="1"/>
      <c r="X310" s="1"/>
    </row>
    <row r="311" customFormat="false" ht="12.75" hidden="false" customHeight="true" outlineLevel="0" collapsed="false">
      <c r="B311" s="8" t="n">
        <f aca="false">B310+1</f>
        <v>286</v>
      </c>
      <c r="C311" s="8" t="n">
        <f aca="false">((B311-1)*itp)/1000</f>
        <v>2.85</v>
      </c>
      <c r="D311" s="8" t="n">
        <f aca="false">IF((B311&lt;($C$11+2)),1,0)</f>
        <v>0</v>
      </c>
      <c r="E311" s="8" t="n">
        <f aca="false">MAX(0,MIN(1,(E310+IF((D311=1),(1/$C$9),(-1/$C$9)))))</f>
        <v>0</v>
      </c>
      <c r="F311" s="8" t="n">
        <f aca="true">SUM(OFFSET(E311,((-1*MIN($C$10,B311))+1),0,MIN($C$10,B311),1))</f>
        <v>0</v>
      </c>
      <c r="G311" s="8" t="n">
        <f aca="false">IF(E311=0,IF(F311=0,1,0),0)</f>
        <v>1</v>
      </c>
      <c r="H311" s="8" t="n">
        <f aca="false">SUM($G$26:G311)&lt;=2</f>
        <v>0</v>
      </c>
      <c r="I311" s="8" t="str">
        <f aca="false">IF(H311,   ((E311+F311)/(1+$C$10))*Vprog,  "")</f>
        <v/>
      </c>
      <c r="J311" s="8" t="str">
        <f aca="false">IF(H311,  ((((I311+I310)/2)*itp)/1000)+J310,"")</f>
        <v/>
      </c>
      <c r="K311" s="8" t="str">
        <f aca="false">IF(H311,     (I311-I310)/(itp/1000),     "")</f>
        <v/>
      </c>
      <c r="L311" s="12" t="n">
        <f aca="false">FALSE()</f>
        <v>0</v>
      </c>
      <c r="M311" s="8" t="n">
        <f aca="false">AND(G311=1,H311)</f>
        <v>0</v>
      </c>
      <c r="N311" s="1"/>
      <c r="O311" s="1"/>
      <c r="P311" s="1"/>
      <c r="Q311" s="1"/>
      <c r="R311" s="1"/>
      <c r="V311" s="1"/>
      <c r="W311" s="1"/>
      <c r="X311" s="1"/>
    </row>
    <row r="312" customFormat="false" ht="12.75" hidden="false" customHeight="true" outlineLevel="0" collapsed="false">
      <c r="B312" s="8" t="n">
        <f aca="false">B311+1</f>
        <v>287</v>
      </c>
      <c r="C312" s="8" t="n">
        <f aca="false">((B312-1)*itp)/1000</f>
        <v>2.86</v>
      </c>
      <c r="D312" s="8" t="n">
        <f aca="false">IF((B312&lt;($C$11+2)),1,0)</f>
        <v>0</v>
      </c>
      <c r="E312" s="8" t="n">
        <f aca="false">MAX(0,MIN(1,(E311+IF((D312=1),(1/$C$9),(-1/$C$9)))))</f>
        <v>0</v>
      </c>
      <c r="F312" s="8" t="n">
        <f aca="true">SUM(OFFSET(E312,((-1*MIN($C$10,B312))+1),0,MIN($C$10,B312),1))</f>
        <v>0</v>
      </c>
      <c r="G312" s="8" t="n">
        <f aca="false">IF(E312=0,IF(F312=0,1,0),0)</f>
        <v>1</v>
      </c>
      <c r="H312" s="8" t="n">
        <f aca="false">SUM($G$26:G312)&lt;=2</f>
        <v>0</v>
      </c>
      <c r="I312" s="8" t="str">
        <f aca="false">IF(H312,   ((E312+F312)/(1+$C$10))*Vprog,  "")</f>
        <v/>
      </c>
      <c r="J312" s="8" t="str">
        <f aca="false">IF(H312,  ((((I312+I311)/2)*itp)/1000)+J311,"")</f>
        <v/>
      </c>
      <c r="K312" s="8" t="str">
        <f aca="false">IF(H312,     (I312-I311)/(itp/1000),     "")</f>
        <v/>
      </c>
      <c r="L312" s="12" t="n">
        <f aca="false">FALSE()</f>
        <v>0</v>
      </c>
      <c r="M312" s="8" t="n">
        <f aca="false">AND(G312=1,H312)</f>
        <v>0</v>
      </c>
      <c r="N312" s="1"/>
      <c r="O312" s="1"/>
      <c r="P312" s="1"/>
      <c r="Q312" s="1"/>
      <c r="R312" s="1"/>
      <c r="V312" s="1"/>
      <c r="W312" s="1"/>
      <c r="X312" s="1"/>
    </row>
    <row r="313" customFormat="false" ht="12.75" hidden="false" customHeight="true" outlineLevel="0" collapsed="false">
      <c r="B313" s="8" t="n">
        <f aca="false">B312+1</f>
        <v>288</v>
      </c>
      <c r="C313" s="8" t="n">
        <f aca="false">((B313-1)*itp)/1000</f>
        <v>2.87</v>
      </c>
      <c r="D313" s="8" t="n">
        <f aca="false">IF((B313&lt;($C$11+2)),1,0)</f>
        <v>0</v>
      </c>
      <c r="E313" s="8" t="n">
        <f aca="false">MAX(0,MIN(1,(E312+IF((D313=1),(1/$C$9),(-1/$C$9)))))</f>
        <v>0</v>
      </c>
      <c r="F313" s="8" t="n">
        <f aca="true">SUM(OFFSET(E313,((-1*MIN($C$10,B313))+1),0,MIN($C$10,B313),1))</f>
        <v>0</v>
      </c>
      <c r="G313" s="8" t="n">
        <f aca="false">IF(E313=0,IF(F313=0,1,0),0)</f>
        <v>1</v>
      </c>
      <c r="H313" s="8" t="n">
        <f aca="false">SUM($G$26:G313)&lt;=2</f>
        <v>0</v>
      </c>
      <c r="I313" s="8" t="str">
        <f aca="false">IF(H313,   ((E313+F313)/(1+$C$10))*Vprog,  "")</f>
        <v/>
      </c>
      <c r="J313" s="8" t="str">
        <f aca="false">IF(H313,  ((((I313+I312)/2)*itp)/1000)+J312,"")</f>
        <v/>
      </c>
      <c r="K313" s="8" t="str">
        <f aca="false">IF(H313,     (I313-I312)/(itp/1000),     "")</f>
        <v/>
      </c>
      <c r="L313" s="12" t="n">
        <f aca="false">FALSE()</f>
        <v>0</v>
      </c>
      <c r="M313" s="8" t="n">
        <f aca="false">AND(G313=1,H313)</f>
        <v>0</v>
      </c>
      <c r="N313" s="1"/>
      <c r="O313" s="1"/>
      <c r="P313" s="1"/>
      <c r="Q313" s="1"/>
      <c r="R313" s="1"/>
      <c r="V313" s="1"/>
      <c r="W313" s="1"/>
      <c r="X313" s="1"/>
    </row>
    <row r="314" customFormat="false" ht="12.75" hidden="false" customHeight="true" outlineLevel="0" collapsed="false">
      <c r="B314" s="8" t="n">
        <f aca="false">B313+1</f>
        <v>289</v>
      </c>
      <c r="C314" s="8" t="n">
        <f aca="false">((B314-1)*itp)/1000</f>
        <v>2.88</v>
      </c>
      <c r="D314" s="8" t="n">
        <f aca="false">IF((B314&lt;($C$11+2)),1,0)</f>
        <v>0</v>
      </c>
      <c r="E314" s="8" t="n">
        <f aca="false">MAX(0,MIN(1,(E313+IF((D314=1),(1/$C$9),(-1/$C$9)))))</f>
        <v>0</v>
      </c>
      <c r="F314" s="8" t="n">
        <f aca="true">SUM(OFFSET(E314,((-1*MIN($C$10,B314))+1),0,MIN($C$10,B314),1))</f>
        <v>0</v>
      </c>
      <c r="G314" s="8" t="n">
        <f aca="false">IF(E314=0,IF(F314=0,1,0),0)</f>
        <v>1</v>
      </c>
      <c r="H314" s="8" t="n">
        <f aca="false">SUM($G$26:G314)&lt;=2</f>
        <v>0</v>
      </c>
      <c r="I314" s="8" t="str">
        <f aca="false">IF(H314,   ((E314+F314)/(1+$C$10))*Vprog,  "")</f>
        <v/>
      </c>
      <c r="J314" s="8" t="str">
        <f aca="false">IF(H314,  ((((I314+I313)/2)*itp)/1000)+J313,"")</f>
        <v/>
      </c>
      <c r="K314" s="8" t="str">
        <f aca="false">IF(H314,     (I314-I313)/(itp/1000),     "")</f>
        <v/>
      </c>
      <c r="L314" s="12" t="n">
        <f aca="false">FALSE()</f>
        <v>0</v>
      </c>
      <c r="M314" s="8" t="n">
        <f aca="false">AND(G314=1,H314)</f>
        <v>0</v>
      </c>
      <c r="N314" s="1"/>
      <c r="O314" s="1"/>
      <c r="P314" s="1"/>
      <c r="Q314" s="1"/>
      <c r="R314" s="1"/>
      <c r="V314" s="1"/>
      <c r="W314" s="1"/>
      <c r="X314" s="1"/>
    </row>
    <row r="315" customFormat="false" ht="12.75" hidden="false" customHeight="true" outlineLevel="0" collapsed="false">
      <c r="B315" s="8" t="n">
        <f aca="false">B314+1</f>
        <v>290</v>
      </c>
      <c r="C315" s="8" t="n">
        <f aca="false">((B315-1)*itp)/1000</f>
        <v>2.89</v>
      </c>
      <c r="D315" s="8" t="n">
        <f aca="false">IF((B315&lt;($C$11+2)),1,0)</f>
        <v>0</v>
      </c>
      <c r="E315" s="8" t="n">
        <f aca="false">MAX(0,MIN(1,(E314+IF((D315=1),(1/$C$9),(-1/$C$9)))))</f>
        <v>0</v>
      </c>
      <c r="F315" s="8" t="n">
        <f aca="true">SUM(OFFSET(E315,((-1*MIN($C$10,B315))+1),0,MIN($C$10,B315),1))</f>
        <v>0</v>
      </c>
      <c r="G315" s="8" t="n">
        <f aca="false">IF(E315=0,IF(F315=0,1,0),0)</f>
        <v>1</v>
      </c>
      <c r="H315" s="8" t="n">
        <f aca="false">SUM($G$26:G315)&lt;=2</f>
        <v>0</v>
      </c>
      <c r="I315" s="8" t="str">
        <f aca="false">IF(H315,   ((E315+F315)/(1+$C$10))*Vprog,  "")</f>
        <v/>
      </c>
      <c r="J315" s="8" t="str">
        <f aca="false">IF(H315,  ((((I315+I314)/2)*itp)/1000)+J314,"")</f>
        <v/>
      </c>
      <c r="K315" s="8" t="str">
        <f aca="false">IF(H315,     (I315-I314)/(itp/1000),     "")</f>
        <v/>
      </c>
      <c r="L315" s="12" t="n">
        <f aca="false">FALSE()</f>
        <v>0</v>
      </c>
      <c r="M315" s="8" t="n">
        <f aca="false">AND(G315=1,H315)</f>
        <v>0</v>
      </c>
      <c r="N315" s="1"/>
      <c r="O315" s="1"/>
      <c r="P315" s="1"/>
      <c r="Q315" s="1"/>
      <c r="R315" s="1"/>
      <c r="V315" s="1"/>
      <c r="W315" s="1"/>
      <c r="X315" s="1"/>
    </row>
    <row r="316" customFormat="false" ht="12.75" hidden="false" customHeight="true" outlineLevel="0" collapsed="false">
      <c r="B316" s="8" t="n">
        <f aca="false">B315+1</f>
        <v>291</v>
      </c>
      <c r="C316" s="8" t="n">
        <f aca="false">((B316-1)*itp)/1000</f>
        <v>2.9</v>
      </c>
      <c r="D316" s="8" t="n">
        <f aca="false">IF((B316&lt;($C$11+2)),1,0)</f>
        <v>0</v>
      </c>
      <c r="E316" s="8" t="n">
        <f aca="false">MAX(0,MIN(1,(E315+IF((D316=1),(1/$C$9),(-1/$C$9)))))</f>
        <v>0</v>
      </c>
      <c r="F316" s="8" t="n">
        <f aca="true">SUM(OFFSET(E316,((-1*MIN($C$10,B316))+1),0,MIN($C$10,B316),1))</f>
        <v>0</v>
      </c>
      <c r="G316" s="8" t="n">
        <f aca="false">IF(E316=0,IF(F316=0,1,0),0)</f>
        <v>1</v>
      </c>
      <c r="H316" s="8" t="n">
        <f aca="false">SUM($G$26:G316)&lt;=2</f>
        <v>0</v>
      </c>
      <c r="I316" s="8" t="str">
        <f aca="false">IF(H316,   ((E316+F316)/(1+$C$10))*Vprog,  "")</f>
        <v/>
      </c>
      <c r="J316" s="8" t="str">
        <f aca="false">IF(H316,  ((((I316+I315)/2)*itp)/1000)+J315,"")</f>
        <v/>
      </c>
      <c r="K316" s="8" t="str">
        <f aca="false">IF(H316,     (I316-I315)/(itp/1000),     "")</f>
        <v/>
      </c>
      <c r="L316" s="12" t="n">
        <f aca="false">FALSE()</f>
        <v>0</v>
      </c>
      <c r="M316" s="8" t="n">
        <f aca="false">AND(G316=1,H316)</f>
        <v>0</v>
      </c>
      <c r="N316" s="1"/>
      <c r="O316" s="1"/>
      <c r="P316" s="1"/>
      <c r="Q316" s="1"/>
      <c r="R316" s="1"/>
      <c r="V316" s="1"/>
      <c r="W316" s="1"/>
      <c r="X316" s="1"/>
    </row>
    <row r="317" customFormat="false" ht="12.75" hidden="false" customHeight="true" outlineLevel="0" collapsed="false">
      <c r="B317" s="8" t="n">
        <f aca="false">B316+1</f>
        <v>292</v>
      </c>
      <c r="C317" s="8" t="n">
        <f aca="false">((B317-1)*itp)/1000</f>
        <v>2.91</v>
      </c>
      <c r="D317" s="8" t="n">
        <f aca="false">IF((B317&lt;($C$11+2)),1,0)</f>
        <v>0</v>
      </c>
      <c r="E317" s="8" t="n">
        <f aca="false">MAX(0,MIN(1,(E316+IF((D317=1),(1/$C$9),(-1/$C$9)))))</f>
        <v>0</v>
      </c>
      <c r="F317" s="8" t="n">
        <f aca="true">SUM(OFFSET(E317,((-1*MIN($C$10,B317))+1),0,MIN($C$10,B317),1))</f>
        <v>0</v>
      </c>
      <c r="G317" s="8" t="n">
        <f aca="false">IF(E317=0,IF(F317=0,1,0),0)</f>
        <v>1</v>
      </c>
      <c r="H317" s="8" t="n">
        <f aca="false">SUM($G$26:G317)&lt;=2</f>
        <v>0</v>
      </c>
      <c r="I317" s="8" t="str">
        <f aca="false">IF(H317,   ((E317+F317)/(1+$C$10))*Vprog,  "")</f>
        <v/>
      </c>
      <c r="J317" s="8" t="str">
        <f aca="false">IF(H317,  ((((I317+I316)/2)*itp)/1000)+J316,"")</f>
        <v/>
      </c>
      <c r="K317" s="8" t="str">
        <f aca="false">IF(H317,     (I317-I316)/(itp/1000),     "")</f>
        <v/>
      </c>
      <c r="L317" s="12" t="n">
        <f aca="false">FALSE()</f>
        <v>0</v>
      </c>
      <c r="M317" s="8" t="n">
        <f aca="false">AND(G317=1,H317)</f>
        <v>0</v>
      </c>
      <c r="N317" s="1"/>
      <c r="O317" s="1"/>
      <c r="P317" s="1"/>
      <c r="Q317" s="1"/>
      <c r="R317" s="1"/>
      <c r="V317" s="1"/>
      <c r="W317" s="1"/>
      <c r="X317" s="1"/>
    </row>
    <row r="318" customFormat="false" ht="12.75" hidden="false" customHeight="true" outlineLevel="0" collapsed="false">
      <c r="B318" s="8" t="n">
        <f aca="false">B317+1</f>
        <v>293</v>
      </c>
      <c r="C318" s="8" t="n">
        <f aca="false">((B318-1)*itp)/1000</f>
        <v>2.92</v>
      </c>
      <c r="D318" s="8" t="n">
        <f aca="false">IF((B318&lt;($C$11+2)),1,0)</f>
        <v>0</v>
      </c>
      <c r="E318" s="8" t="n">
        <f aca="false">MAX(0,MIN(1,(E317+IF((D318=1),(1/$C$9),(-1/$C$9)))))</f>
        <v>0</v>
      </c>
      <c r="F318" s="8" t="n">
        <f aca="true">SUM(OFFSET(E318,((-1*MIN($C$10,B318))+1),0,MIN($C$10,B318),1))</f>
        <v>0</v>
      </c>
      <c r="G318" s="8" t="n">
        <f aca="false">IF(E318=0,IF(F318=0,1,0),0)</f>
        <v>1</v>
      </c>
      <c r="H318" s="8" t="n">
        <f aca="false">SUM($G$26:G318)&lt;=2</f>
        <v>0</v>
      </c>
      <c r="I318" s="8" t="str">
        <f aca="false">IF(H318,   ((E318+F318)/(1+$C$10))*Vprog,  "")</f>
        <v/>
      </c>
      <c r="J318" s="8" t="str">
        <f aca="false">IF(H318,  ((((I318+I317)/2)*itp)/1000)+J317,"")</f>
        <v/>
      </c>
      <c r="K318" s="8" t="str">
        <f aca="false">IF(H318,     (I318-I317)/(itp/1000),     "")</f>
        <v/>
      </c>
      <c r="L318" s="12" t="n">
        <f aca="false">FALSE()</f>
        <v>0</v>
      </c>
      <c r="M318" s="8" t="n">
        <f aca="false">AND(G318=1,H318)</f>
        <v>0</v>
      </c>
      <c r="N318" s="1"/>
      <c r="O318" s="1"/>
      <c r="P318" s="1"/>
      <c r="Q318" s="1"/>
      <c r="R318" s="1"/>
      <c r="V318" s="1"/>
      <c r="W318" s="1"/>
      <c r="X318" s="1"/>
    </row>
    <row r="319" customFormat="false" ht="12.75" hidden="false" customHeight="true" outlineLevel="0" collapsed="false">
      <c r="B319" s="8" t="n">
        <f aca="false">B318+1</f>
        <v>294</v>
      </c>
      <c r="C319" s="8" t="n">
        <f aca="false">((B319-1)*itp)/1000</f>
        <v>2.93</v>
      </c>
      <c r="D319" s="8" t="n">
        <f aca="false">IF((B319&lt;($C$11+2)),1,0)</f>
        <v>0</v>
      </c>
      <c r="E319" s="8" t="n">
        <f aca="false">MAX(0,MIN(1,(E318+IF((D319=1),(1/$C$9),(-1/$C$9)))))</f>
        <v>0</v>
      </c>
      <c r="F319" s="8" t="n">
        <f aca="true">SUM(OFFSET(E319,((-1*MIN($C$10,B319))+1),0,MIN($C$10,B319),1))</f>
        <v>0</v>
      </c>
      <c r="G319" s="8" t="n">
        <f aca="false">IF(E319=0,IF(F319=0,1,0),0)</f>
        <v>1</v>
      </c>
      <c r="H319" s="8" t="n">
        <f aca="false">SUM($G$26:G319)&lt;=2</f>
        <v>0</v>
      </c>
      <c r="I319" s="8" t="str">
        <f aca="false">IF(H319,   ((E319+F319)/(1+$C$10))*Vprog,  "")</f>
        <v/>
      </c>
      <c r="J319" s="8" t="str">
        <f aca="false">IF(H319,  ((((I319+I318)/2)*itp)/1000)+J318,"")</f>
        <v/>
      </c>
      <c r="K319" s="8" t="str">
        <f aca="false">IF(H319,     (I319-I318)/(itp/1000),     "")</f>
        <v/>
      </c>
      <c r="L319" s="12" t="n">
        <f aca="false">FALSE()</f>
        <v>0</v>
      </c>
      <c r="M319" s="8" t="n">
        <f aca="false">AND(G319=1,H319)</f>
        <v>0</v>
      </c>
      <c r="N319" s="1"/>
      <c r="O319" s="1"/>
      <c r="P319" s="1"/>
      <c r="Q319" s="1"/>
      <c r="R319" s="1"/>
      <c r="V319" s="1"/>
      <c r="W319" s="1"/>
      <c r="X319" s="1"/>
    </row>
    <row r="320" customFormat="false" ht="12.75" hidden="false" customHeight="true" outlineLevel="0" collapsed="false">
      <c r="B320" s="8" t="n">
        <f aca="false">B319+1</f>
        <v>295</v>
      </c>
      <c r="C320" s="8" t="n">
        <f aca="false">((B320-1)*itp)/1000</f>
        <v>2.94</v>
      </c>
      <c r="D320" s="8" t="n">
        <f aca="false">IF((B320&lt;($C$11+2)),1,0)</f>
        <v>0</v>
      </c>
      <c r="E320" s="8" t="n">
        <f aca="false">MAX(0,MIN(1,(E319+IF((D320=1),(1/$C$9),(-1/$C$9)))))</f>
        <v>0</v>
      </c>
      <c r="F320" s="8" t="n">
        <f aca="true">SUM(OFFSET(E320,((-1*MIN($C$10,B320))+1),0,MIN($C$10,B320),1))</f>
        <v>0</v>
      </c>
      <c r="G320" s="8" t="n">
        <f aca="false">IF(E320=0,IF(F320=0,1,0),0)</f>
        <v>1</v>
      </c>
      <c r="H320" s="8" t="n">
        <f aca="false">SUM($G$26:G320)&lt;=2</f>
        <v>0</v>
      </c>
      <c r="I320" s="8" t="str">
        <f aca="false">IF(H320,   ((E320+F320)/(1+$C$10))*Vprog,  "")</f>
        <v/>
      </c>
      <c r="J320" s="8" t="str">
        <f aca="false">IF(H320,  ((((I320+I319)/2)*itp)/1000)+J319,"")</f>
        <v/>
      </c>
      <c r="K320" s="8" t="str">
        <f aca="false">IF(H320,     (I320-I319)/(itp/1000),     "")</f>
        <v/>
      </c>
      <c r="L320" s="12" t="n">
        <f aca="false">FALSE()</f>
        <v>0</v>
      </c>
      <c r="M320" s="8" t="n">
        <f aca="false">AND(G320=1,H320)</f>
        <v>0</v>
      </c>
      <c r="N320" s="1"/>
      <c r="O320" s="1"/>
      <c r="P320" s="1"/>
      <c r="Q320" s="1"/>
      <c r="R320" s="1"/>
      <c r="V320" s="1"/>
      <c r="W320" s="1"/>
      <c r="X320" s="1"/>
    </row>
    <row r="321" customFormat="false" ht="12.75" hidden="false" customHeight="true" outlineLevel="0" collapsed="false">
      <c r="B321" s="8" t="n">
        <f aca="false">B320+1</f>
        <v>296</v>
      </c>
      <c r="C321" s="8" t="n">
        <f aca="false">((B321-1)*itp)/1000</f>
        <v>2.95</v>
      </c>
      <c r="D321" s="8" t="n">
        <f aca="false">IF((B321&lt;($C$11+2)),1,0)</f>
        <v>0</v>
      </c>
      <c r="E321" s="8" t="n">
        <f aca="false">MAX(0,MIN(1,(E320+IF((D321=1),(1/$C$9),(-1/$C$9)))))</f>
        <v>0</v>
      </c>
      <c r="F321" s="8" t="n">
        <f aca="true">SUM(OFFSET(E321,((-1*MIN($C$10,B321))+1),0,MIN($C$10,B321),1))</f>
        <v>0</v>
      </c>
      <c r="G321" s="8" t="n">
        <f aca="false">IF(E321=0,IF(F321=0,1,0),0)</f>
        <v>1</v>
      </c>
      <c r="H321" s="8" t="n">
        <f aca="false">SUM($G$26:G321)&lt;=2</f>
        <v>0</v>
      </c>
      <c r="I321" s="8" t="str">
        <f aca="false">IF(H321,   ((E321+F321)/(1+$C$10))*Vprog,  "")</f>
        <v/>
      </c>
      <c r="J321" s="8" t="str">
        <f aca="false">IF(H321,  ((((I321+I320)/2)*itp)/1000)+J320,"")</f>
        <v/>
      </c>
      <c r="K321" s="8" t="str">
        <f aca="false">IF(H321,     (I321-I320)/(itp/1000),     "")</f>
        <v/>
      </c>
      <c r="L321" s="12" t="n">
        <f aca="false">FALSE()</f>
        <v>0</v>
      </c>
      <c r="M321" s="8" t="n">
        <f aca="false">AND(G321=1,H321)</f>
        <v>0</v>
      </c>
      <c r="N321" s="1"/>
      <c r="O321" s="1"/>
      <c r="P321" s="1"/>
      <c r="Q321" s="1"/>
      <c r="R321" s="1"/>
      <c r="V321" s="1"/>
      <c r="W321" s="1"/>
      <c r="X321" s="1"/>
    </row>
    <row r="322" customFormat="false" ht="12.75" hidden="false" customHeight="true" outlineLevel="0" collapsed="false">
      <c r="B322" s="8" t="n">
        <f aca="false">B321+1</f>
        <v>297</v>
      </c>
      <c r="C322" s="8" t="n">
        <f aca="false">((B322-1)*itp)/1000</f>
        <v>2.96</v>
      </c>
      <c r="D322" s="8" t="n">
        <f aca="false">IF((B322&lt;($C$11+2)),1,0)</f>
        <v>0</v>
      </c>
      <c r="E322" s="8" t="n">
        <f aca="false">MAX(0,MIN(1,(E321+IF((D322=1),(1/$C$9),(-1/$C$9)))))</f>
        <v>0</v>
      </c>
      <c r="F322" s="8" t="n">
        <f aca="true">SUM(OFFSET(E322,((-1*MIN($C$10,B322))+1),0,MIN($C$10,B322),1))</f>
        <v>0</v>
      </c>
      <c r="G322" s="8" t="n">
        <f aca="false">IF(E322=0,IF(F322=0,1,0),0)</f>
        <v>1</v>
      </c>
      <c r="H322" s="8" t="n">
        <f aca="false">SUM($G$26:G322)&lt;=2</f>
        <v>0</v>
      </c>
      <c r="I322" s="8" t="str">
        <f aca="false">IF(H322,   ((E322+F322)/(1+$C$10))*Vprog,  "")</f>
        <v/>
      </c>
      <c r="J322" s="8" t="str">
        <f aca="false">IF(H322,  ((((I322+I321)/2)*itp)/1000)+J321,"")</f>
        <v/>
      </c>
      <c r="K322" s="8" t="str">
        <f aca="false">IF(H322,     (I322-I321)/(itp/1000),     "")</f>
        <v/>
      </c>
      <c r="L322" s="12" t="n">
        <f aca="false">FALSE()</f>
        <v>0</v>
      </c>
      <c r="M322" s="8" t="n">
        <f aca="false">AND(G322=1,H322)</f>
        <v>0</v>
      </c>
      <c r="N322" s="1"/>
      <c r="O322" s="1"/>
      <c r="P322" s="1"/>
      <c r="Q322" s="1"/>
      <c r="R322" s="1"/>
      <c r="V322" s="1"/>
      <c r="W322" s="1"/>
      <c r="X322" s="1"/>
    </row>
    <row r="323" customFormat="false" ht="12.75" hidden="false" customHeight="true" outlineLevel="0" collapsed="false">
      <c r="B323" s="8" t="n">
        <f aca="false">B322+1</f>
        <v>298</v>
      </c>
      <c r="C323" s="8" t="n">
        <f aca="false">((B323-1)*itp)/1000</f>
        <v>2.97</v>
      </c>
      <c r="D323" s="8" t="n">
        <f aca="false">IF((B323&lt;($C$11+2)),1,0)</f>
        <v>0</v>
      </c>
      <c r="E323" s="8" t="n">
        <f aca="false">MAX(0,MIN(1,(E322+IF((D323=1),(1/$C$9),(-1/$C$9)))))</f>
        <v>0</v>
      </c>
      <c r="F323" s="8" t="n">
        <f aca="true">SUM(OFFSET(E323,((-1*MIN($C$10,B323))+1),0,MIN($C$10,B323),1))</f>
        <v>0</v>
      </c>
      <c r="G323" s="8" t="n">
        <f aca="false">IF(E323=0,IF(F323=0,1,0),0)</f>
        <v>1</v>
      </c>
      <c r="H323" s="8" t="n">
        <f aca="false">SUM($G$26:G323)&lt;=2</f>
        <v>0</v>
      </c>
      <c r="I323" s="8" t="str">
        <f aca="false">IF(H323,   ((E323+F323)/(1+$C$10))*Vprog,  "")</f>
        <v/>
      </c>
      <c r="J323" s="8" t="str">
        <f aca="false">IF(H323,  ((((I323+I322)/2)*itp)/1000)+J322,"")</f>
        <v/>
      </c>
      <c r="K323" s="8" t="str">
        <f aca="false">IF(H323,     (I323-I322)/(itp/1000),     "")</f>
        <v/>
      </c>
      <c r="L323" s="12" t="n">
        <f aca="false">FALSE()</f>
        <v>0</v>
      </c>
      <c r="M323" s="8" t="n">
        <f aca="false">AND(G323=1,H323)</f>
        <v>0</v>
      </c>
      <c r="N323" s="1"/>
      <c r="O323" s="1"/>
      <c r="P323" s="1"/>
      <c r="Q323" s="1"/>
      <c r="R323" s="1"/>
      <c r="V323" s="1"/>
      <c r="W323" s="1"/>
      <c r="X323" s="1"/>
    </row>
    <row r="324" customFormat="false" ht="12.75" hidden="false" customHeight="true" outlineLevel="0" collapsed="false">
      <c r="B324" s="8" t="n">
        <f aca="false">B323+1</f>
        <v>299</v>
      </c>
      <c r="C324" s="8" t="n">
        <f aca="false">((B324-1)*itp)/1000</f>
        <v>2.98</v>
      </c>
      <c r="D324" s="8" t="n">
        <f aca="false">IF((B324&lt;($C$11+2)),1,0)</f>
        <v>0</v>
      </c>
      <c r="E324" s="8" t="n">
        <f aca="false">MAX(0,MIN(1,(E323+IF((D324=1),(1/$C$9),(-1/$C$9)))))</f>
        <v>0</v>
      </c>
      <c r="F324" s="8" t="n">
        <f aca="true">SUM(OFFSET(E324,((-1*MIN($C$10,B324))+1),0,MIN($C$10,B324),1))</f>
        <v>0</v>
      </c>
      <c r="G324" s="8" t="n">
        <f aca="false">IF(E324=0,IF(F324=0,1,0),0)</f>
        <v>1</v>
      </c>
      <c r="H324" s="8" t="n">
        <f aca="false">SUM($G$26:G324)&lt;=2</f>
        <v>0</v>
      </c>
      <c r="I324" s="8" t="str">
        <f aca="false">IF(H324,   ((E324+F324)/(1+$C$10))*Vprog,  "")</f>
        <v/>
      </c>
      <c r="J324" s="8" t="str">
        <f aca="false">IF(H324,  ((((I324+I323)/2)*itp)/1000)+J323,"")</f>
        <v/>
      </c>
      <c r="K324" s="8" t="str">
        <f aca="false">IF(H324,     (I324-I323)/(itp/1000),     "")</f>
        <v/>
      </c>
      <c r="L324" s="12" t="n">
        <f aca="false">FALSE()</f>
        <v>0</v>
      </c>
      <c r="M324" s="8" t="n">
        <f aca="false">AND(G324=1,H324)</f>
        <v>0</v>
      </c>
      <c r="N324" s="1"/>
      <c r="O324" s="1"/>
      <c r="P324" s="1"/>
      <c r="Q324" s="1"/>
      <c r="R324" s="1"/>
      <c r="V324" s="1"/>
      <c r="W324" s="1"/>
      <c r="X324" s="1"/>
    </row>
    <row r="325" customFormat="false" ht="12.75" hidden="false" customHeight="true" outlineLevel="0" collapsed="false">
      <c r="B325" s="8" t="n">
        <f aca="false">B324+1</f>
        <v>300</v>
      </c>
      <c r="C325" s="8" t="n">
        <f aca="false">((B325-1)*itp)/1000</f>
        <v>2.99</v>
      </c>
      <c r="D325" s="8" t="n">
        <f aca="false">IF((B325&lt;($C$11+2)),1,0)</f>
        <v>0</v>
      </c>
      <c r="E325" s="8" t="n">
        <f aca="false">MAX(0,MIN(1,(E324+IF((D325=1),(1/$C$9),(-1/$C$9)))))</f>
        <v>0</v>
      </c>
      <c r="F325" s="8" t="n">
        <f aca="true">SUM(OFFSET(E325,((-1*MIN($C$10,B325))+1),0,MIN($C$10,B325),1))</f>
        <v>0</v>
      </c>
      <c r="G325" s="8" t="n">
        <f aca="false">IF(E325=0,IF(F325=0,1,0),0)</f>
        <v>1</v>
      </c>
      <c r="H325" s="8" t="n">
        <f aca="false">SUM($G$26:G325)&lt;=2</f>
        <v>0</v>
      </c>
      <c r="I325" s="8" t="str">
        <f aca="false">IF(H325,   ((E325+F325)/(1+$C$10))*Vprog,  "")</f>
        <v/>
      </c>
      <c r="J325" s="8" t="str">
        <f aca="false">IF(H325,  ((((I325+I324)/2)*itp)/1000)+J324,"")</f>
        <v/>
      </c>
      <c r="K325" s="8" t="str">
        <f aca="false">IF(H325,     (I325-I324)/(itp/1000),     "")</f>
        <v/>
      </c>
      <c r="L325" s="12" t="n">
        <f aca="false">FALSE()</f>
        <v>0</v>
      </c>
      <c r="M325" s="8" t="n">
        <f aca="false">AND(G325=1,H325)</f>
        <v>0</v>
      </c>
      <c r="N325" s="1"/>
      <c r="O325" s="1"/>
      <c r="P325" s="1"/>
      <c r="Q325" s="1"/>
      <c r="R325" s="1"/>
      <c r="V325" s="1"/>
      <c r="W325" s="1"/>
      <c r="X325" s="1"/>
    </row>
    <row r="326" customFormat="false" ht="12.75" hidden="false" customHeight="true" outlineLevel="0" collapsed="false">
      <c r="B326" s="8" t="n">
        <f aca="false">B325+1</f>
        <v>301</v>
      </c>
      <c r="C326" s="8" t="n">
        <f aca="false">((B326-1)*itp)/1000</f>
        <v>3</v>
      </c>
      <c r="D326" s="8" t="n">
        <f aca="false">IF((B326&lt;($C$11+2)),1,0)</f>
        <v>0</v>
      </c>
      <c r="E326" s="8" t="n">
        <f aca="false">MAX(0,MIN(1,(E325+IF((D326=1),(1/$C$9),(-1/$C$9)))))</f>
        <v>0</v>
      </c>
      <c r="F326" s="8" t="n">
        <f aca="true">SUM(OFFSET(E326,((-1*MIN($C$10,B326))+1),0,MIN($C$10,B326),1))</f>
        <v>0</v>
      </c>
      <c r="G326" s="8" t="n">
        <f aca="false">IF(E326=0,IF(F326=0,1,0),0)</f>
        <v>1</v>
      </c>
      <c r="H326" s="8" t="n">
        <f aca="false">SUM($G$26:G326)&lt;=2</f>
        <v>0</v>
      </c>
      <c r="I326" s="8" t="str">
        <f aca="false">IF(H326,   ((E326+F326)/(1+$C$10))*Vprog,  "")</f>
        <v/>
      </c>
      <c r="J326" s="8" t="str">
        <f aca="false">IF(H326,  ((((I326+I325)/2)*itp)/1000)+J325,"")</f>
        <v/>
      </c>
      <c r="K326" s="8" t="str">
        <f aca="false">IF(H326,     (I326-I325)/(itp/1000),     "")</f>
        <v/>
      </c>
      <c r="L326" s="12" t="n">
        <f aca="false">FALSE()</f>
        <v>0</v>
      </c>
      <c r="M326" s="8" t="n">
        <f aca="false">AND(G326=1,H326)</f>
        <v>0</v>
      </c>
      <c r="N326" s="1"/>
      <c r="O326" s="1"/>
      <c r="P326" s="1"/>
      <c r="Q326" s="1"/>
      <c r="R326" s="1"/>
      <c r="V326" s="1"/>
      <c r="W326" s="1"/>
      <c r="X326" s="1"/>
    </row>
    <row r="327" customFormat="false" ht="12.75" hidden="false" customHeight="true" outlineLevel="0" collapsed="false">
      <c r="B327" s="8" t="n">
        <f aca="false">B326+1</f>
        <v>302</v>
      </c>
      <c r="C327" s="8" t="n">
        <f aca="false">((B327-1)*itp)/1000</f>
        <v>3.01</v>
      </c>
      <c r="D327" s="8" t="n">
        <f aca="false">IF((B327&lt;($C$11+2)),1,0)</f>
        <v>0</v>
      </c>
      <c r="E327" s="8" t="n">
        <f aca="false">MAX(0,MIN(1,(E326+IF((D327=1),(1/$C$9),(-1/$C$9)))))</f>
        <v>0</v>
      </c>
      <c r="F327" s="8" t="n">
        <f aca="true">SUM(OFFSET(E327,((-1*MIN($C$10,B327))+1),0,MIN($C$10,B327),1))</f>
        <v>0</v>
      </c>
      <c r="G327" s="8" t="n">
        <f aca="false">IF(E327=0,IF(F327=0,1,0),0)</f>
        <v>1</v>
      </c>
      <c r="H327" s="8" t="n">
        <f aca="false">SUM($G$26:G327)&lt;=2</f>
        <v>0</v>
      </c>
      <c r="I327" s="8" t="str">
        <f aca="false">IF(H327,   ((E327+F327)/(1+$C$10))*Vprog,  "")</f>
        <v/>
      </c>
      <c r="J327" s="8" t="str">
        <f aca="false">IF(H327,  ((((I327+I326)/2)*itp)/1000)+J326,"")</f>
        <v/>
      </c>
      <c r="K327" s="8" t="str">
        <f aca="false">IF(H327,     (I327-I326)/(itp/1000),     "")</f>
        <v/>
      </c>
      <c r="L327" s="12" t="n">
        <f aca="false">FALSE()</f>
        <v>0</v>
      </c>
      <c r="M327" s="8" t="n">
        <f aca="false">AND(G327=1,H327)</f>
        <v>0</v>
      </c>
      <c r="N327" s="1"/>
      <c r="O327" s="1"/>
      <c r="P327" s="1"/>
      <c r="Q327" s="1"/>
      <c r="R327" s="1"/>
      <c r="V327" s="1"/>
      <c r="W327" s="1"/>
      <c r="X327" s="1"/>
    </row>
    <row r="328" customFormat="false" ht="12.75" hidden="false" customHeight="true" outlineLevel="0" collapsed="false">
      <c r="B328" s="8" t="n">
        <f aca="false">B327+1</f>
        <v>303</v>
      </c>
      <c r="C328" s="8" t="n">
        <f aca="false">((B328-1)*itp)/1000</f>
        <v>3.02</v>
      </c>
      <c r="D328" s="8" t="n">
        <f aca="false">IF((B328&lt;($C$11+2)),1,0)</f>
        <v>0</v>
      </c>
      <c r="E328" s="8" t="n">
        <f aca="false">MAX(0,MIN(1,(E327+IF((D328=1),(1/$C$9),(-1/$C$9)))))</f>
        <v>0</v>
      </c>
      <c r="F328" s="8" t="n">
        <f aca="true">SUM(OFFSET(E328,((-1*MIN($C$10,B328))+1),0,MIN($C$10,B328),1))</f>
        <v>0</v>
      </c>
      <c r="G328" s="8" t="n">
        <f aca="false">IF(E328=0,IF(F328=0,1,0),0)</f>
        <v>1</v>
      </c>
      <c r="H328" s="8" t="n">
        <f aca="false">SUM($G$26:G328)&lt;=2</f>
        <v>0</v>
      </c>
      <c r="I328" s="8" t="str">
        <f aca="false">IF(H328,   ((E328+F328)/(1+$C$10))*Vprog,  "")</f>
        <v/>
      </c>
      <c r="J328" s="8" t="str">
        <f aca="false">IF(H328,  ((((I328+I327)/2)*itp)/1000)+J327,"")</f>
        <v/>
      </c>
      <c r="K328" s="8" t="str">
        <f aca="false">IF(H328,     (I328-I327)/(itp/1000),     "")</f>
        <v/>
      </c>
      <c r="L328" s="12" t="n">
        <f aca="false">FALSE()</f>
        <v>0</v>
      </c>
      <c r="M328" s="8" t="n">
        <f aca="false">AND(G328=1,H328)</f>
        <v>0</v>
      </c>
      <c r="N328" s="1"/>
      <c r="O328" s="1"/>
      <c r="P328" s="1"/>
      <c r="Q328" s="1"/>
      <c r="R328" s="1"/>
      <c r="V328" s="1"/>
      <c r="W328" s="1"/>
      <c r="X328" s="1"/>
    </row>
    <row r="329" customFormat="false" ht="12.75" hidden="false" customHeight="true" outlineLevel="0" collapsed="false">
      <c r="B329" s="8" t="n">
        <f aca="false">B328+1</f>
        <v>304</v>
      </c>
      <c r="C329" s="8" t="n">
        <f aca="false">((B329-1)*itp)/1000</f>
        <v>3.03</v>
      </c>
      <c r="D329" s="8" t="n">
        <f aca="false">IF((B329&lt;($C$11+2)),1,0)</f>
        <v>0</v>
      </c>
      <c r="E329" s="8" t="n">
        <f aca="false">MAX(0,MIN(1,(E328+IF((D329=1),(1/$C$9),(-1/$C$9)))))</f>
        <v>0</v>
      </c>
      <c r="F329" s="8" t="n">
        <f aca="true">SUM(OFFSET(E329,((-1*MIN($C$10,B329))+1),0,MIN($C$10,B329),1))</f>
        <v>0</v>
      </c>
      <c r="G329" s="8" t="n">
        <f aca="false">IF(E329=0,IF(F329=0,1,0),0)</f>
        <v>1</v>
      </c>
      <c r="H329" s="8" t="n">
        <f aca="false">SUM($G$26:G329)&lt;=2</f>
        <v>0</v>
      </c>
      <c r="I329" s="8" t="str">
        <f aca="false">IF(H329,   ((E329+F329)/(1+$C$10))*Vprog,  "")</f>
        <v/>
      </c>
      <c r="J329" s="8" t="str">
        <f aca="false">IF(H329,  ((((I329+I328)/2)*itp)/1000)+J328,"")</f>
        <v/>
      </c>
      <c r="K329" s="8" t="str">
        <f aca="false">IF(H329,     (I329-I328)/(itp/1000),     "")</f>
        <v/>
      </c>
      <c r="L329" s="12" t="n">
        <f aca="false">FALSE()</f>
        <v>0</v>
      </c>
      <c r="M329" s="8" t="n">
        <f aca="false">AND(G329=1,H329)</f>
        <v>0</v>
      </c>
      <c r="N329" s="1"/>
      <c r="O329" s="1"/>
      <c r="P329" s="1"/>
      <c r="Q329" s="1"/>
      <c r="R329" s="1"/>
      <c r="V329" s="1"/>
      <c r="W329" s="1"/>
      <c r="X329" s="1"/>
    </row>
    <row r="330" customFormat="false" ht="12.75" hidden="false" customHeight="true" outlineLevel="0" collapsed="false">
      <c r="B330" s="8" t="n">
        <f aca="false">B329+1</f>
        <v>305</v>
      </c>
      <c r="C330" s="8" t="n">
        <f aca="false">((B330-1)*itp)/1000</f>
        <v>3.04</v>
      </c>
      <c r="D330" s="8" t="n">
        <f aca="false">IF((B330&lt;($C$11+2)),1,0)</f>
        <v>0</v>
      </c>
      <c r="E330" s="8" t="n">
        <f aca="false">MAX(0,MIN(1,(E329+IF((D330=1),(1/$C$9),(-1/$C$9)))))</f>
        <v>0</v>
      </c>
      <c r="F330" s="8" t="n">
        <f aca="true">SUM(OFFSET(E330,((-1*MIN($C$10,B330))+1),0,MIN($C$10,B330),1))</f>
        <v>0</v>
      </c>
      <c r="G330" s="8" t="n">
        <f aca="false">IF(E330=0,IF(F330=0,1,0),0)</f>
        <v>1</v>
      </c>
      <c r="H330" s="8" t="n">
        <f aca="false">SUM($G$26:G330)&lt;=2</f>
        <v>0</v>
      </c>
      <c r="I330" s="8" t="str">
        <f aca="false">IF(H330,   ((E330+F330)/(1+$C$10))*Vprog,  "")</f>
        <v/>
      </c>
      <c r="J330" s="8" t="str">
        <f aca="false">IF(H330,  ((((I330+I329)/2)*itp)/1000)+J329,"")</f>
        <v/>
      </c>
      <c r="K330" s="8" t="str">
        <f aca="false">IF(H330,     (I330-I329)/(itp/1000),     "")</f>
        <v/>
      </c>
      <c r="L330" s="12" t="n">
        <f aca="false">FALSE()</f>
        <v>0</v>
      </c>
      <c r="M330" s="8" t="n">
        <f aca="false">AND(G330=1,H330)</f>
        <v>0</v>
      </c>
      <c r="N330" s="1"/>
      <c r="O330" s="1"/>
      <c r="P330" s="1"/>
      <c r="Q330" s="1"/>
      <c r="R330" s="1"/>
      <c r="V330" s="1"/>
      <c r="W330" s="1"/>
      <c r="X330" s="1"/>
    </row>
    <row r="331" customFormat="false" ht="12.75" hidden="false" customHeight="true" outlineLevel="0" collapsed="false">
      <c r="B331" s="8" t="n">
        <f aca="false">B330+1</f>
        <v>306</v>
      </c>
      <c r="C331" s="8" t="n">
        <f aca="false">((B331-1)*itp)/1000</f>
        <v>3.05</v>
      </c>
      <c r="D331" s="8" t="n">
        <f aca="false">IF((B331&lt;($C$11+2)),1,0)</f>
        <v>0</v>
      </c>
      <c r="E331" s="8" t="n">
        <f aca="false">MAX(0,MIN(1,(E330+IF((D331=1),(1/$C$9),(-1/$C$9)))))</f>
        <v>0</v>
      </c>
      <c r="F331" s="8" t="n">
        <f aca="true">SUM(OFFSET(E331,((-1*MIN($C$10,B331))+1),0,MIN($C$10,B331),1))</f>
        <v>0</v>
      </c>
      <c r="G331" s="8" t="n">
        <f aca="false">IF(E331=0,IF(F331=0,1,0),0)</f>
        <v>1</v>
      </c>
      <c r="H331" s="8" t="n">
        <f aca="false">SUM($G$26:G331)&lt;=2</f>
        <v>0</v>
      </c>
      <c r="I331" s="8" t="str">
        <f aca="false">IF(H331,   ((E331+F331)/(1+$C$10))*Vprog,  "")</f>
        <v/>
      </c>
      <c r="J331" s="8" t="str">
        <f aca="false">IF(H331,  ((((I331+I330)/2)*itp)/1000)+J330,"")</f>
        <v/>
      </c>
      <c r="K331" s="8" t="str">
        <f aca="false">IF(H331,     (I331-I330)/(itp/1000),     "")</f>
        <v/>
      </c>
      <c r="L331" s="12" t="n">
        <f aca="false">FALSE()</f>
        <v>0</v>
      </c>
      <c r="M331" s="8" t="n">
        <f aca="false">AND(G331=1,H331)</f>
        <v>0</v>
      </c>
      <c r="N331" s="1"/>
      <c r="O331" s="1"/>
      <c r="P331" s="1"/>
      <c r="Q331" s="1"/>
      <c r="R331" s="1"/>
      <c r="V331" s="1"/>
      <c r="W331" s="1"/>
      <c r="X331" s="1"/>
    </row>
    <row r="332" customFormat="false" ht="12.75" hidden="false" customHeight="true" outlineLevel="0" collapsed="false">
      <c r="B332" s="8" t="n">
        <f aca="false">B331+1</f>
        <v>307</v>
      </c>
      <c r="C332" s="8" t="n">
        <f aca="false">((B332-1)*itp)/1000</f>
        <v>3.06</v>
      </c>
      <c r="D332" s="8" t="n">
        <f aca="false">IF((B332&lt;($C$11+2)),1,0)</f>
        <v>0</v>
      </c>
      <c r="E332" s="8" t="n">
        <f aca="false">MAX(0,MIN(1,(E331+IF((D332=1),(1/$C$9),(-1/$C$9)))))</f>
        <v>0</v>
      </c>
      <c r="F332" s="8" t="n">
        <f aca="true">SUM(OFFSET(E332,((-1*MIN($C$10,B332))+1),0,MIN($C$10,B332),1))</f>
        <v>0</v>
      </c>
      <c r="G332" s="8" t="n">
        <f aca="false">IF(E332=0,IF(F332=0,1,0),0)</f>
        <v>1</v>
      </c>
      <c r="H332" s="8" t="n">
        <f aca="false">SUM($G$26:G332)&lt;=2</f>
        <v>0</v>
      </c>
      <c r="I332" s="8" t="str">
        <f aca="false">IF(H332,   ((E332+F332)/(1+$C$10))*Vprog,  "")</f>
        <v/>
      </c>
      <c r="J332" s="8" t="str">
        <f aca="false">IF(H332,  ((((I332+I331)/2)*itp)/1000)+J331,"")</f>
        <v/>
      </c>
      <c r="K332" s="8" t="str">
        <f aca="false">IF(H332,     (I332-I331)/(itp/1000),     "")</f>
        <v/>
      </c>
      <c r="L332" s="12" t="n">
        <f aca="false">FALSE()</f>
        <v>0</v>
      </c>
      <c r="M332" s="8" t="n">
        <f aca="false">AND(G332=1,H332)</f>
        <v>0</v>
      </c>
      <c r="N332" s="1"/>
      <c r="O332" s="1"/>
      <c r="P332" s="1"/>
      <c r="Q332" s="1"/>
      <c r="R332" s="1"/>
      <c r="V332" s="1"/>
      <c r="W332" s="1"/>
      <c r="X332" s="1"/>
    </row>
    <row r="333" customFormat="false" ht="12.75" hidden="false" customHeight="true" outlineLevel="0" collapsed="false">
      <c r="B333" s="8" t="n">
        <f aca="false">B332+1</f>
        <v>308</v>
      </c>
      <c r="C333" s="8" t="n">
        <f aca="false">((B333-1)*itp)/1000</f>
        <v>3.07</v>
      </c>
      <c r="D333" s="8" t="n">
        <f aca="false">IF((B333&lt;($C$11+2)),1,0)</f>
        <v>0</v>
      </c>
      <c r="E333" s="8" t="n">
        <f aca="false">MAX(0,MIN(1,(E332+IF((D333=1),(1/$C$9),(-1/$C$9)))))</f>
        <v>0</v>
      </c>
      <c r="F333" s="8" t="n">
        <f aca="true">SUM(OFFSET(E333,((-1*MIN($C$10,B333))+1),0,MIN($C$10,B333),1))</f>
        <v>0</v>
      </c>
      <c r="G333" s="8" t="n">
        <f aca="false">IF(E333=0,IF(F333=0,1,0),0)</f>
        <v>1</v>
      </c>
      <c r="H333" s="8" t="n">
        <f aca="false">SUM($G$26:G333)&lt;=2</f>
        <v>0</v>
      </c>
      <c r="I333" s="8" t="str">
        <f aca="false">IF(H333,   ((E333+F333)/(1+$C$10))*Vprog,  "")</f>
        <v/>
      </c>
      <c r="J333" s="8" t="str">
        <f aca="false">IF(H333,  ((((I333+I332)/2)*itp)/1000)+J332,"")</f>
        <v/>
      </c>
      <c r="K333" s="8" t="str">
        <f aca="false">IF(H333,     (I333-I332)/(itp/1000),     "")</f>
        <v/>
      </c>
      <c r="L333" s="12" t="n">
        <f aca="false">FALSE()</f>
        <v>0</v>
      </c>
      <c r="M333" s="8" t="n">
        <f aca="false">AND(G333=1,H333)</f>
        <v>0</v>
      </c>
      <c r="N333" s="1"/>
      <c r="O333" s="1"/>
      <c r="P333" s="1"/>
      <c r="Q333" s="1"/>
      <c r="R333" s="1"/>
      <c r="V333" s="1"/>
      <c r="W333" s="1"/>
      <c r="X333" s="1"/>
    </row>
    <row r="334" customFormat="false" ht="12.75" hidden="false" customHeight="true" outlineLevel="0" collapsed="false">
      <c r="B334" s="8" t="n">
        <f aca="false">B333+1</f>
        <v>309</v>
      </c>
      <c r="C334" s="8" t="n">
        <f aca="false">((B334-1)*itp)/1000</f>
        <v>3.08</v>
      </c>
      <c r="D334" s="8" t="n">
        <f aca="false">IF((B334&lt;($C$11+2)),1,0)</f>
        <v>0</v>
      </c>
      <c r="E334" s="8" t="n">
        <f aca="false">MAX(0,MIN(1,(E333+IF((D334=1),(1/$C$9),(-1/$C$9)))))</f>
        <v>0</v>
      </c>
      <c r="F334" s="8" t="n">
        <f aca="true">SUM(OFFSET(E334,((-1*MIN($C$10,B334))+1),0,MIN($C$10,B334),1))</f>
        <v>0</v>
      </c>
      <c r="G334" s="8" t="n">
        <f aca="false">IF(E334=0,IF(F334=0,1,0),0)</f>
        <v>1</v>
      </c>
      <c r="H334" s="8" t="n">
        <f aca="false">SUM($G$26:G334)&lt;=2</f>
        <v>0</v>
      </c>
      <c r="I334" s="8" t="str">
        <f aca="false">IF(H334,   ((E334+F334)/(1+$C$10))*Vprog,  "")</f>
        <v/>
      </c>
      <c r="J334" s="8" t="str">
        <f aca="false">IF(H334,  ((((I334+I333)/2)*itp)/1000)+J333,"")</f>
        <v/>
      </c>
      <c r="K334" s="8" t="str">
        <f aca="false">IF(H334,     (I334-I333)/(itp/1000),     "")</f>
        <v/>
      </c>
      <c r="L334" s="12" t="n">
        <f aca="false">FALSE()</f>
        <v>0</v>
      </c>
      <c r="M334" s="8" t="n">
        <f aca="false">AND(G334=1,H334)</f>
        <v>0</v>
      </c>
      <c r="N334" s="1"/>
      <c r="O334" s="1"/>
      <c r="P334" s="1"/>
      <c r="Q334" s="1"/>
      <c r="R334" s="1"/>
      <c r="V334" s="1"/>
      <c r="W334" s="1"/>
      <c r="X334" s="1"/>
    </row>
    <row r="335" customFormat="false" ht="12.75" hidden="false" customHeight="true" outlineLevel="0" collapsed="false">
      <c r="B335" s="8" t="n">
        <f aca="false">B334+1</f>
        <v>310</v>
      </c>
      <c r="C335" s="8" t="n">
        <f aca="false">((B335-1)*itp)/1000</f>
        <v>3.09</v>
      </c>
      <c r="D335" s="8" t="n">
        <f aca="false">IF((B335&lt;($C$11+2)),1,0)</f>
        <v>0</v>
      </c>
      <c r="E335" s="8" t="n">
        <f aca="false">MAX(0,MIN(1,(E334+IF((D335=1),(1/$C$9),(-1/$C$9)))))</f>
        <v>0</v>
      </c>
      <c r="F335" s="8" t="n">
        <f aca="true">SUM(OFFSET(E335,((-1*MIN($C$10,B335))+1),0,MIN($C$10,B335),1))</f>
        <v>0</v>
      </c>
      <c r="G335" s="8" t="n">
        <f aca="false">IF(E335=0,IF(F335=0,1,0),0)</f>
        <v>1</v>
      </c>
      <c r="H335" s="8" t="n">
        <f aca="false">SUM($G$26:G335)&lt;=2</f>
        <v>0</v>
      </c>
      <c r="I335" s="8" t="str">
        <f aca="false">IF(H335,   ((E335+F335)/(1+$C$10))*Vprog,  "")</f>
        <v/>
      </c>
      <c r="J335" s="8" t="str">
        <f aca="false">IF(H335,  ((((I335+I334)/2)*itp)/1000)+J334,"")</f>
        <v/>
      </c>
      <c r="K335" s="8" t="str">
        <f aca="false">IF(H335,     (I335-I334)/(itp/1000),     "")</f>
        <v/>
      </c>
      <c r="L335" s="12" t="n">
        <f aca="false">FALSE()</f>
        <v>0</v>
      </c>
      <c r="M335" s="8" t="n">
        <f aca="false">AND(G335=1,H335)</f>
        <v>0</v>
      </c>
      <c r="N335" s="1"/>
      <c r="O335" s="1"/>
      <c r="P335" s="1"/>
      <c r="Q335" s="1"/>
      <c r="R335" s="1"/>
      <c r="V335" s="1"/>
      <c r="W335" s="1"/>
      <c r="X335" s="1"/>
    </row>
    <row r="336" customFormat="false" ht="12.75" hidden="false" customHeight="true" outlineLevel="0" collapsed="false">
      <c r="B336" s="8" t="n">
        <f aca="false">B335+1</f>
        <v>311</v>
      </c>
      <c r="C336" s="8" t="n">
        <f aca="false">((B336-1)*itp)/1000</f>
        <v>3.1</v>
      </c>
      <c r="D336" s="8" t="n">
        <f aca="false">IF((B336&lt;($C$11+2)),1,0)</f>
        <v>0</v>
      </c>
      <c r="E336" s="8" t="n">
        <f aca="false">MAX(0,MIN(1,(E335+IF((D336=1),(1/$C$9),(-1/$C$9)))))</f>
        <v>0</v>
      </c>
      <c r="F336" s="8" t="n">
        <f aca="true">SUM(OFFSET(E336,((-1*MIN($C$10,B336))+1),0,MIN($C$10,B336),1))</f>
        <v>0</v>
      </c>
      <c r="G336" s="8" t="n">
        <f aca="false">IF(E336=0,IF(F336=0,1,0),0)</f>
        <v>1</v>
      </c>
      <c r="H336" s="8" t="n">
        <f aca="false">SUM($G$26:G336)&lt;=2</f>
        <v>0</v>
      </c>
      <c r="I336" s="8" t="str">
        <f aca="false">IF(H336,   ((E336+F336)/(1+$C$10))*Vprog,  "")</f>
        <v/>
      </c>
      <c r="J336" s="8" t="str">
        <f aca="false">IF(H336,  ((((I336+I335)/2)*itp)/1000)+J335,"")</f>
        <v/>
      </c>
      <c r="K336" s="8" t="str">
        <f aca="false">IF(H336,     (I336-I335)/(itp/1000),     "")</f>
        <v/>
      </c>
      <c r="L336" s="12" t="n">
        <f aca="false">FALSE()</f>
        <v>0</v>
      </c>
      <c r="M336" s="8" t="n">
        <f aca="false">AND(G336=1,H336)</f>
        <v>0</v>
      </c>
      <c r="N336" s="1"/>
      <c r="O336" s="1"/>
      <c r="P336" s="1"/>
      <c r="Q336" s="1"/>
      <c r="R336" s="1"/>
      <c r="V336" s="1"/>
      <c r="W336" s="1"/>
      <c r="X336" s="1"/>
    </row>
    <row r="337" customFormat="false" ht="12.75" hidden="false" customHeight="true" outlineLevel="0" collapsed="false">
      <c r="B337" s="8" t="n">
        <f aca="false">B336+1</f>
        <v>312</v>
      </c>
      <c r="C337" s="8" t="n">
        <f aca="false">((B337-1)*itp)/1000</f>
        <v>3.11</v>
      </c>
      <c r="D337" s="8" t="n">
        <f aca="false">IF((B337&lt;($C$11+2)),1,0)</f>
        <v>0</v>
      </c>
      <c r="E337" s="8" t="n">
        <f aca="false">MAX(0,MIN(1,(E336+IF((D337=1),(1/$C$9),(-1/$C$9)))))</f>
        <v>0</v>
      </c>
      <c r="F337" s="8" t="n">
        <f aca="true">SUM(OFFSET(E337,((-1*MIN($C$10,B337))+1),0,MIN($C$10,B337),1))</f>
        <v>0</v>
      </c>
      <c r="G337" s="8" t="n">
        <f aca="false">IF(E337=0,IF(F337=0,1,0),0)</f>
        <v>1</v>
      </c>
      <c r="H337" s="8" t="n">
        <f aca="false">SUM($G$26:G337)&lt;=2</f>
        <v>0</v>
      </c>
      <c r="I337" s="8" t="str">
        <f aca="false">IF(H337,   ((E337+F337)/(1+$C$10))*Vprog,  "")</f>
        <v/>
      </c>
      <c r="J337" s="8" t="str">
        <f aca="false">IF(H337,  ((((I337+I336)/2)*itp)/1000)+J336,"")</f>
        <v/>
      </c>
      <c r="K337" s="8" t="str">
        <f aca="false">IF(H337,     (I337-I336)/(itp/1000),     "")</f>
        <v/>
      </c>
      <c r="L337" s="12" t="n">
        <f aca="false">FALSE()</f>
        <v>0</v>
      </c>
      <c r="M337" s="8" t="n">
        <f aca="false">AND(G337=1,H337)</f>
        <v>0</v>
      </c>
      <c r="N337" s="1"/>
      <c r="O337" s="1"/>
      <c r="P337" s="1"/>
      <c r="Q337" s="1"/>
      <c r="R337" s="1"/>
      <c r="V337" s="1"/>
      <c r="W337" s="1"/>
      <c r="X337" s="1"/>
    </row>
    <row r="338" customFormat="false" ht="12.75" hidden="false" customHeight="true" outlineLevel="0" collapsed="false">
      <c r="B338" s="8" t="n">
        <f aca="false">B337+1</f>
        <v>313</v>
      </c>
      <c r="C338" s="8" t="n">
        <f aca="false">((B338-1)*itp)/1000</f>
        <v>3.12</v>
      </c>
      <c r="D338" s="8" t="n">
        <f aca="false">IF((B338&lt;($C$11+2)),1,0)</f>
        <v>0</v>
      </c>
      <c r="E338" s="8" t="n">
        <f aca="false">MAX(0,MIN(1,(E337+IF((D338=1),(1/$C$9),(-1/$C$9)))))</f>
        <v>0</v>
      </c>
      <c r="F338" s="8" t="n">
        <f aca="true">SUM(OFFSET(E338,((-1*MIN($C$10,B338))+1),0,MIN($C$10,B338),1))</f>
        <v>0</v>
      </c>
      <c r="G338" s="8" t="n">
        <f aca="false">IF(E338=0,IF(F338=0,1,0),0)</f>
        <v>1</v>
      </c>
      <c r="H338" s="8" t="n">
        <f aca="false">SUM($G$26:G338)&lt;=2</f>
        <v>0</v>
      </c>
      <c r="I338" s="8" t="str">
        <f aca="false">IF(H338,   ((E338+F338)/(1+$C$10))*Vprog,  "")</f>
        <v/>
      </c>
      <c r="J338" s="8" t="str">
        <f aca="false">IF(H338,  ((((I338+I337)/2)*itp)/1000)+J337,"")</f>
        <v/>
      </c>
      <c r="K338" s="8" t="str">
        <f aca="false">IF(H338,     (I338-I337)/(itp/1000),     "")</f>
        <v/>
      </c>
      <c r="L338" s="12" t="n">
        <f aca="false">FALSE()</f>
        <v>0</v>
      </c>
      <c r="M338" s="8" t="n">
        <f aca="false">AND(G338=1,H338)</f>
        <v>0</v>
      </c>
      <c r="N338" s="1"/>
      <c r="O338" s="1"/>
      <c r="P338" s="1"/>
      <c r="Q338" s="1"/>
      <c r="R338" s="1"/>
      <c r="V338" s="1"/>
      <c r="W338" s="1"/>
      <c r="X338" s="1"/>
    </row>
    <row r="339" customFormat="false" ht="12.75" hidden="false" customHeight="true" outlineLevel="0" collapsed="false">
      <c r="B339" s="8" t="n">
        <f aca="false">B338+1</f>
        <v>314</v>
      </c>
      <c r="C339" s="8" t="n">
        <f aca="false">((B339-1)*itp)/1000</f>
        <v>3.13</v>
      </c>
      <c r="D339" s="8" t="n">
        <f aca="false">IF((B339&lt;($C$11+2)),1,0)</f>
        <v>0</v>
      </c>
      <c r="E339" s="8" t="n">
        <f aca="false">MAX(0,MIN(1,(E338+IF((D339=1),(1/$C$9),(-1/$C$9)))))</f>
        <v>0</v>
      </c>
      <c r="F339" s="8" t="n">
        <f aca="true">SUM(OFFSET(E339,((-1*MIN($C$10,B339))+1),0,MIN($C$10,B339),1))</f>
        <v>0</v>
      </c>
      <c r="G339" s="8" t="n">
        <f aca="false">IF(E339=0,IF(F339=0,1,0),0)</f>
        <v>1</v>
      </c>
      <c r="H339" s="8" t="n">
        <f aca="false">SUM($G$26:G339)&lt;=2</f>
        <v>0</v>
      </c>
      <c r="I339" s="8" t="str">
        <f aca="false">IF(H339,   ((E339+F339)/(1+$C$10))*Vprog,  "")</f>
        <v/>
      </c>
      <c r="J339" s="8" t="str">
        <f aca="false">IF(H339,  ((((I339+I338)/2)*itp)/1000)+J338,"")</f>
        <v/>
      </c>
      <c r="K339" s="8" t="str">
        <f aca="false">IF(H339,     (I339-I338)/(itp/1000),     "")</f>
        <v/>
      </c>
      <c r="L339" s="12" t="n">
        <f aca="false">FALSE()</f>
        <v>0</v>
      </c>
      <c r="M339" s="8" t="n">
        <f aca="false">AND(G339=1,H339)</f>
        <v>0</v>
      </c>
      <c r="N339" s="1"/>
      <c r="O339" s="1"/>
      <c r="P339" s="1"/>
      <c r="Q339" s="1"/>
      <c r="R339" s="1"/>
      <c r="V339" s="1"/>
      <c r="W339" s="1"/>
      <c r="X339" s="1"/>
    </row>
    <row r="340" customFormat="false" ht="12.75" hidden="false" customHeight="true" outlineLevel="0" collapsed="false">
      <c r="B340" s="8" t="n">
        <f aca="false">B339+1</f>
        <v>315</v>
      </c>
      <c r="C340" s="8" t="n">
        <f aca="false">((B340-1)*itp)/1000</f>
        <v>3.14</v>
      </c>
      <c r="D340" s="8" t="n">
        <f aca="false">IF((B340&lt;($C$11+2)),1,0)</f>
        <v>0</v>
      </c>
      <c r="E340" s="8" t="n">
        <f aca="false">MAX(0,MIN(1,(E339+IF((D340=1),(1/$C$9),(-1/$C$9)))))</f>
        <v>0</v>
      </c>
      <c r="F340" s="8" t="n">
        <f aca="true">SUM(OFFSET(E340,((-1*MIN($C$10,B340))+1),0,MIN($C$10,B340),1))</f>
        <v>0</v>
      </c>
      <c r="G340" s="8" t="n">
        <f aca="false">IF(E340=0,IF(F340=0,1,0),0)</f>
        <v>1</v>
      </c>
      <c r="H340" s="8" t="n">
        <f aca="false">SUM($G$26:G340)&lt;=2</f>
        <v>0</v>
      </c>
      <c r="I340" s="8" t="str">
        <f aca="false">IF(H340,   ((E340+F340)/(1+$C$10))*Vprog,  "")</f>
        <v/>
      </c>
      <c r="J340" s="8" t="str">
        <f aca="false">IF(H340,  ((((I340+I339)/2)*itp)/1000)+J339,"")</f>
        <v/>
      </c>
      <c r="K340" s="8" t="str">
        <f aca="false">IF(H340,     (I340-I339)/(itp/1000),     "")</f>
        <v/>
      </c>
      <c r="L340" s="12" t="n">
        <f aca="false">FALSE()</f>
        <v>0</v>
      </c>
      <c r="M340" s="8" t="n">
        <f aca="false">AND(G340=1,H340)</f>
        <v>0</v>
      </c>
      <c r="N340" s="1"/>
      <c r="O340" s="1"/>
      <c r="P340" s="1"/>
      <c r="Q340" s="1"/>
      <c r="R340" s="1"/>
      <c r="V340" s="1"/>
      <c r="W340" s="1"/>
      <c r="X340" s="1"/>
    </row>
    <row r="341" customFormat="false" ht="12.75" hidden="false" customHeight="true" outlineLevel="0" collapsed="false">
      <c r="B341" s="8" t="n">
        <f aca="false">B340+1</f>
        <v>316</v>
      </c>
      <c r="C341" s="8" t="n">
        <f aca="false">((B341-1)*itp)/1000</f>
        <v>3.15</v>
      </c>
      <c r="D341" s="8" t="n">
        <f aca="false">IF((B341&lt;($C$11+2)),1,0)</f>
        <v>0</v>
      </c>
      <c r="E341" s="8" t="n">
        <f aca="false">MAX(0,MIN(1,(E340+IF((D341=1),(1/$C$9),(-1/$C$9)))))</f>
        <v>0</v>
      </c>
      <c r="F341" s="8" t="n">
        <f aca="true">SUM(OFFSET(E341,((-1*MIN($C$10,B341))+1),0,MIN($C$10,B341),1))</f>
        <v>0</v>
      </c>
      <c r="G341" s="8" t="n">
        <f aca="false">IF(E341=0,IF(F341=0,1,0),0)</f>
        <v>1</v>
      </c>
      <c r="H341" s="8" t="n">
        <f aca="false">SUM($G$26:G341)&lt;=2</f>
        <v>0</v>
      </c>
      <c r="I341" s="8" t="str">
        <f aca="false">IF(H341,   ((E341+F341)/(1+$C$10))*Vprog,  "")</f>
        <v/>
      </c>
      <c r="J341" s="8" t="str">
        <f aca="false">IF(H341,  ((((I341+I340)/2)*itp)/1000)+J340,"")</f>
        <v/>
      </c>
      <c r="K341" s="8" t="str">
        <f aca="false">IF(H341,     (I341-I340)/(itp/1000),     "")</f>
        <v/>
      </c>
      <c r="L341" s="12" t="n">
        <f aca="false">FALSE()</f>
        <v>0</v>
      </c>
      <c r="M341" s="8" t="n">
        <f aca="false">AND(G341=1,H341)</f>
        <v>0</v>
      </c>
      <c r="N341" s="1"/>
      <c r="O341" s="1"/>
      <c r="P341" s="1"/>
      <c r="Q341" s="1"/>
      <c r="R341" s="1"/>
      <c r="V341" s="1"/>
      <c r="W341" s="1"/>
      <c r="X341" s="1"/>
    </row>
    <row r="342" customFormat="false" ht="12.75" hidden="false" customHeight="true" outlineLevel="0" collapsed="false">
      <c r="B342" s="8" t="n">
        <f aca="false">B341+1</f>
        <v>317</v>
      </c>
      <c r="C342" s="8" t="n">
        <f aca="false">((B342-1)*itp)/1000</f>
        <v>3.16</v>
      </c>
      <c r="D342" s="8" t="n">
        <f aca="false">IF((B342&lt;($C$11+2)),1,0)</f>
        <v>0</v>
      </c>
      <c r="E342" s="8" t="n">
        <f aca="false">MAX(0,MIN(1,(E341+IF((D342=1),(1/$C$9),(-1/$C$9)))))</f>
        <v>0</v>
      </c>
      <c r="F342" s="8" t="n">
        <f aca="true">SUM(OFFSET(E342,((-1*MIN($C$10,B342))+1),0,MIN($C$10,B342),1))</f>
        <v>0</v>
      </c>
      <c r="G342" s="8" t="n">
        <f aca="false">IF(E342=0,IF(F342=0,1,0),0)</f>
        <v>1</v>
      </c>
      <c r="H342" s="8" t="n">
        <f aca="false">SUM($G$26:G342)&lt;=2</f>
        <v>0</v>
      </c>
      <c r="I342" s="8" t="str">
        <f aca="false">IF(H342,   ((E342+F342)/(1+$C$10))*Vprog,  "")</f>
        <v/>
      </c>
      <c r="J342" s="8" t="str">
        <f aca="false">IF(H342,  ((((I342+I341)/2)*itp)/1000)+J341,"")</f>
        <v/>
      </c>
      <c r="K342" s="8" t="str">
        <f aca="false">IF(H342,     (I342-I341)/(itp/1000),     "")</f>
        <v/>
      </c>
      <c r="L342" s="12" t="n">
        <f aca="false">FALSE()</f>
        <v>0</v>
      </c>
      <c r="M342" s="8" t="n">
        <f aca="false">AND(G342=1,H342)</f>
        <v>0</v>
      </c>
      <c r="N342" s="1"/>
      <c r="O342" s="1"/>
      <c r="P342" s="1"/>
      <c r="Q342" s="1"/>
      <c r="R342" s="1"/>
      <c r="V342" s="1"/>
      <c r="W342" s="1"/>
      <c r="X342" s="1"/>
    </row>
    <row r="343" customFormat="false" ht="12.75" hidden="false" customHeight="true" outlineLevel="0" collapsed="false">
      <c r="B343" s="8" t="n">
        <f aca="false">B342+1</f>
        <v>318</v>
      </c>
      <c r="C343" s="8" t="n">
        <f aca="false">((B343-1)*itp)/1000</f>
        <v>3.17</v>
      </c>
      <c r="D343" s="8" t="n">
        <f aca="false">IF((B343&lt;($C$11+2)),1,0)</f>
        <v>0</v>
      </c>
      <c r="E343" s="8" t="n">
        <f aca="false">MAX(0,MIN(1,(E342+IF((D343=1),(1/$C$9),(-1/$C$9)))))</f>
        <v>0</v>
      </c>
      <c r="F343" s="8" t="n">
        <f aca="true">SUM(OFFSET(E343,((-1*MIN($C$10,B343))+1),0,MIN($C$10,B343),1))</f>
        <v>0</v>
      </c>
      <c r="G343" s="8" t="n">
        <f aca="false">IF(E343=0,IF(F343=0,1,0),0)</f>
        <v>1</v>
      </c>
      <c r="H343" s="8" t="n">
        <f aca="false">SUM($G$26:G343)&lt;=2</f>
        <v>0</v>
      </c>
      <c r="I343" s="8" t="str">
        <f aca="false">IF(H343,   ((E343+F343)/(1+$C$10))*Vprog,  "")</f>
        <v/>
      </c>
      <c r="J343" s="8" t="str">
        <f aca="false">IF(H343,  ((((I343+I342)/2)*itp)/1000)+J342,"")</f>
        <v/>
      </c>
      <c r="K343" s="8" t="str">
        <f aca="false">IF(H343,     (I343-I342)/(itp/1000),     "")</f>
        <v/>
      </c>
      <c r="L343" s="12" t="n">
        <f aca="false">FALSE()</f>
        <v>0</v>
      </c>
      <c r="M343" s="8" t="n">
        <f aca="false">AND(G343=1,H343)</f>
        <v>0</v>
      </c>
      <c r="N343" s="1"/>
      <c r="O343" s="1"/>
      <c r="P343" s="1"/>
      <c r="Q343" s="1"/>
      <c r="R343" s="1"/>
      <c r="V343" s="1"/>
      <c r="W343" s="1"/>
      <c r="X343" s="1"/>
    </row>
    <row r="344" customFormat="false" ht="12.75" hidden="false" customHeight="true" outlineLevel="0" collapsed="false">
      <c r="B344" s="8" t="n">
        <f aca="false">B343+1</f>
        <v>319</v>
      </c>
      <c r="C344" s="8" t="n">
        <f aca="false">((B344-1)*itp)/1000</f>
        <v>3.18</v>
      </c>
      <c r="D344" s="8" t="n">
        <f aca="false">IF((B344&lt;($C$11+2)),1,0)</f>
        <v>0</v>
      </c>
      <c r="E344" s="8" t="n">
        <f aca="false">MAX(0,MIN(1,(E343+IF((D344=1),(1/$C$9),(-1/$C$9)))))</f>
        <v>0</v>
      </c>
      <c r="F344" s="8" t="n">
        <f aca="true">SUM(OFFSET(E344,((-1*MIN($C$10,B344))+1),0,MIN($C$10,B344),1))</f>
        <v>0</v>
      </c>
      <c r="G344" s="8" t="n">
        <f aca="false">IF(E344=0,IF(F344=0,1,0),0)</f>
        <v>1</v>
      </c>
      <c r="H344" s="8" t="n">
        <f aca="false">SUM($G$26:G344)&lt;=2</f>
        <v>0</v>
      </c>
      <c r="I344" s="8" t="str">
        <f aca="false">IF(H344,   ((E344+F344)/(1+$C$10))*Vprog,  "")</f>
        <v/>
      </c>
      <c r="J344" s="8" t="str">
        <f aca="false">IF(H344,  ((((I344+I343)/2)*itp)/1000)+J343,"")</f>
        <v/>
      </c>
      <c r="K344" s="8" t="str">
        <f aca="false">IF(H344,     (I344-I343)/(itp/1000),     "")</f>
        <v/>
      </c>
      <c r="L344" s="12" t="n">
        <f aca="false">FALSE()</f>
        <v>0</v>
      </c>
      <c r="M344" s="8" t="n">
        <f aca="false">AND(G344=1,H344)</f>
        <v>0</v>
      </c>
      <c r="N344" s="1"/>
      <c r="O344" s="1"/>
      <c r="P344" s="1"/>
      <c r="Q344" s="1"/>
      <c r="R344" s="1"/>
      <c r="V344" s="1"/>
      <c r="W344" s="1"/>
      <c r="X344" s="1"/>
    </row>
    <row r="345" customFormat="false" ht="12.75" hidden="false" customHeight="true" outlineLevel="0" collapsed="false">
      <c r="B345" s="8" t="n">
        <f aca="false">B344+1</f>
        <v>320</v>
      </c>
      <c r="C345" s="8" t="n">
        <f aca="false">((B345-1)*itp)/1000</f>
        <v>3.19</v>
      </c>
      <c r="D345" s="8" t="n">
        <f aca="false">IF((B345&lt;($C$11+2)),1,0)</f>
        <v>0</v>
      </c>
      <c r="E345" s="8" t="n">
        <f aca="false">MAX(0,MIN(1,(E344+IF((D345=1),(1/$C$9),(-1/$C$9)))))</f>
        <v>0</v>
      </c>
      <c r="F345" s="8" t="n">
        <f aca="true">SUM(OFFSET(E345,((-1*MIN($C$10,B345))+1),0,MIN($C$10,B345),1))</f>
        <v>0</v>
      </c>
      <c r="G345" s="8" t="n">
        <f aca="false">IF(E345=0,IF(F345=0,1,0),0)</f>
        <v>1</v>
      </c>
      <c r="H345" s="8" t="n">
        <f aca="false">SUM($G$26:G345)&lt;=2</f>
        <v>0</v>
      </c>
      <c r="I345" s="8" t="str">
        <f aca="false">IF(H345,   ((E345+F345)/(1+$C$10))*Vprog,  "")</f>
        <v/>
      </c>
      <c r="J345" s="8" t="str">
        <f aca="false">IF(H345,  ((((I345+I344)/2)*itp)/1000)+J344,"")</f>
        <v/>
      </c>
      <c r="K345" s="8" t="str">
        <f aca="false">IF(H345,     (I345-I344)/(itp/1000),     "")</f>
        <v/>
      </c>
      <c r="L345" s="12" t="n">
        <f aca="false">FALSE()</f>
        <v>0</v>
      </c>
      <c r="M345" s="8" t="n">
        <f aca="false">AND(G345=1,H345)</f>
        <v>0</v>
      </c>
      <c r="N345" s="1"/>
      <c r="O345" s="1"/>
      <c r="P345" s="1"/>
      <c r="Q345" s="1"/>
      <c r="R345" s="1"/>
      <c r="V345" s="1"/>
      <c r="W345" s="1"/>
      <c r="X345" s="1"/>
    </row>
    <row r="346" customFormat="false" ht="12.75" hidden="false" customHeight="true" outlineLevel="0" collapsed="false">
      <c r="B346" s="8" t="n">
        <f aca="false">B345+1</f>
        <v>321</v>
      </c>
      <c r="C346" s="8" t="n">
        <f aca="false">((B346-1)*itp)/1000</f>
        <v>3.2</v>
      </c>
      <c r="D346" s="8" t="n">
        <f aca="false">IF((B346&lt;($C$11+2)),1,0)</f>
        <v>0</v>
      </c>
      <c r="E346" s="8" t="n">
        <f aca="false">MAX(0,MIN(1,(E345+IF((D346=1),(1/$C$9),(-1/$C$9)))))</f>
        <v>0</v>
      </c>
      <c r="F346" s="8" t="n">
        <f aca="true">SUM(OFFSET(E346,((-1*MIN($C$10,B346))+1),0,MIN($C$10,B346),1))</f>
        <v>0</v>
      </c>
      <c r="G346" s="8" t="n">
        <f aca="false">IF(E346=0,IF(F346=0,1,0),0)</f>
        <v>1</v>
      </c>
      <c r="H346" s="8" t="n">
        <f aca="false">SUM($G$26:G346)&lt;=2</f>
        <v>0</v>
      </c>
      <c r="I346" s="8" t="str">
        <f aca="false">IF(H346,   ((E346+F346)/(1+$C$10))*Vprog,  "")</f>
        <v/>
      </c>
      <c r="J346" s="8" t="str">
        <f aca="false">IF(H346,  ((((I346+I345)/2)*itp)/1000)+J345,"")</f>
        <v/>
      </c>
      <c r="K346" s="8" t="str">
        <f aca="false">IF(H346,     (I346-I345)/(itp/1000),     "")</f>
        <v/>
      </c>
      <c r="L346" s="12" t="n">
        <f aca="false">FALSE()</f>
        <v>0</v>
      </c>
      <c r="M346" s="8" t="n">
        <f aca="false">AND(G346=1,H346)</f>
        <v>0</v>
      </c>
      <c r="N346" s="1"/>
      <c r="O346" s="1"/>
      <c r="P346" s="1"/>
      <c r="Q346" s="1"/>
      <c r="R346" s="1"/>
      <c r="V346" s="1"/>
      <c r="W346" s="1"/>
      <c r="X346" s="1"/>
    </row>
    <row r="347" customFormat="false" ht="12.75" hidden="false" customHeight="true" outlineLevel="0" collapsed="false">
      <c r="B347" s="8" t="n">
        <f aca="false">B346+1</f>
        <v>322</v>
      </c>
      <c r="C347" s="8" t="n">
        <f aca="false">((B347-1)*itp)/1000</f>
        <v>3.21</v>
      </c>
      <c r="D347" s="8" t="n">
        <f aca="false">IF((B347&lt;($C$11+2)),1,0)</f>
        <v>0</v>
      </c>
      <c r="E347" s="8" t="n">
        <f aca="false">MAX(0,MIN(1,(E346+IF((D347=1),(1/$C$9),(-1/$C$9)))))</f>
        <v>0</v>
      </c>
      <c r="F347" s="8" t="n">
        <f aca="true">SUM(OFFSET(E347,((-1*MIN($C$10,B347))+1),0,MIN($C$10,B347),1))</f>
        <v>0</v>
      </c>
      <c r="G347" s="8" t="n">
        <f aca="false">IF(E347=0,IF(F347=0,1,0),0)</f>
        <v>1</v>
      </c>
      <c r="H347" s="8" t="n">
        <f aca="false">SUM($G$26:G347)&lt;=2</f>
        <v>0</v>
      </c>
      <c r="I347" s="8" t="str">
        <f aca="false">IF(H347,   ((E347+F347)/(1+$C$10))*Vprog,  "")</f>
        <v/>
      </c>
      <c r="J347" s="8" t="str">
        <f aca="false">IF(H347,  ((((I347+I346)/2)*itp)/1000)+J346,"")</f>
        <v/>
      </c>
      <c r="K347" s="8" t="str">
        <f aca="false">IF(H347,     (I347-I346)/(itp/1000),     "")</f>
        <v/>
      </c>
      <c r="L347" s="12" t="n">
        <f aca="false">FALSE()</f>
        <v>0</v>
      </c>
      <c r="M347" s="8" t="n">
        <f aca="false">AND(G347=1,H347)</f>
        <v>0</v>
      </c>
      <c r="N347" s="1"/>
      <c r="O347" s="1"/>
      <c r="P347" s="1"/>
      <c r="Q347" s="1"/>
      <c r="R347" s="1"/>
      <c r="V347" s="1"/>
      <c r="W347" s="1"/>
      <c r="X347" s="1"/>
    </row>
    <row r="348" customFormat="false" ht="12.75" hidden="false" customHeight="true" outlineLevel="0" collapsed="false">
      <c r="B348" s="8" t="n">
        <f aca="false">B347+1</f>
        <v>323</v>
      </c>
      <c r="C348" s="8" t="n">
        <f aca="false">((B348-1)*itp)/1000</f>
        <v>3.22</v>
      </c>
      <c r="D348" s="8" t="n">
        <f aca="false">IF((B348&lt;($C$11+2)),1,0)</f>
        <v>0</v>
      </c>
      <c r="E348" s="8" t="n">
        <f aca="false">MAX(0,MIN(1,(E347+IF((D348=1),(1/$C$9),(-1/$C$9)))))</f>
        <v>0</v>
      </c>
      <c r="F348" s="8" t="n">
        <f aca="true">SUM(OFFSET(E348,((-1*MIN($C$10,B348))+1),0,MIN($C$10,B348),1))</f>
        <v>0</v>
      </c>
      <c r="G348" s="8" t="n">
        <f aca="false">IF(E348=0,IF(F348=0,1,0),0)</f>
        <v>1</v>
      </c>
      <c r="H348" s="8" t="n">
        <f aca="false">SUM($G$26:G348)&lt;=2</f>
        <v>0</v>
      </c>
      <c r="I348" s="8" t="str">
        <f aca="false">IF(H348,   ((E348+F348)/(1+$C$10))*Vprog,  "")</f>
        <v/>
      </c>
      <c r="J348" s="8" t="str">
        <f aca="false">IF(H348,  ((((I348+I347)/2)*itp)/1000)+J347,"")</f>
        <v/>
      </c>
      <c r="K348" s="8" t="str">
        <f aca="false">IF(H348,     (I348-I347)/(itp/1000),     "")</f>
        <v/>
      </c>
      <c r="L348" s="12" t="n">
        <f aca="false">FALSE()</f>
        <v>0</v>
      </c>
      <c r="M348" s="8" t="n">
        <f aca="false">AND(G348=1,H348)</f>
        <v>0</v>
      </c>
      <c r="N348" s="1"/>
      <c r="O348" s="1"/>
      <c r="P348" s="1"/>
      <c r="Q348" s="1"/>
      <c r="R348" s="1"/>
      <c r="V348" s="1"/>
      <c r="W348" s="1"/>
      <c r="X348" s="1"/>
    </row>
    <row r="349" customFormat="false" ht="12.75" hidden="false" customHeight="true" outlineLevel="0" collapsed="false">
      <c r="B349" s="8" t="n">
        <f aca="false">B348+1</f>
        <v>324</v>
      </c>
      <c r="C349" s="8" t="n">
        <f aca="false">((B349-1)*itp)/1000</f>
        <v>3.23</v>
      </c>
      <c r="D349" s="8" t="n">
        <f aca="false">IF((B349&lt;($C$11+2)),1,0)</f>
        <v>0</v>
      </c>
      <c r="E349" s="8" t="n">
        <f aca="false">MAX(0,MIN(1,(E348+IF((D349=1),(1/$C$9),(-1/$C$9)))))</f>
        <v>0</v>
      </c>
      <c r="F349" s="8" t="n">
        <f aca="true">SUM(OFFSET(E349,((-1*MIN($C$10,B349))+1),0,MIN($C$10,B349),1))</f>
        <v>0</v>
      </c>
      <c r="G349" s="8" t="n">
        <f aca="false">IF(E349=0,IF(F349=0,1,0),0)</f>
        <v>1</v>
      </c>
      <c r="H349" s="8" t="n">
        <f aca="false">SUM($G$26:G349)&lt;=2</f>
        <v>0</v>
      </c>
      <c r="I349" s="8" t="str">
        <f aca="false">IF(H349,   ((E349+F349)/(1+$C$10))*Vprog,  "")</f>
        <v/>
      </c>
      <c r="J349" s="8" t="str">
        <f aca="false">IF(H349,  ((((I349+I348)/2)*itp)/1000)+J348,"")</f>
        <v/>
      </c>
      <c r="K349" s="8" t="str">
        <f aca="false">IF(H349,     (I349-I348)/(itp/1000),     "")</f>
        <v/>
      </c>
      <c r="L349" s="12" t="n">
        <f aca="false">FALSE()</f>
        <v>0</v>
      </c>
      <c r="M349" s="8" t="n">
        <f aca="false">AND(G349=1,H349)</f>
        <v>0</v>
      </c>
      <c r="N349" s="1"/>
      <c r="O349" s="1"/>
      <c r="P349" s="1"/>
      <c r="Q349" s="1"/>
      <c r="R349" s="1"/>
      <c r="V349" s="1"/>
      <c r="W349" s="1"/>
      <c r="X349" s="1"/>
    </row>
    <row r="350" customFormat="false" ht="12.75" hidden="false" customHeight="true" outlineLevel="0" collapsed="false">
      <c r="B350" s="8" t="n">
        <f aca="false">B349+1</f>
        <v>325</v>
      </c>
      <c r="C350" s="8" t="n">
        <f aca="false">((B350-1)*itp)/1000</f>
        <v>3.24</v>
      </c>
      <c r="D350" s="8" t="n">
        <f aca="false">IF((B350&lt;($C$11+2)),1,0)</f>
        <v>0</v>
      </c>
      <c r="E350" s="8" t="n">
        <f aca="false">MAX(0,MIN(1,(E349+IF((D350=1),(1/$C$9),(-1/$C$9)))))</f>
        <v>0</v>
      </c>
      <c r="F350" s="8" t="n">
        <f aca="true">SUM(OFFSET(E350,((-1*MIN($C$10,B350))+1),0,MIN($C$10,B350),1))</f>
        <v>0</v>
      </c>
      <c r="G350" s="8" t="n">
        <f aca="false">IF(E350=0,IF(F350=0,1,0),0)</f>
        <v>1</v>
      </c>
      <c r="H350" s="8" t="n">
        <f aca="false">SUM($G$26:G350)&lt;=2</f>
        <v>0</v>
      </c>
      <c r="I350" s="8" t="str">
        <f aca="false">IF(H350,   ((E350+F350)/(1+$C$10))*Vprog,  "")</f>
        <v/>
      </c>
      <c r="J350" s="8" t="str">
        <f aca="false">IF(H350,  ((((I350+I349)/2)*itp)/1000)+J349,"")</f>
        <v/>
      </c>
      <c r="K350" s="8" t="str">
        <f aca="false">IF(H350,     (I350-I349)/(itp/1000),     "")</f>
        <v/>
      </c>
      <c r="L350" s="12" t="n">
        <f aca="false">FALSE()</f>
        <v>0</v>
      </c>
      <c r="M350" s="8" t="n">
        <f aca="false">AND(G350=1,H350)</f>
        <v>0</v>
      </c>
      <c r="N350" s="1"/>
      <c r="O350" s="1"/>
      <c r="P350" s="1"/>
      <c r="Q350" s="1"/>
      <c r="R350" s="1"/>
      <c r="V350" s="1"/>
      <c r="W350" s="1"/>
      <c r="X350" s="1"/>
    </row>
    <row r="351" customFormat="false" ht="12.75" hidden="false" customHeight="true" outlineLevel="0" collapsed="false">
      <c r="B351" s="8" t="n">
        <f aca="false">B350+1</f>
        <v>326</v>
      </c>
      <c r="C351" s="8" t="n">
        <f aca="false">((B351-1)*itp)/1000</f>
        <v>3.25</v>
      </c>
      <c r="D351" s="8" t="n">
        <f aca="false">IF((B351&lt;($C$11+2)),1,0)</f>
        <v>0</v>
      </c>
      <c r="E351" s="8" t="n">
        <f aca="false">MAX(0,MIN(1,(E350+IF((D351=1),(1/$C$9),(-1/$C$9)))))</f>
        <v>0</v>
      </c>
      <c r="F351" s="8" t="n">
        <f aca="true">SUM(OFFSET(E351,((-1*MIN($C$10,B351))+1),0,MIN($C$10,B351),1))</f>
        <v>0</v>
      </c>
      <c r="G351" s="8" t="n">
        <f aca="false">IF(E351=0,IF(F351=0,1,0),0)</f>
        <v>1</v>
      </c>
      <c r="H351" s="8" t="n">
        <f aca="false">SUM($G$26:G351)&lt;=2</f>
        <v>0</v>
      </c>
      <c r="I351" s="8" t="str">
        <f aca="false">IF(H351,   ((E351+F351)/(1+$C$10))*Vprog,  "")</f>
        <v/>
      </c>
      <c r="J351" s="8" t="str">
        <f aca="false">IF(H351,  ((((I351+I350)/2)*itp)/1000)+J350,"")</f>
        <v/>
      </c>
      <c r="K351" s="8" t="str">
        <f aca="false">IF(H351,     (I351-I350)/(itp/1000),     "")</f>
        <v/>
      </c>
      <c r="L351" s="12" t="n">
        <f aca="false">FALSE()</f>
        <v>0</v>
      </c>
      <c r="M351" s="8" t="n">
        <f aca="false">AND(G351=1,H351)</f>
        <v>0</v>
      </c>
      <c r="N351" s="1"/>
      <c r="O351" s="1"/>
      <c r="P351" s="1"/>
      <c r="Q351" s="1"/>
      <c r="R351" s="1"/>
      <c r="V351" s="1"/>
      <c r="W351" s="1"/>
      <c r="X351" s="1"/>
    </row>
    <row r="352" customFormat="false" ht="12.75" hidden="false" customHeight="true" outlineLevel="0" collapsed="false">
      <c r="B352" s="8" t="n">
        <f aca="false">B351+1</f>
        <v>327</v>
      </c>
      <c r="C352" s="8" t="n">
        <f aca="false">((B352-1)*itp)/1000</f>
        <v>3.26</v>
      </c>
      <c r="D352" s="8" t="n">
        <f aca="false">IF((B352&lt;($C$11+2)),1,0)</f>
        <v>0</v>
      </c>
      <c r="E352" s="8" t="n">
        <f aca="false">MAX(0,MIN(1,(E351+IF((D352=1),(1/$C$9),(-1/$C$9)))))</f>
        <v>0</v>
      </c>
      <c r="F352" s="8" t="n">
        <f aca="true">SUM(OFFSET(E352,((-1*MIN($C$10,B352))+1),0,MIN($C$10,B352),1))</f>
        <v>0</v>
      </c>
      <c r="G352" s="8" t="n">
        <f aca="false">IF(E352=0,IF(F352=0,1,0),0)</f>
        <v>1</v>
      </c>
      <c r="H352" s="8" t="n">
        <f aca="false">SUM($G$26:G352)&lt;=2</f>
        <v>0</v>
      </c>
      <c r="I352" s="8" t="str">
        <f aca="false">IF(H352,   ((E352+F352)/(1+$C$10))*Vprog,  "")</f>
        <v/>
      </c>
      <c r="J352" s="8" t="str">
        <f aca="false">IF(H352,  ((((I352+I351)/2)*itp)/1000)+J351,"")</f>
        <v/>
      </c>
      <c r="K352" s="8" t="str">
        <f aca="false">IF(H352,     (I352-I351)/(itp/1000),     "")</f>
        <v/>
      </c>
      <c r="L352" s="12" t="n">
        <f aca="false">FALSE()</f>
        <v>0</v>
      </c>
      <c r="M352" s="8" t="n">
        <f aca="false">AND(G352=1,H352)</f>
        <v>0</v>
      </c>
      <c r="N352" s="1"/>
      <c r="O352" s="1"/>
      <c r="P352" s="1"/>
      <c r="Q352" s="1"/>
      <c r="R352" s="1"/>
      <c r="V352" s="1"/>
      <c r="W352" s="1"/>
      <c r="X352" s="1"/>
    </row>
    <row r="353" customFormat="false" ht="12.75" hidden="false" customHeight="true" outlineLevel="0" collapsed="false">
      <c r="B353" s="8" t="n">
        <f aca="false">B352+1</f>
        <v>328</v>
      </c>
      <c r="C353" s="8" t="n">
        <f aca="false">((B353-1)*itp)/1000</f>
        <v>3.27</v>
      </c>
      <c r="D353" s="8" t="n">
        <f aca="false">IF((B353&lt;($C$11+2)),1,0)</f>
        <v>0</v>
      </c>
      <c r="E353" s="8" t="n">
        <f aca="false">MAX(0,MIN(1,(E352+IF((D353=1),(1/$C$9),(-1/$C$9)))))</f>
        <v>0</v>
      </c>
      <c r="F353" s="8" t="n">
        <f aca="true">SUM(OFFSET(E353,((-1*MIN($C$10,B353))+1),0,MIN($C$10,B353),1))</f>
        <v>0</v>
      </c>
      <c r="G353" s="8" t="n">
        <f aca="false">IF(E353=0,IF(F353=0,1,0),0)</f>
        <v>1</v>
      </c>
      <c r="H353" s="8" t="n">
        <f aca="false">SUM($G$26:G353)&lt;=2</f>
        <v>0</v>
      </c>
      <c r="I353" s="8" t="str">
        <f aca="false">IF(H353,   ((E353+F353)/(1+$C$10))*Vprog,  "")</f>
        <v/>
      </c>
      <c r="J353" s="8" t="str">
        <f aca="false">IF(H353,  ((((I353+I352)/2)*itp)/1000)+J352,"")</f>
        <v/>
      </c>
      <c r="K353" s="8" t="str">
        <f aca="false">IF(H353,     (I353-I352)/(itp/1000),     "")</f>
        <v/>
      </c>
      <c r="L353" s="12" t="n">
        <f aca="false">FALSE()</f>
        <v>0</v>
      </c>
      <c r="M353" s="8" t="n">
        <f aca="false">AND(G353=1,H353)</f>
        <v>0</v>
      </c>
      <c r="N353" s="1"/>
      <c r="O353" s="1"/>
      <c r="P353" s="1"/>
      <c r="Q353" s="1"/>
      <c r="R353" s="1"/>
      <c r="V353" s="1"/>
      <c r="W353" s="1"/>
      <c r="X353" s="1"/>
    </row>
    <row r="354" customFormat="false" ht="12.75" hidden="false" customHeight="true" outlineLevel="0" collapsed="false">
      <c r="B354" s="8" t="n">
        <f aca="false">B353+1</f>
        <v>329</v>
      </c>
      <c r="C354" s="8" t="n">
        <f aca="false">((B354-1)*itp)/1000</f>
        <v>3.28</v>
      </c>
      <c r="D354" s="8" t="n">
        <f aca="false">IF((B354&lt;($C$11+2)),1,0)</f>
        <v>0</v>
      </c>
      <c r="E354" s="8" t="n">
        <f aca="false">MAX(0,MIN(1,(E353+IF((D354=1),(1/$C$9),(-1/$C$9)))))</f>
        <v>0</v>
      </c>
      <c r="F354" s="8" t="n">
        <f aca="true">SUM(OFFSET(E354,((-1*MIN($C$10,B354))+1),0,MIN($C$10,B354),1))</f>
        <v>0</v>
      </c>
      <c r="G354" s="8" t="n">
        <f aca="false">IF(E354=0,IF(F354=0,1,0),0)</f>
        <v>1</v>
      </c>
      <c r="H354" s="8" t="n">
        <f aca="false">SUM($G$26:G354)&lt;=2</f>
        <v>0</v>
      </c>
      <c r="I354" s="8" t="str">
        <f aca="false">IF(H354,   ((E354+F354)/(1+$C$10))*Vprog,  "")</f>
        <v/>
      </c>
      <c r="J354" s="8" t="str">
        <f aca="false">IF(H354,  ((((I354+I353)/2)*itp)/1000)+J353,"")</f>
        <v/>
      </c>
      <c r="K354" s="8" t="str">
        <f aca="false">IF(H354,     (I354-I353)/(itp/1000),     "")</f>
        <v/>
      </c>
      <c r="L354" s="12" t="n">
        <f aca="false">FALSE()</f>
        <v>0</v>
      </c>
      <c r="M354" s="8" t="n">
        <f aca="false">AND(G354=1,H354)</f>
        <v>0</v>
      </c>
      <c r="N354" s="1"/>
      <c r="O354" s="1"/>
      <c r="P354" s="1"/>
      <c r="Q354" s="1"/>
      <c r="R354" s="1"/>
      <c r="V354" s="1"/>
      <c r="W354" s="1"/>
      <c r="X354" s="1"/>
    </row>
    <row r="355" customFormat="false" ht="12.75" hidden="false" customHeight="true" outlineLevel="0" collapsed="false">
      <c r="B355" s="8" t="n">
        <f aca="false">B354+1</f>
        <v>330</v>
      </c>
      <c r="C355" s="8" t="n">
        <f aca="false">((B355-1)*itp)/1000</f>
        <v>3.29</v>
      </c>
      <c r="D355" s="8" t="n">
        <f aca="false">IF((B355&lt;($C$11+2)),1,0)</f>
        <v>0</v>
      </c>
      <c r="E355" s="8" t="n">
        <f aca="false">MAX(0,MIN(1,(E354+IF((D355=1),(1/$C$9),(-1/$C$9)))))</f>
        <v>0</v>
      </c>
      <c r="F355" s="8" t="n">
        <f aca="true">SUM(OFFSET(E355,((-1*MIN($C$10,B355))+1),0,MIN($C$10,B355),1))</f>
        <v>0</v>
      </c>
      <c r="G355" s="8" t="n">
        <f aca="false">IF(E355=0,IF(F355=0,1,0),0)</f>
        <v>1</v>
      </c>
      <c r="H355" s="8" t="n">
        <f aca="false">SUM($G$26:G355)&lt;=2</f>
        <v>0</v>
      </c>
      <c r="I355" s="8" t="str">
        <f aca="false">IF(H355,   ((E355+F355)/(1+$C$10))*Vprog,  "")</f>
        <v/>
      </c>
      <c r="J355" s="8" t="str">
        <f aca="false">IF(H355,  ((((I355+I354)/2)*itp)/1000)+J354,"")</f>
        <v/>
      </c>
      <c r="K355" s="8" t="str">
        <f aca="false">IF(H355,     (I355-I354)/(itp/1000),     "")</f>
        <v/>
      </c>
      <c r="L355" s="12" t="n">
        <f aca="false">FALSE()</f>
        <v>0</v>
      </c>
      <c r="M355" s="8" t="n">
        <f aca="false">AND(G355=1,H355)</f>
        <v>0</v>
      </c>
      <c r="N355" s="1"/>
      <c r="O355" s="1"/>
      <c r="P355" s="1"/>
      <c r="Q355" s="1"/>
      <c r="R355" s="1"/>
      <c r="V355" s="1"/>
      <c r="W355" s="1"/>
      <c r="X355" s="1"/>
    </row>
    <row r="356" customFormat="false" ht="12.75" hidden="false" customHeight="true" outlineLevel="0" collapsed="false">
      <c r="B356" s="8" t="n">
        <f aca="false">B355+1</f>
        <v>331</v>
      </c>
      <c r="C356" s="8" t="n">
        <f aca="false">((B356-1)*itp)/1000</f>
        <v>3.3</v>
      </c>
      <c r="D356" s="8" t="n">
        <f aca="false">IF((B356&lt;($C$11+2)),1,0)</f>
        <v>0</v>
      </c>
      <c r="E356" s="8" t="n">
        <f aca="false">MAX(0,MIN(1,(E355+IF((D356=1),(1/$C$9),(-1/$C$9)))))</f>
        <v>0</v>
      </c>
      <c r="F356" s="8" t="n">
        <f aca="true">SUM(OFFSET(E356,((-1*MIN($C$10,B356))+1),0,MIN($C$10,B356),1))</f>
        <v>0</v>
      </c>
      <c r="G356" s="8" t="n">
        <f aca="false">IF(E356=0,IF(F356=0,1,0),0)</f>
        <v>1</v>
      </c>
      <c r="H356" s="8" t="n">
        <f aca="false">SUM($G$26:G356)&lt;=2</f>
        <v>0</v>
      </c>
      <c r="I356" s="8" t="str">
        <f aca="false">IF(H356,   ((E356+F356)/(1+$C$10))*Vprog,  "")</f>
        <v/>
      </c>
      <c r="J356" s="8" t="str">
        <f aca="false">IF(H356,  ((((I356+I355)/2)*itp)/1000)+J355,"")</f>
        <v/>
      </c>
      <c r="K356" s="8" t="str">
        <f aca="false">IF(H356,     (I356-I355)/(itp/1000),     "")</f>
        <v/>
      </c>
      <c r="L356" s="12" t="n">
        <f aca="false">FALSE()</f>
        <v>0</v>
      </c>
      <c r="M356" s="8" t="n">
        <f aca="false">AND(G356=1,H356)</f>
        <v>0</v>
      </c>
      <c r="N356" s="1"/>
      <c r="O356" s="1"/>
      <c r="P356" s="1"/>
      <c r="Q356" s="1"/>
      <c r="R356" s="1"/>
      <c r="V356" s="1"/>
      <c r="W356" s="1"/>
      <c r="X356" s="1"/>
    </row>
    <row r="357" customFormat="false" ht="12.75" hidden="false" customHeight="true" outlineLevel="0" collapsed="false">
      <c r="B357" s="8" t="n">
        <f aca="false">B356+1</f>
        <v>332</v>
      </c>
      <c r="C357" s="8" t="n">
        <f aca="false">((B357-1)*itp)/1000</f>
        <v>3.31</v>
      </c>
      <c r="D357" s="8" t="n">
        <f aca="false">IF((B357&lt;($C$11+2)),1,0)</f>
        <v>0</v>
      </c>
      <c r="E357" s="8" t="n">
        <f aca="false">MAX(0,MIN(1,(E356+IF((D357=1),(1/$C$9),(-1/$C$9)))))</f>
        <v>0</v>
      </c>
      <c r="F357" s="8" t="n">
        <f aca="true">SUM(OFFSET(E357,((-1*MIN($C$10,B357))+1),0,MIN($C$10,B357),1))</f>
        <v>0</v>
      </c>
      <c r="G357" s="8" t="n">
        <f aca="false">IF(E357=0,IF(F357=0,1,0),0)</f>
        <v>1</v>
      </c>
      <c r="H357" s="8" t="n">
        <f aca="false">SUM($G$26:G357)&lt;=2</f>
        <v>0</v>
      </c>
      <c r="I357" s="8" t="str">
        <f aca="false">IF(H357,   ((E357+F357)/(1+$C$10))*Vprog,  "")</f>
        <v/>
      </c>
      <c r="J357" s="8" t="str">
        <f aca="false">IF(H357,  ((((I357+I356)/2)*itp)/1000)+J356,"")</f>
        <v/>
      </c>
      <c r="K357" s="8" t="str">
        <f aca="false">IF(H357,     (I357-I356)/(itp/1000),     "")</f>
        <v/>
      </c>
      <c r="L357" s="12" t="n">
        <f aca="false">FALSE()</f>
        <v>0</v>
      </c>
      <c r="M357" s="8" t="n">
        <f aca="false">AND(G357=1,H357)</f>
        <v>0</v>
      </c>
      <c r="N357" s="1"/>
      <c r="O357" s="1"/>
      <c r="P357" s="1"/>
      <c r="Q357" s="1"/>
      <c r="R357" s="1"/>
      <c r="V357" s="1"/>
      <c r="W357" s="1"/>
      <c r="X357" s="1"/>
    </row>
    <row r="358" customFormat="false" ht="12.75" hidden="false" customHeight="true" outlineLevel="0" collapsed="false">
      <c r="B358" s="8" t="n">
        <f aca="false">B357+1</f>
        <v>333</v>
      </c>
      <c r="C358" s="8" t="n">
        <f aca="false">((B358-1)*itp)/1000</f>
        <v>3.32</v>
      </c>
      <c r="D358" s="8" t="n">
        <f aca="false">IF((B358&lt;($C$11+2)),1,0)</f>
        <v>0</v>
      </c>
      <c r="E358" s="8" t="n">
        <f aca="false">MAX(0,MIN(1,(E357+IF((D358=1),(1/$C$9),(-1/$C$9)))))</f>
        <v>0</v>
      </c>
      <c r="F358" s="8" t="n">
        <f aca="true">SUM(OFFSET(E358,((-1*MIN($C$10,B358))+1),0,MIN($C$10,B358),1))</f>
        <v>0</v>
      </c>
      <c r="G358" s="8" t="n">
        <f aca="false">IF(E358=0,IF(F358=0,1,0),0)</f>
        <v>1</v>
      </c>
      <c r="H358" s="8" t="n">
        <f aca="false">SUM($G$26:G358)&lt;=2</f>
        <v>0</v>
      </c>
      <c r="I358" s="8" t="str">
        <f aca="false">IF(H358,   ((E358+F358)/(1+$C$10))*Vprog,  "")</f>
        <v/>
      </c>
      <c r="J358" s="8" t="str">
        <f aca="false">IF(H358,  ((((I358+I357)/2)*itp)/1000)+J357,"")</f>
        <v/>
      </c>
      <c r="K358" s="8" t="str">
        <f aca="false">IF(H358,     (I358-I357)/(itp/1000),     "")</f>
        <v/>
      </c>
      <c r="L358" s="12" t="n">
        <f aca="false">FALSE()</f>
        <v>0</v>
      </c>
      <c r="M358" s="8" t="n">
        <f aca="false">AND(G358=1,H358)</f>
        <v>0</v>
      </c>
      <c r="N358" s="1"/>
      <c r="O358" s="1"/>
      <c r="P358" s="1"/>
      <c r="Q358" s="1"/>
      <c r="R358" s="1"/>
      <c r="V358" s="1"/>
      <c r="W358" s="1"/>
      <c r="X358" s="1"/>
    </row>
    <row r="359" customFormat="false" ht="12.75" hidden="false" customHeight="true" outlineLevel="0" collapsed="false">
      <c r="B359" s="8" t="n">
        <f aca="false">B358+1</f>
        <v>334</v>
      </c>
      <c r="C359" s="8" t="n">
        <f aca="false">((B359-1)*itp)/1000</f>
        <v>3.33</v>
      </c>
      <c r="D359" s="8" t="n">
        <f aca="false">IF((B359&lt;($C$11+2)),1,0)</f>
        <v>0</v>
      </c>
      <c r="E359" s="8" t="n">
        <f aca="false">MAX(0,MIN(1,(E358+IF((D359=1),(1/$C$9),(-1/$C$9)))))</f>
        <v>0</v>
      </c>
      <c r="F359" s="8" t="n">
        <f aca="true">SUM(OFFSET(E359,((-1*MIN($C$10,B359))+1),0,MIN($C$10,B359),1))</f>
        <v>0</v>
      </c>
      <c r="G359" s="8" t="n">
        <f aca="false">IF(E359=0,IF(F359=0,1,0),0)</f>
        <v>1</v>
      </c>
      <c r="H359" s="8" t="n">
        <f aca="false">SUM($G$26:G359)&lt;=2</f>
        <v>0</v>
      </c>
      <c r="I359" s="8" t="str">
        <f aca="false">IF(H359,   ((E359+F359)/(1+$C$10))*Vprog,  "")</f>
        <v/>
      </c>
      <c r="J359" s="8" t="str">
        <f aca="false">IF(H359,  ((((I359+I358)/2)*itp)/1000)+J358,"")</f>
        <v/>
      </c>
      <c r="K359" s="8" t="str">
        <f aca="false">IF(H359,     (I359-I358)/(itp/1000),     "")</f>
        <v/>
      </c>
      <c r="L359" s="12" t="n">
        <f aca="false">FALSE()</f>
        <v>0</v>
      </c>
      <c r="M359" s="8" t="n">
        <f aca="false">AND(G359=1,H359)</f>
        <v>0</v>
      </c>
      <c r="N359" s="1"/>
      <c r="O359" s="1"/>
      <c r="P359" s="1"/>
      <c r="Q359" s="1"/>
      <c r="R359" s="1"/>
      <c r="V359" s="1"/>
      <c r="W359" s="1"/>
      <c r="X359" s="1"/>
    </row>
    <row r="360" customFormat="false" ht="12.75" hidden="false" customHeight="true" outlineLevel="0" collapsed="false">
      <c r="B360" s="8" t="n">
        <f aca="false">B359+1</f>
        <v>335</v>
      </c>
      <c r="C360" s="8" t="n">
        <f aca="false">((B360-1)*itp)/1000</f>
        <v>3.34</v>
      </c>
      <c r="D360" s="8" t="n">
        <f aca="false">IF((B360&lt;($C$11+2)),1,0)</f>
        <v>0</v>
      </c>
      <c r="E360" s="8" t="n">
        <f aca="false">MAX(0,MIN(1,(E359+IF((D360=1),(1/$C$9),(-1/$C$9)))))</f>
        <v>0</v>
      </c>
      <c r="F360" s="8" t="n">
        <f aca="true">SUM(OFFSET(E360,((-1*MIN($C$10,B360))+1),0,MIN($C$10,B360),1))</f>
        <v>0</v>
      </c>
      <c r="G360" s="8" t="n">
        <f aca="false">IF(E360=0,IF(F360=0,1,0),0)</f>
        <v>1</v>
      </c>
      <c r="H360" s="8" t="n">
        <f aca="false">SUM($G$26:G360)&lt;=2</f>
        <v>0</v>
      </c>
      <c r="I360" s="8" t="str">
        <f aca="false">IF(H360,   ((E360+F360)/(1+$C$10))*Vprog,  "")</f>
        <v/>
      </c>
      <c r="J360" s="8" t="str">
        <f aca="false">IF(H360,  ((((I360+I359)/2)*itp)/1000)+J359,"")</f>
        <v/>
      </c>
      <c r="K360" s="8" t="str">
        <f aca="false">IF(H360,     (I360-I359)/(itp/1000),     "")</f>
        <v/>
      </c>
      <c r="L360" s="12" t="n">
        <f aca="false">FALSE()</f>
        <v>0</v>
      </c>
      <c r="M360" s="8" t="n">
        <f aca="false">AND(G360=1,H360)</f>
        <v>0</v>
      </c>
      <c r="N360" s="1"/>
      <c r="O360" s="1"/>
      <c r="P360" s="1"/>
      <c r="Q360" s="1"/>
      <c r="R360" s="1"/>
      <c r="V360" s="1"/>
      <c r="W360" s="1"/>
      <c r="X360" s="1"/>
    </row>
    <row r="361" customFormat="false" ht="12.75" hidden="false" customHeight="true" outlineLevel="0" collapsed="false">
      <c r="B361" s="8" t="n">
        <f aca="false">B360+1</f>
        <v>336</v>
      </c>
      <c r="C361" s="8" t="n">
        <f aca="false">((B361-1)*itp)/1000</f>
        <v>3.35</v>
      </c>
      <c r="D361" s="8" t="n">
        <f aca="false">IF((B361&lt;($C$11+2)),1,0)</f>
        <v>0</v>
      </c>
      <c r="E361" s="8" t="n">
        <f aca="false">MAX(0,MIN(1,(E360+IF((D361=1),(1/$C$9),(-1/$C$9)))))</f>
        <v>0</v>
      </c>
      <c r="F361" s="8" t="n">
        <f aca="true">SUM(OFFSET(E361,((-1*MIN($C$10,B361))+1),0,MIN($C$10,B361),1))</f>
        <v>0</v>
      </c>
      <c r="G361" s="8" t="n">
        <f aca="false">IF(E361=0,IF(F361=0,1,0),0)</f>
        <v>1</v>
      </c>
      <c r="H361" s="8" t="n">
        <f aca="false">SUM($G$26:G361)&lt;=2</f>
        <v>0</v>
      </c>
      <c r="I361" s="8" t="str">
        <f aca="false">IF(H361,   ((E361+F361)/(1+$C$10))*Vprog,  "")</f>
        <v/>
      </c>
      <c r="J361" s="8" t="str">
        <f aca="false">IF(H361,  ((((I361+I360)/2)*itp)/1000)+J360,"")</f>
        <v/>
      </c>
      <c r="K361" s="8" t="str">
        <f aca="false">IF(H361,     (I361-I360)/(itp/1000),     "")</f>
        <v/>
      </c>
      <c r="L361" s="12" t="n">
        <f aca="false">FALSE()</f>
        <v>0</v>
      </c>
      <c r="M361" s="8" t="n">
        <f aca="false">AND(G361=1,H361)</f>
        <v>0</v>
      </c>
      <c r="N361" s="1"/>
      <c r="O361" s="1"/>
      <c r="P361" s="1"/>
      <c r="Q361" s="1"/>
      <c r="R361" s="1"/>
      <c r="V361" s="1"/>
      <c r="W361" s="1"/>
      <c r="X361" s="1"/>
    </row>
    <row r="362" customFormat="false" ht="12.75" hidden="false" customHeight="true" outlineLevel="0" collapsed="false">
      <c r="B362" s="8" t="n">
        <f aca="false">B361+1</f>
        <v>337</v>
      </c>
      <c r="C362" s="8" t="n">
        <f aca="false">((B362-1)*itp)/1000</f>
        <v>3.36</v>
      </c>
      <c r="D362" s="8" t="n">
        <f aca="false">IF((B362&lt;($C$11+2)),1,0)</f>
        <v>0</v>
      </c>
      <c r="E362" s="8" t="n">
        <f aca="false">MAX(0,MIN(1,(E361+IF((D362=1),(1/$C$9),(-1/$C$9)))))</f>
        <v>0</v>
      </c>
      <c r="F362" s="8" t="n">
        <f aca="true">SUM(OFFSET(E362,((-1*MIN($C$10,B362))+1),0,MIN($C$10,B362),1))</f>
        <v>0</v>
      </c>
      <c r="G362" s="8" t="n">
        <f aca="false">IF(E362=0,IF(F362=0,1,0),0)</f>
        <v>1</v>
      </c>
      <c r="H362" s="8" t="n">
        <f aca="false">SUM($G$26:G362)&lt;=2</f>
        <v>0</v>
      </c>
      <c r="I362" s="8" t="str">
        <f aca="false">IF(H362,   ((E362+F362)/(1+$C$10))*Vprog,  "")</f>
        <v/>
      </c>
      <c r="J362" s="8" t="str">
        <f aca="false">IF(H362,  ((((I362+I361)/2)*itp)/1000)+J361,"")</f>
        <v/>
      </c>
      <c r="K362" s="8" t="str">
        <f aca="false">IF(H362,     (I362-I361)/(itp/1000),     "")</f>
        <v/>
      </c>
      <c r="L362" s="12" t="n">
        <f aca="false">FALSE()</f>
        <v>0</v>
      </c>
      <c r="M362" s="8" t="n">
        <f aca="false">AND(G362=1,H362)</f>
        <v>0</v>
      </c>
      <c r="N362" s="1"/>
      <c r="O362" s="1"/>
      <c r="P362" s="1"/>
      <c r="Q362" s="1"/>
      <c r="R362" s="1"/>
      <c r="V362" s="1"/>
      <c r="W362" s="1"/>
      <c r="X362" s="1"/>
    </row>
    <row r="363" customFormat="false" ht="12.75" hidden="false" customHeight="true" outlineLevel="0" collapsed="false">
      <c r="B363" s="8" t="n">
        <f aca="false">B362+1</f>
        <v>338</v>
      </c>
      <c r="C363" s="8" t="n">
        <f aca="false">((B363-1)*itp)/1000</f>
        <v>3.37</v>
      </c>
      <c r="D363" s="8" t="n">
        <f aca="false">IF((B363&lt;($C$11+2)),1,0)</f>
        <v>0</v>
      </c>
      <c r="E363" s="8" t="n">
        <f aca="false">MAX(0,MIN(1,(E362+IF((D363=1),(1/$C$9),(-1/$C$9)))))</f>
        <v>0</v>
      </c>
      <c r="F363" s="8" t="n">
        <f aca="true">SUM(OFFSET(E363,((-1*MIN($C$10,B363))+1),0,MIN($C$10,B363),1))</f>
        <v>0</v>
      </c>
      <c r="G363" s="8" t="n">
        <f aca="false">IF(E363=0,IF(F363=0,1,0),0)</f>
        <v>1</v>
      </c>
      <c r="H363" s="8" t="n">
        <f aca="false">SUM($G$26:G363)&lt;=2</f>
        <v>0</v>
      </c>
      <c r="I363" s="8" t="str">
        <f aca="false">IF(H363,   ((E363+F363)/(1+$C$10))*Vprog,  "")</f>
        <v/>
      </c>
      <c r="J363" s="8" t="str">
        <f aca="false">IF(H363,  ((((I363+I362)/2)*itp)/1000)+J362,"")</f>
        <v/>
      </c>
      <c r="K363" s="8" t="str">
        <f aca="false">IF(H363,     (I363-I362)/(itp/1000),     "")</f>
        <v/>
      </c>
      <c r="L363" s="12" t="n">
        <f aca="false">FALSE()</f>
        <v>0</v>
      </c>
      <c r="M363" s="8" t="n">
        <f aca="false">AND(G363=1,H363)</f>
        <v>0</v>
      </c>
      <c r="N363" s="1"/>
      <c r="O363" s="1"/>
      <c r="P363" s="1"/>
      <c r="Q363" s="1"/>
      <c r="R363" s="1"/>
      <c r="V363" s="1"/>
      <c r="W363" s="1"/>
      <c r="X363" s="1"/>
    </row>
    <row r="364" customFormat="false" ht="12.75" hidden="false" customHeight="true" outlineLevel="0" collapsed="false">
      <c r="B364" s="8" t="n">
        <f aca="false">B363+1</f>
        <v>339</v>
      </c>
      <c r="C364" s="8" t="n">
        <f aca="false">((B364-1)*itp)/1000</f>
        <v>3.38</v>
      </c>
      <c r="D364" s="8" t="n">
        <f aca="false">IF((B364&lt;($C$11+2)),1,0)</f>
        <v>0</v>
      </c>
      <c r="E364" s="8" t="n">
        <f aca="false">MAX(0,MIN(1,(E363+IF((D364=1),(1/$C$9),(-1/$C$9)))))</f>
        <v>0</v>
      </c>
      <c r="F364" s="8" t="n">
        <f aca="true">SUM(OFFSET(E364,((-1*MIN($C$10,B364))+1),0,MIN($C$10,B364),1))</f>
        <v>0</v>
      </c>
      <c r="G364" s="8" t="n">
        <f aca="false">IF(E364=0,IF(F364=0,1,0),0)</f>
        <v>1</v>
      </c>
      <c r="H364" s="8" t="n">
        <f aca="false">SUM($G$26:G364)&lt;=2</f>
        <v>0</v>
      </c>
      <c r="I364" s="8" t="str">
        <f aca="false">IF(H364,   ((E364+F364)/(1+$C$10))*Vprog,  "")</f>
        <v/>
      </c>
      <c r="J364" s="8" t="str">
        <f aca="false">IF(H364,  ((((I364+I363)/2)*itp)/1000)+J363,"")</f>
        <v/>
      </c>
      <c r="K364" s="8" t="str">
        <f aca="false">IF(H364,     (I364-I363)/(itp/1000),     "")</f>
        <v/>
      </c>
      <c r="L364" s="12" t="n">
        <f aca="false">FALSE()</f>
        <v>0</v>
      </c>
      <c r="M364" s="8" t="n">
        <f aca="false">AND(G364=1,H364)</f>
        <v>0</v>
      </c>
      <c r="N364" s="1"/>
      <c r="O364" s="1"/>
      <c r="P364" s="1"/>
      <c r="Q364" s="1"/>
      <c r="R364" s="1"/>
      <c r="V364" s="1"/>
      <c r="W364" s="1"/>
      <c r="X364" s="1"/>
    </row>
    <row r="365" customFormat="false" ht="12.75" hidden="false" customHeight="true" outlineLevel="0" collapsed="false">
      <c r="B365" s="8" t="n">
        <f aca="false">B364+1</f>
        <v>340</v>
      </c>
      <c r="C365" s="8" t="n">
        <f aca="false">((B365-1)*itp)/1000</f>
        <v>3.39</v>
      </c>
      <c r="D365" s="8" t="n">
        <f aca="false">IF((B365&lt;($C$11+2)),1,0)</f>
        <v>0</v>
      </c>
      <c r="E365" s="8" t="n">
        <f aca="false">MAX(0,MIN(1,(E364+IF((D365=1),(1/$C$9),(-1/$C$9)))))</f>
        <v>0</v>
      </c>
      <c r="F365" s="8" t="n">
        <f aca="true">SUM(OFFSET(E365,((-1*MIN($C$10,B365))+1),0,MIN($C$10,B365),1))</f>
        <v>0</v>
      </c>
      <c r="G365" s="8" t="n">
        <f aca="false">IF(E365=0,IF(F365=0,1,0),0)</f>
        <v>1</v>
      </c>
      <c r="H365" s="8" t="n">
        <f aca="false">SUM($G$26:G365)&lt;=2</f>
        <v>0</v>
      </c>
      <c r="I365" s="8" t="str">
        <f aca="false">IF(H365,   ((E365+F365)/(1+$C$10))*Vprog,  "")</f>
        <v/>
      </c>
      <c r="J365" s="8" t="str">
        <f aca="false">IF(H365,  ((((I365+I364)/2)*itp)/1000)+J364,"")</f>
        <v/>
      </c>
      <c r="K365" s="8" t="str">
        <f aca="false">IF(H365,     (I365-I364)/(itp/1000),     "")</f>
        <v/>
      </c>
      <c r="L365" s="12" t="n">
        <f aca="false">FALSE()</f>
        <v>0</v>
      </c>
      <c r="M365" s="8" t="n">
        <f aca="false">AND(G365=1,H365)</f>
        <v>0</v>
      </c>
      <c r="N365" s="1"/>
      <c r="O365" s="1"/>
      <c r="P365" s="1"/>
      <c r="Q365" s="1"/>
      <c r="R365" s="1"/>
      <c r="V365" s="1"/>
      <c r="W365" s="1"/>
      <c r="X365" s="1"/>
    </row>
    <row r="366" customFormat="false" ht="12.75" hidden="false" customHeight="true" outlineLevel="0" collapsed="false">
      <c r="B366" s="8" t="n">
        <f aca="false">B365+1</f>
        <v>341</v>
      </c>
      <c r="C366" s="8" t="n">
        <f aca="false">((B366-1)*itp)/1000</f>
        <v>3.4</v>
      </c>
      <c r="D366" s="8" t="n">
        <f aca="false">IF((B366&lt;($C$11+2)),1,0)</f>
        <v>0</v>
      </c>
      <c r="E366" s="8" t="n">
        <f aca="false">MAX(0,MIN(1,(E365+IF((D366=1),(1/$C$9),(-1/$C$9)))))</f>
        <v>0</v>
      </c>
      <c r="F366" s="8" t="n">
        <f aca="true">SUM(OFFSET(E366,((-1*MIN($C$10,B366))+1),0,MIN($C$10,B366),1))</f>
        <v>0</v>
      </c>
      <c r="G366" s="8" t="n">
        <f aca="false">IF(E366=0,IF(F366=0,1,0),0)</f>
        <v>1</v>
      </c>
      <c r="H366" s="8" t="n">
        <f aca="false">SUM($G$26:G366)&lt;=2</f>
        <v>0</v>
      </c>
      <c r="I366" s="8" t="str">
        <f aca="false">IF(H366,   ((E366+F366)/(1+$C$10))*Vprog,  "")</f>
        <v/>
      </c>
      <c r="J366" s="8" t="str">
        <f aca="false">IF(H366,  ((((I366+I365)/2)*itp)/1000)+J365,"")</f>
        <v/>
      </c>
      <c r="K366" s="8" t="str">
        <f aca="false">IF(H366,     (I366-I365)/(itp/1000),     "")</f>
        <v/>
      </c>
      <c r="L366" s="12" t="n">
        <f aca="false">FALSE()</f>
        <v>0</v>
      </c>
      <c r="M366" s="8" t="n">
        <f aca="false">AND(G366=1,H366)</f>
        <v>0</v>
      </c>
      <c r="N366" s="1"/>
      <c r="O366" s="1"/>
      <c r="P366" s="1"/>
      <c r="Q366" s="1"/>
      <c r="R366" s="1"/>
      <c r="V366" s="1"/>
      <c r="W366" s="1"/>
      <c r="X366" s="1"/>
    </row>
    <row r="367" customFormat="false" ht="12.75" hidden="false" customHeight="true" outlineLevel="0" collapsed="false">
      <c r="B367" s="8" t="n">
        <f aca="false">B366+1</f>
        <v>342</v>
      </c>
      <c r="C367" s="8" t="n">
        <f aca="false">((B367-1)*itp)/1000</f>
        <v>3.41</v>
      </c>
      <c r="D367" s="8" t="n">
        <f aca="false">IF((B367&lt;($C$11+2)),1,0)</f>
        <v>0</v>
      </c>
      <c r="E367" s="8" t="n">
        <f aca="false">MAX(0,MIN(1,(E366+IF((D367=1),(1/$C$9),(-1/$C$9)))))</f>
        <v>0</v>
      </c>
      <c r="F367" s="8" t="n">
        <f aca="true">SUM(OFFSET(E367,((-1*MIN($C$10,B367))+1),0,MIN($C$10,B367),1))</f>
        <v>0</v>
      </c>
      <c r="G367" s="8" t="n">
        <f aca="false">IF(E367=0,IF(F367=0,1,0),0)</f>
        <v>1</v>
      </c>
      <c r="H367" s="8" t="n">
        <f aca="false">SUM($G$26:G367)&lt;=2</f>
        <v>0</v>
      </c>
      <c r="I367" s="8" t="str">
        <f aca="false">IF(H367,   ((E367+F367)/(1+$C$10))*Vprog,  "")</f>
        <v/>
      </c>
      <c r="J367" s="8" t="str">
        <f aca="false">IF(H367,  ((((I367+I366)/2)*itp)/1000)+J366,"")</f>
        <v/>
      </c>
      <c r="K367" s="8" t="str">
        <f aca="false">IF(H367,     (I367-I366)/(itp/1000),     "")</f>
        <v/>
      </c>
      <c r="L367" s="12" t="n">
        <f aca="false">FALSE()</f>
        <v>0</v>
      </c>
      <c r="M367" s="8" t="n">
        <f aca="false">AND(G367=1,H367)</f>
        <v>0</v>
      </c>
      <c r="N367" s="1"/>
      <c r="O367" s="1"/>
      <c r="P367" s="1"/>
      <c r="Q367" s="1"/>
      <c r="R367" s="1"/>
      <c r="V367" s="1"/>
      <c r="W367" s="1"/>
      <c r="X367" s="1"/>
    </row>
    <row r="368" customFormat="false" ht="12.75" hidden="false" customHeight="true" outlineLevel="0" collapsed="false">
      <c r="B368" s="8" t="n">
        <f aca="false">B367+1</f>
        <v>343</v>
      </c>
      <c r="C368" s="8" t="n">
        <f aca="false">((B368-1)*itp)/1000</f>
        <v>3.42</v>
      </c>
      <c r="D368" s="8" t="n">
        <f aca="false">IF((B368&lt;($C$11+2)),1,0)</f>
        <v>0</v>
      </c>
      <c r="E368" s="8" t="n">
        <f aca="false">MAX(0,MIN(1,(E367+IF((D368=1),(1/$C$9),(-1/$C$9)))))</f>
        <v>0</v>
      </c>
      <c r="F368" s="8" t="n">
        <f aca="true">SUM(OFFSET(E368,((-1*MIN($C$10,B368))+1),0,MIN($C$10,B368),1))</f>
        <v>0</v>
      </c>
      <c r="G368" s="8" t="n">
        <f aca="false">IF(E368=0,IF(F368=0,1,0),0)</f>
        <v>1</v>
      </c>
      <c r="H368" s="8" t="n">
        <f aca="false">SUM($G$26:G368)&lt;=2</f>
        <v>0</v>
      </c>
      <c r="I368" s="8" t="str">
        <f aca="false">IF(H368,   ((E368+F368)/(1+$C$10))*Vprog,  "")</f>
        <v/>
      </c>
      <c r="J368" s="8" t="str">
        <f aca="false">IF(H368,  ((((I368+I367)/2)*itp)/1000)+J367,"")</f>
        <v/>
      </c>
      <c r="K368" s="8" t="str">
        <f aca="false">IF(H368,     (I368-I367)/(itp/1000),     "")</f>
        <v/>
      </c>
      <c r="L368" s="12" t="n">
        <f aca="false">FALSE()</f>
        <v>0</v>
      </c>
      <c r="M368" s="8" t="n">
        <f aca="false">AND(G368=1,H368)</f>
        <v>0</v>
      </c>
      <c r="N368" s="1"/>
      <c r="O368" s="1"/>
      <c r="P368" s="1"/>
      <c r="Q368" s="1"/>
      <c r="R368" s="1"/>
      <c r="V368" s="1"/>
      <c r="W368" s="1"/>
      <c r="X368" s="1"/>
    </row>
    <row r="369" customFormat="false" ht="12.75" hidden="false" customHeight="true" outlineLevel="0" collapsed="false">
      <c r="B369" s="8" t="n">
        <f aca="false">B368+1</f>
        <v>344</v>
      </c>
      <c r="C369" s="8" t="n">
        <f aca="false">((B369-1)*itp)/1000</f>
        <v>3.43</v>
      </c>
      <c r="D369" s="8" t="n">
        <f aca="false">IF((B369&lt;($C$11+2)),1,0)</f>
        <v>0</v>
      </c>
      <c r="E369" s="8" t="n">
        <f aca="false">MAX(0,MIN(1,(E368+IF((D369=1),(1/$C$9),(-1/$C$9)))))</f>
        <v>0</v>
      </c>
      <c r="F369" s="8" t="n">
        <f aca="true">SUM(OFFSET(E369,((-1*MIN($C$10,B369))+1),0,MIN($C$10,B369),1))</f>
        <v>0</v>
      </c>
      <c r="G369" s="8" t="n">
        <f aca="false">IF(E369=0,IF(F369=0,1,0),0)</f>
        <v>1</v>
      </c>
      <c r="H369" s="8" t="n">
        <f aca="false">SUM($G$26:G369)&lt;=2</f>
        <v>0</v>
      </c>
      <c r="I369" s="8" t="str">
        <f aca="false">IF(H369,   ((E369+F369)/(1+$C$10))*Vprog,  "")</f>
        <v/>
      </c>
      <c r="J369" s="8" t="str">
        <f aca="false">IF(H369,  ((((I369+I368)/2)*itp)/1000)+J368,"")</f>
        <v/>
      </c>
      <c r="K369" s="8" t="str">
        <f aca="false">IF(H369,     (I369-I368)/(itp/1000),     "")</f>
        <v/>
      </c>
      <c r="L369" s="12" t="n">
        <f aca="false">FALSE()</f>
        <v>0</v>
      </c>
      <c r="M369" s="8" t="n">
        <f aca="false">AND(G369=1,H369)</f>
        <v>0</v>
      </c>
      <c r="N369" s="1"/>
      <c r="O369" s="1"/>
      <c r="P369" s="1"/>
      <c r="Q369" s="1"/>
      <c r="R369" s="1"/>
      <c r="V369" s="1"/>
      <c r="W369" s="1"/>
      <c r="X369" s="1"/>
    </row>
    <row r="370" customFormat="false" ht="12.75" hidden="false" customHeight="true" outlineLevel="0" collapsed="false">
      <c r="B370" s="8" t="n">
        <f aca="false">B369+1</f>
        <v>345</v>
      </c>
      <c r="C370" s="8" t="n">
        <f aca="false">((B370-1)*itp)/1000</f>
        <v>3.44</v>
      </c>
      <c r="D370" s="8" t="n">
        <f aca="false">IF((B370&lt;($C$11+2)),1,0)</f>
        <v>0</v>
      </c>
      <c r="E370" s="8" t="n">
        <f aca="false">MAX(0,MIN(1,(E369+IF((D370=1),(1/$C$9),(-1/$C$9)))))</f>
        <v>0</v>
      </c>
      <c r="F370" s="8" t="n">
        <f aca="true">SUM(OFFSET(E370,((-1*MIN($C$10,B370))+1),0,MIN($C$10,B370),1))</f>
        <v>0</v>
      </c>
      <c r="G370" s="8" t="n">
        <f aca="false">IF(E370=0,IF(F370=0,1,0),0)</f>
        <v>1</v>
      </c>
      <c r="H370" s="8" t="n">
        <f aca="false">SUM($G$26:G370)&lt;=2</f>
        <v>0</v>
      </c>
      <c r="I370" s="8" t="str">
        <f aca="false">IF(H370,   ((E370+F370)/(1+$C$10))*Vprog,  "")</f>
        <v/>
      </c>
      <c r="J370" s="8" t="str">
        <f aca="false">IF(H370,  ((((I370+I369)/2)*itp)/1000)+J369,"")</f>
        <v/>
      </c>
      <c r="K370" s="8" t="str">
        <f aca="false">IF(H370,     (I370-I369)/(itp/1000),     "")</f>
        <v/>
      </c>
      <c r="L370" s="12" t="n">
        <f aca="false">FALSE()</f>
        <v>0</v>
      </c>
      <c r="M370" s="8" t="n">
        <f aca="false">AND(G370=1,H370)</f>
        <v>0</v>
      </c>
      <c r="N370" s="1"/>
      <c r="O370" s="1"/>
      <c r="P370" s="1"/>
      <c r="Q370" s="1"/>
      <c r="R370" s="1"/>
      <c r="V370" s="1"/>
      <c r="W370" s="1"/>
      <c r="X370" s="1"/>
    </row>
    <row r="371" customFormat="false" ht="12.75" hidden="false" customHeight="true" outlineLevel="0" collapsed="false">
      <c r="B371" s="8" t="n">
        <f aca="false">B370+1</f>
        <v>346</v>
      </c>
      <c r="C371" s="8" t="n">
        <f aca="false">((B371-1)*itp)/1000</f>
        <v>3.45</v>
      </c>
      <c r="D371" s="8" t="n">
        <f aca="false">IF((B371&lt;($C$11+2)),1,0)</f>
        <v>0</v>
      </c>
      <c r="E371" s="8" t="n">
        <f aca="false">MAX(0,MIN(1,(E370+IF((D371=1),(1/$C$9),(-1/$C$9)))))</f>
        <v>0</v>
      </c>
      <c r="F371" s="8" t="n">
        <f aca="true">SUM(OFFSET(E371,((-1*MIN($C$10,B371))+1),0,MIN($C$10,B371),1))</f>
        <v>0</v>
      </c>
      <c r="G371" s="8" t="n">
        <f aca="false">IF(E371=0,IF(F371=0,1,0),0)</f>
        <v>1</v>
      </c>
      <c r="H371" s="8" t="n">
        <f aca="false">SUM($G$26:G371)&lt;=2</f>
        <v>0</v>
      </c>
      <c r="I371" s="8" t="str">
        <f aca="false">IF(H371,   ((E371+F371)/(1+$C$10))*Vprog,  "")</f>
        <v/>
      </c>
      <c r="J371" s="8" t="str">
        <f aca="false">IF(H371,  ((((I371+I370)/2)*itp)/1000)+J370,"")</f>
        <v/>
      </c>
      <c r="K371" s="8" t="str">
        <f aca="false">IF(H371,     (I371-I370)/(itp/1000),     "")</f>
        <v/>
      </c>
      <c r="L371" s="12" t="n">
        <f aca="false">FALSE()</f>
        <v>0</v>
      </c>
      <c r="M371" s="8" t="n">
        <f aca="false">AND(G371=1,H371)</f>
        <v>0</v>
      </c>
      <c r="N371" s="1"/>
      <c r="O371" s="1"/>
      <c r="P371" s="1"/>
      <c r="Q371" s="1"/>
      <c r="R371" s="1"/>
      <c r="V371" s="1"/>
      <c r="W371" s="1"/>
      <c r="X371" s="1"/>
    </row>
    <row r="372" customFormat="false" ht="12.75" hidden="false" customHeight="true" outlineLevel="0" collapsed="false">
      <c r="B372" s="8" t="n">
        <f aca="false">B371+1</f>
        <v>347</v>
      </c>
      <c r="C372" s="8" t="n">
        <f aca="false">((B372-1)*itp)/1000</f>
        <v>3.46</v>
      </c>
      <c r="D372" s="8" t="n">
        <f aca="false">IF((B372&lt;($C$11+2)),1,0)</f>
        <v>0</v>
      </c>
      <c r="E372" s="8" t="n">
        <f aca="false">MAX(0,MIN(1,(E371+IF((D372=1),(1/$C$9),(-1/$C$9)))))</f>
        <v>0</v>
      </c>
      <c r="F372" s="8" t="n">
        <f aca="true">SUM(OFFSET(E372,((-1*MIN($C$10,B372))+1),0,MIN($C$10,B372),1))</f>
        <v>0</v>
      </c>
      <c r="G372" s="8" t="n">
        <f aca="false">IF(E372=0,IF(F372=0,1,0),0)</f>
        <v>1</v>
      </c>
      <c r="H372" s="8" t="n">
        <f aca="false">SUM($G$26:G372)&lt;=2</f>
        <v>0</v>
      </c>
      <c r="I372" s="8" t="str">
        <f aca="false">IF(H372,   ((E372+F372)/(1+$C$10))*Vprog,  "")</f>
        <v/>
      </c>
      <c r="J372" s="8" t="str">
        <f aca="false">IF(H372,  ((((I372+I371)/2)*itp)/1000)+J371,"")</f>
        <v/>
      </c>
      <c r="K372" s="8" t="str">
        <f aca="false">IF(H372,     (I372-I371)/(itp/1000),     "")</f>
        <v/>
      </c>
      <c r="L372" s="12" t="n">
        <f aca="false">FALSE()</f>
        <v>0</v>
      </c>
      <c r="M372" s="8" t="n">
        <f aca="false">AND(G372=1,H372)</f>
        <v>0</v>
      </c>
      <c r="N372" s="1"/>
      <c r="O372" s="1"/>
      <c r="P372" s="1"/>
      <c r="Q372" s="1"/>
      <c r="R372" s="1"/>
      <c r="V372" s="1"/>
      <c r="W372" s="1"/>
      <c r="X372" s="1"/>
    </row>
    <row r="373" customFormat="false" ht="12.75" hidden="false" customHeight="true" outlineLevel="0" collapsed="false">
      <c r="B373" s="8" t="n">
        <f aca="false">B372+1</f>
        <v>348</v>
      </c>
      <c r="C373" s="8" t="n">
        <f aca="false">((B373-1)*itp)/1000</f>
        <v>3.47</v>
      </c>
      <c r="D373" s="8" t="n">
        <f aca="false">IF((B373&lt;($C$11+2)),1,0)</f>
        <v>0</v>
      </c>
      <c r="E373" s="8" t="n">
        <f aca="false">MAX(0,MIN(1,(E372+IF((D373=1),(1/$C$9),(-1/$C$9)))))</f>
        <v>0</v>
      </c>
      <c r="F373" s="8" t="n">
        <f aca="true">SUM(OFFSET(E373,((-1*MIN($C$10,B373))+1),0,MIN($C$10,B373),1))</f>
        <v>0</v>
      </c>
      <c r="G373" s="8" t="n">
        <f aca="false">IF(E373=0,IF(F373=0,1,0),0)</f>
        <v>1</v>
      </c>
      <c r="H373" s="8" t="n">
        <f aca="false">SUM($G$26:G373)&lt;=2</f>
        <v>0</v>
      </c>
      <c r="I373" s="8" t="str">
        <f aca="false">IF(H373,   ((E373+F373)/(1+$C$10))*Vprog,  "")</f>
        <v/>
      </c>
      <c r="J373" s="8" t="str">
        <f aca="false">IF(H373,  ((((I373+I372)/2)*itp)/1000)+J372,"")</f>
        <v/>
      </c>
      <c r="K373" s="8" t="str">
        <f aca="false">IF(H373,     (I373-I372)/(itp/1000),     "")</f>
        <v/>
      </c>
      <c r="L373" s="12" t="n">
        <f aca="false">FALSE()</f>
        <v>0</v>
      </c>
      <c r="M373" s="8" t="n">
        <f aca="false">AND(G373=1,H373)</f>
        <v>0</v>
      </c>
      <c r="N373" s="1"/>
      <c r="O373" s="1"/>
      <c r="P373" s="1"/>
      <c r="Q373" s="1"/>
      <c r="R373" s="1"/>
      <c r="V373" s="1"/>
      <c r="W373" s="1"/>
      <c r="X373" s="1"/>
    </row>
    <row r="374" customFormat="false" ht="12.75" hidden="false" customHeight="true" outlineLevel="0" collapsed="false">
      <c r="B374" s="8" t="n">
        <f aca="false">B373+1</f>
        <v>349</v>
      </c>
      <c r="C374" s="8" t="n">
        <f aca="false">((B374-1)*itp)/1000</f>
        <v>3.48</v>
      </c>
      <c r="D374" s="8" t="n">
        <f aca="false">IF((B374&lt;($C$11+2)),1,0)</f>
        <v>0</v>
      </c>
      <c r="E374" s="8" t="n">
        <f aca="false">MAX(0,MIN(1,(E373+IF((D374=1),(1/$C$9),(-1/$C$9)))))</f>
        <v>0</v>
      </c>
      <c r="F374" s="8" t="n">
        <f aca="true">SUM(OFFSET(E374,((-1*MIN($C$10,B374))+1),0,MIN($C$10,B374),1))</f>
        <v>0</v>
      </c>
      <c r="G374" s="8" t="n">
        <f aca="false">IF(E374=0,IF(F374=0,1,0),0)</f>
        <v>1</v>
      </c>
      <c r="H374" s="8" t="n">
        <f aca="false">SUM($G$26:G374)&lt;=2</f>
        <v>0</v>
      </c>
      <c r="I374" s="8" t="str">
        <f aca="false">IF(H374,   ((E374+F374)/(1+$C$10))*Vprog,  "")</f>
        <v/>
      </c>
      <c r="J374" s="8" t="str">
        <f aca="false">IF(H374,  ((((I374+I373)/2)*itp)/1000)+J373,"")</f>
        <v/>
      </c>
      <c r="K374" s="8" t="str">
        <f aca="false">IF(H374,     (I374-I373)/(itp/1000),     "")</f>
        <v/>
      </c>
      <c r="L374" s="12" t="n">
        <f aca="false">FALSE()</f>
        <v>0</v>
      </c>
      <c r="M374" s="8" t="n">
        <f aca="false">AND(G374=1,H374)</f>
        <v>0</v>
      </c>
      <c r="N374" s="1"/>
      <c r="O374" s="1"/>
      <c r="P374" s="1"/>
      <c r="Q374" s="1"/>
      <c r="R374" s="1"/>
      <c r="V374" s="1"/>
      <c r="W374" s="1"/>
      <c r="X374" s="1"/>
    </row>
    <row r="375" customFormat="false" ht="12.75" hidden="false" customHeight="true" outlineLevel="0" collapsed="false">
      <c r="B375" s="8" t="n">
        <f aca="false">B374+1</f>
        <v>350</v>
      </c>
      <c r="C375" s="8" t="n">
        <f aca="false">((B375-1)*itp)/1000</f>
        <v>3.49</v>
      </c>
      <c r="D375" s="8" t="n">
        <f aca="false">IF((B375&lt;($C$11+2)),1,0)</f>
        <v>0</v>
      </c>
      <c r="E375" s="8" t="n">
        <f aca="false">MAX(0,MIN(1,(E374+IF((D375=1),(1/$C$9),(-1/$C$9)))))</f>
        <v>0</v>
      </c>
      <c r="F375" s="8" t="n">
        <f aca="true">SUM(OFFSET(E375,((-1*MIN($C$10,B375))+1),0,MIN($C$10,B375),1))</f>
        <v>0</v>
      </c>
      <c r="G375" s="8" t="n">
        <f aca="false">IF(E375=0,IF(F375=0,1,0),0)</f>
        <v>1</v>
      </c>
      <c r="H375" s="8" t="n">
        <f aca="false">SUM($G$26:G375)&lt;=2</f>
        <v>0</v>
      </c>
      <c r="I375" s="8" t="str">
        <f aca="false">IF(H375,   ((E375+F375)/(1+$C$10))*Vprog,  "")</f>
        <v/>
      </c>
      <c r="J375" s="8" t="str">
        <f aca="false">IF(H375,  ((((I375+I374)/2)*itp)/1000)+J374,"")</f>
        <v/>
      </c>
      <c r="K375" s="8" t="str">
        <f aca="false">IF(H375,     (I375-I374)/(itp/1000),     "")</f>
        <v/>
      </c>
      <c r="L375" s="12" t="n">
        <f aca="false">FALSE()</f>
        <v>0</v>
      </c>
      <c r="M375" s="8" t="n">
        <f aca="false">AND(G375=1,H375)</f>
        <v>0</v>
      </c>
      <c r="N375" s="1"/>
      <c r="O375" s="1"/>
      <c r="P375" s="1"/>
      <c r="Q375" s="1"/>
      <c r="R375" s="1"/>
      <c r="V375" s="1"/>
      <c r="W375" s="1"/>
      <c r="X375" s="1"/>
    </row>
    <row r="376" customFormat="false" ht="12.75" hidden="false" customHeight="true" outlineLevel="0" collapsed="false">
      <c r="B376" s="8" t="n">
        <f aca="false">B375+1</f>
        <v>351</v>
      </c>
      <c r="C376" s="8" t="n">
        <f aca="false">((B376-1)*itp)/1000</f>
        <v>3.5</v>
      </c>
      <c r="D376" s="8" t="n">
        <f aca="false">IF((B376&lt;($C$11+2)),1,0)</f>
        <v>0</v>
      </c>
      <c r="E376" s="8" t="n">
        <f aca="false">MAX(0,MIN(1,(E375+IF((D376=1),(1/$C$9),(-1/$C$9)))))</f>
        <v>0</v>
      </c>
      <c r="F376" s="8" t="n">
        <f aca="true">SUM(OFFSET(E376,((-1*MIN($C$10,B376))+1),0,MIN($C$10,B376),1))</f>
        <v>0</v>
      </c>
      <c r="G376" s="8" t="n">
        <f aca="false">IF(E376=0,IF(F376=0,1,0),0)</f>
        <v>1</v>
      </c>
      <c r="H376" s="8" t="n">
        <f aca="false">SUM($G$26:G376)&lt;=2</f>
        <v>0</v>
      </c>
      <c r="I376" s="8" t="str">
        <f aca="false">IF(H376,   ((E376+F376)/(1+$C$10))*Vprog,  "")</f>
        <v/>
      </c>
      <c r="J376" s="8" t="str">
        <f aca="false">IF(H376,  ((((I376+I375)/2)*itp)/1000)+J375,"")</f>
        <v/>
      </c>
      <c r="K376" s="8" t="str">
        <f aca="false">IF(H376,     (I376-I375)/(itp/1000),     "")</f>
        <v/>
      </c>
      <c r="L376" s="12" t="n">
        <f aca="false">FALSE()</f>
        <v>0</v>
      </c>
      <c r="M376" s="8" t="n">
        <f aca="false">AND(G376=1,H376)</f>
        <v>0</v>
      </c>
      <c r="N376" s="1"/>
      <c r="O376" s="1"/>
      <c r="P376" s="1"/>
      <c r="Q376" s="1"/>
      <c r="R376" s="1"/>
      <c r="V376" s="1"/>
      <c r="W376" s="1"/>
      <c r="X376" s="1"/>
    </row>
    <row r="377" customFormat="false" ht="12.75" hidden="false" customHeight="true" outlineLevel="0" collapsed="false">
      <c r="B377" s="8" t="n">
        <f aca="false">B376+1</f>
        <v>352</v>
      </c>
      <c r="C377" s="8" t="n">
        <f aca="false">((B377-1)*itp)/1000</f>
        <v>3.51</v>
      </c>
      <c r="D377" s="8" t="n">
        <f aca="false">IF((B377&lt;($C$11+2)),1,0)</f>
        <v>0</v>
      </c>
      <c r="E377" s="8" t="n">
        <f aca="false">MAX(0,MIN(1,(E376+IF((D377=1),(1/$C$9),(-1/$C$9)))))</f>
        <v>0</v>
      </c>
      <c r="F377" s="8" t="n">
        <f aca="true">SUM(OFFSET(E377,((-1*MIN($C$10,B377))+1),0,MIN($C$10,B377),1))</f>
        <v>0</v>
      </c>
      <c r="G377" s="8" t="n">
        <f aca="false">IF(E377=0,IF(F377=0,1,0),0)</f>
        <v>1</v>
      </c>
      <c r="H377" s="8" t="n">
        <f aca="false">SUM($G$26:G377)&lt;=2</f>
        <v>0</v>
      </c>
      <c r="I377" s="8" t="str">
        <f aca="false">IF(H377,   ((E377+F377)/(1+$C$10))*Vprog,  "")</f>
        <v/>
      </c>
      <c r="J377" s="8" t="str">
        <f aca="false">IF(H377,  ((((I377+I376)/2)*itp)/1000)+J376,"")</f>
        <v/>
      </c>
      <c r="K377" s="8" t="str">
        <f aca="false">IF(H377,     (I377-I376)/(itp/1000),     "")</f>
        <v/>
      </c>
      <c r="L377" s="12" t="n">
        <f aca="false">FALSE()</f>
        <v>0</v>
      </c>
      <c r="M377" s="8" t="n">
        <f aca="false">AND(G377=1,H377)</f>
        <v>0</v>
      </c>
      <c r="N377" s="1"/>
      <c r="O377" s="1"/>
      <c r="P377" s="1"/>
      <c r="Q377" s="1"/>
      <c r="R377" s="1"/>
      <c r="V377" s="1"/>
      <c r="W377" s="1"/>
      <c r="X377" s="1"/>
    </row>
    <row r="378" customFormat="false" ht="12.75" hidden="false" customHeight="true" outlineLevel="0" collapsed="false">
      <c r="B378" s="8" t="n">
        <f aca="false">B377+1</f>
        <v>353</v>
      </c>
      <c r="C378" s="8" t="n">
        <f aca="false">((B378-1)*itp)/1000</f>
        <v>3.52</v>
      </c>
      <c r="D378" s="8" t="n">
        <f aca="false">IF((B378&lt;($C$11+2)),1,0)</f>
        <v>0</v>
      </c>
      <c r="E378" s="8" t="n">
        <f aca="false">MAX(0,MIN(1,(E377+IF((D378=1),(1/$C$9),(-1/$C$9)))))</f>
        <v>0</v>
      </c>
      <c r="F378" s="8" t="n">
        <f aca="true">SUM(OFFSET(E378,((-1*MIN($C$10,B378))+1),0,MIN($C$10,B378),1))</f>
        <v>0</v>
      </c>
      <c r="G378" s="8" t="n">
        <f aca="false">IF(E378=0,IF(F378=0,1,0),0)</f>
        <v>1</v>
      </c>
      <c r="H378" s="8" t="n">
        <f aca="false">SUM($G$26:G378)&lt;=2</f>
        <v>0</v>
      </c>
      <c r="I378" s="8" t="str">
        <f aca="false">IF(H378,   ((E378+F378)/(1+$C$10))*Vprog,  "")</f>
        <v/>
      </c>
      <c r="J378" s="8" t="str">
        <f aca="false">IF(H378,  ((((I378+I377)/2)*itp)/1000)+J377,"")</f>
        <v/>
      </c>
      <c r="K378" s="8" t="str">
        <f aca="false">IF(H378,     (I378-I377)/(itp/1000),     "")</f>
        <v/>
      </c>
      <c r="L378" s="12" t="n">
        <f aca="false">FALSE()</f>
        <v>0</v>
      </c>
      <c r="M378" s="8" t="n">
        <f aca="false">AND(G378=1,H378)</f>
        <v>0</v>
      </c>
      <c r="N378" s="1"/>
      <c r="O378" s="1"/>
      <c r="P378" s="1"/>
      <c r="Q378" s="1"/>
      <c r="R378" s="1"/>
      <c r="V378" s="1"/>
      <c r="W378" s="1"/>
      <c r="X378" s="1"/>
    </row>
    <row r="379" customFormat="false" ht="12.75" hidden="false" customHeight="true" outlineLevel="0" collapsed="false">
      <c r="B379" s="8" t="n">
        <f aca="false">B378+1</f>
        <v>354</v>
      </c>
      <c r="C379" s="8" t="n">
        <f aca="false">((B379-1)*itp)/1000</f>
        <v>3.53</v>
      </c>
      <c r="D379" s="8" t="n">
        <f aca="false">IF((B379&lt;($C$11+2)),1,0)</f>
        <v>0</v>
      </c>
      <c r="E379" s="8" t="n">
        <f aca="false">MAX(0,MIN(1,(E378+IF((D379=1),(1/$C$9),(-1/$C$9)))))</f>
        <v>0</v>
      </c>
      <c r="F379" s="8" t="n">
        <f aca="true">SUM(OFFSET(E379,((-1*MIN($C$10,B379))+1),0,MIN($C$10,B379),1))</f>
        <v>0</v>
      </c>
      <c r="G379" s="8" t="n">
        <f aca="false">IF(E379=0,IF(F379=0,1,0),0)</f>
        <v>1</v>
      </c>
      <c r="H379" s="8" t="n">
        <f aca="false">SUM($G$26:G379)&lt;=2</f>
        <v>0</v>
      </c>
      <c r="I379" s="8" t="str">
        <f aca="false">IF(H379,   ((E379+F379)/(1+$C$10))*Vprog,  "")</f>
        <v/>
      </c>
      <c r="J379" s="8" t="str">
        <f aca="false">IF(H379,  ((((I379+I378)/2)*itp)/1000)+J378,"")</f>
        <v/>
      </c>
      <c r="K379" s="8" t="str">
        <f aca="false">IF(H379,     (I379-I378)/(itp/1000),     "")</f>
        <v/>
      </c>
      <c r="L379" s="12" t="n">
        <f aca="false">FALSE()</f>
        <v>0</v>
      </c>
      <c r="M379" s="8" t="n">
        <f aca="false">AND(G379=1,H379)</f>
        <v>0</v>
      </c>
      <c r="N379" s="1"/>
      <c r="O379" s="1"/>
      <c r="P379" s="1"/>
      <c r="Q379" s="1"/>
      <c r="R379" s="1"/>
      <c r="V379" s="1"/>
      <c r="W379" s="1"/>
      <c r="X379" s="1"/>
    </row>
    <row r="380" customFormat="false" ht="12.75" hidden="false" customHeight="true" outlineLevel="0" collapsed="false">
      <c r="B380" s="8" t="n">
        <f aca="false">B379+1</f>
        <v>355</v>
      </c>
      <c r="C380" s="8" t="n">
        <f aca="false">((B380-1)*itp)/1000</f>
        <v>3.54</v>
      </c>
      <c r="D380" s="8" t="n">
        <f aca="false">IF((B380&lt;($C$11+2)),1,0)</f>
        <v>0</v>
      </c>
      <c r="E380" s="8" t="n">
        <f aca="false">MAX(0,MIN(1,(E379+IF((D380=1),(1/$C$9),(-1/$C$9)))))</f>
        <v>0</v>
      </c>
      <c r="F380" s="8" t="n">
        <f aca="true">SUM(OFFSET(E380,((-1*MIN($C$10,B380))+1),0,MIN($C$10,B380),1))</f>
        <v>0</v>
      </c>
      <c r="G380" s="8" t="n">
        <f aca="false">IF(E380=0,IF(F380=0,1,0),0)</f>
        <v>1</v>
      </c>
      <c r="H380" s="8" t="n">
        <f aca="false">SUM($G$26:G380)&lt;=2</f>
        <v>0</v>
      </c>
      <c r="I380" s="8" t="str">
        <f aca="false">IF(H380,   ((E380+F380)/(1+$C$10))*Vprog,  "")</f>
        <v/>
      </c>
      <c r="J380" s="8" t="str">
        <f aca="false">IF(H380,  ((((I380+I379)/2)*itp)/1000)+J379,"")</f>
        <v/>
      </c>
      <c r="K380" s="8" t="str">
        <f aca="false">IF(H380,     (I380-I379)/(itp/1000),     "")</f>
        <v/>
      </c>
      <c r="L380" s="12" t="n">
        <f aca="false">FALSE()</f>
        <v>0</v>
      </c>
      <c r="M380" s="8" t="n">
        <f aca="false">AND(G380=1,H380)</f>
        <v>0</v>
      </c>
      <c r="N380" s="1"/>
      <c r="O380" s="1"/>
      <c r="P380" s="1"/>
      <c r="Q380" s="1"/>
      <c r="R380" s="1"/>
      <c r="V380" s="1"/>
      <c r="W380" s="1"/>
      <c r="X380" s="1"/>
    </row>
    <row r="381" customFormat="false" ht="12.75" hidden="false" customHeight="true" outlineLevel="0" collapsed="false">
      <c r="B381" s="8" t="n">
        <f aca="false">B380+1</f>
        <v>356</v>
      </c>
      <c r="C381" s="8" t="n">
        <f aca="false">((B381-1)*itp)/1000</f>
        <v>3.55</v>
      </c>
      <c r="D381" s="8" t="n">
        <f aca="false">IF((B381&lt;($C$11+2)),1,0)</f>
        <v>0</v>
      </c>
      <c r="E381" s="8" t="n">
        <f aca="false">MAX(0,MIN(1,(E380+IF((D381=1),(1/$C$9),(-1/$C$9)))))</f>
        <v>0</v>
      </c>
      <c r="F381" s="8" t="n">
        <f aca="true">SUM(OFFSET(E381,((-1*MIN($C$10,B381))+1),0,MIN($C$10,B381),1))</f>
        <v>0</v>
      </c>
      <c r="G381" s="8" t="n">
        <f aca="false">IF(E381=0,IF(F381=0,1,0),0)</f>
        <v>1</v>
      </c>
      <c r="H381" s="8" t="n">
        <f aca="false">SUM($G$26:G381)&lt;=2</f>
        <v>0</v>
      </c>
      <c r="I381" s="8" t="str">
        <f aca="false">IF(H381,   ((E381+F381)/(1+$C$10))*Vprog,  "")</f>
        <v/>
      </c>
      <c r="J381" s="8" t="str">
        <f aca="false">IF(H381,  ((((I381+I380)/2)*itp)/1000)+J380,"")</f>
        <v/>
      </c>
      <c r="K381" s="8" t="str">
        <f aca="false">IF(H381,     (I381-I380)/(itp/1000),     "")</f>
        <v/>
      </c>
      <c r="L381" s="12" t="n">
        <f aca="false">FALSE()</f>
        <v>0</v>
      </c>
      <c r="M381" s="8" t="n">
        <f aca="false">AND(G381=1,H381)</f>
        <v>0</v>
      </c>
      <c r="N381" s="1"/>
      <c r="O381" s="1"/>
      <c r="P381" s="1"/>
      <c r="Q381" s="1"/>
      <c r="R381" s="1"/>
      <c r="V381" s="1"/>
      <c r="W381" s="1"/>
      <c r="X381" s="1"/>
    </row>
    <row r="382" customFormat="false" ht="12.75" hidden="false" customHeight="true" outlineLevel="0" collapsed="false">
      <c r="B382" s="8" t="n">
        <f aca="false">B381+1</f>
        <v>357</v>
      </c>
      <c r="C382" s="8" t="n">
        <f aca="false">((B382-1)*itp)/1000</f>
        <v>3.56</v>
      </c>
      <c r="D382" s="8" t="n">
        <f aca="false">IF((B382&lt;($C$11+2)),1,0)</f>
        <v>0</v>
      </c>
      <c r="E382" s="8" t="n">
        <f aca="false">MAX(0,MIN(1,(E381+IF((D382=1),(1/$C$9),(-1/$C$9)))))</f>
        <v>0</v>
      </c>
      <c r="F382" s="8" t="n">
        <f aca="true">SUM(OFFSET(E382,((-1*MIN($C$10,B382))+1),0,MIN($C$10,B382),1))</f>
        <v>0</v>
      </c>
      <c r="G382" s="8" t="n">
        <f aca="false">IF(E382=0,IF(F382=0,1,0),0)</f>
        <v>1</v>
      </c>
      <c r="H382" s="8" t="n">
        <f aca="false">SUM($G$26:G382)&lt;=2</f>
        <v>0</v>
      </c>
      <c r="I382" s="8" t="str">
        <f aca="false">IF(H382,   ((E382+F382)/(1+$C$10))*Vprog,  "")</f>
        <v/>
      </c>
      <c r="J382" s="8" t="str">
        <f aca="false">IF(H382,  ((((I382+I381)/2)*itp)/1000)+J381,"")</f>
        <v/>
      </c>
      <c r="K382" s="8" t="str">
        <f aca="false">IF(H382,     (I382-I381)/(itp/1000),     "")</f>
        <v/>
      </c>
      <c r="L382" s="12" t="n">
        <f aca="false">FALSE()</f>
        <v>0</v>
      </c>
      <c r="M382" s="8" t="n">
        <f aca="false">AND(G382=1,H382)</f>
        <v>0</v>
      </c>
      <c r="N382" s="1"/>
      <c r="O382" s="1"/>
      <c r="P382" s="1"/>
      <c r="Q382" s="1"/>
      <c r="R382" s="1"/>
      <c r="V382" s="1"/>
      <c r="W382" s="1"/>
      <c r="X382" s="1"/>
    </row>
    <row r="383" customFormat="false" ht="12.75" hidden="false" customHeight="true" outlineLevel="0" collapsed="false">
      <c r="B383" s="8" t="n">
        <f aca="false">B382+1</f>
        <v>358</v>
      </c>
      <c r="C383" s="8" t="n">
        <f aca="false">((B383-1)*itp)/1000</f>
        <v>3.57</v>
      </c>
      <c r="D383" s="8" t="n">
        <f aca="false">IF((B383&lt;($C$11+2)),1,0)</f>
        <v>0</v>
      </c>
      <c r="E383" s="8" t="n">
        <f aca="false">MAX(0,MIN(1,(E382+IF((D383=1),(1/$C$9),(-1/$C$9)))))</f>
        <v>0</v>
      </c>
      <c r="F383" s="8" t="n">
        <f aca="true">SUM(OFFSET(E383,((-1*MIN($C$10,B383))+1),0,MIN($C$10,B383),1))</f>
        <v>0</v>
      </c>
      <c r="G383" s="8" t="n">
        <f aca="false">IF(E383=0,IF(F383=0,1,0),0)</f>
        <v>1</v>
      </c>
      <c r="H383" s="8" t="n">
        <f aca="false">SUM($G$26:G383)&lt;=2</f>
        <v>0</v>
      </c>
      <c r="I383" s="8" t="str">
        <f aca="false">IF(H383,   ((E383+F383)/(1+$C$10))*Vprog,  "")</f>
        <v/>
      </c>
      <c r="J383" s="8" t="str">
        <f aca="false">IF(H383,  ((((I383+I382)/2)*itp)/1000)+J382,"")</f>
        <v/>
      </c>
      <c r="K383" s="8" t="str">
        <f aca="false">IF(H383,     (I383-I382)/(itp/1000),     "")</f>
        <v/>
      </c>
      <c r="L383" s="12" t="n">
        <f aca="false">FALSE()</f>
        <v>0</v>
      </c>
      <c r="M383" s="8" t="n">
        <f aca="false">AND(G383=1,H383)</f>
        <v>0</v>
      </c>
      <c r="N383" s="1"/>
      <c r="O383" s="1"/>
      <c r="P383" s="1"/>
      <c r="Q383" s="1"/>
      <c r="R383" s="1"/>
      <c r="V383" s="1"/>
      <c r="W383" s="1"/>
      <c r="X383" s="1"/>
    </row>
    <row r="384" customFormat="false" ht="12.75" hidden="false" customHeight="true" outlineLevel="0" collapsed="false">
      <c r="B384" s="8" t="n">
        <f aca="false">B383+1</f>
        <v>359</v>
      </c>
      <c r="C384" s="8" t="n">
        <f aca="false">((B384-1)*itp)/1000</f>
        <v>3.58</v>
      </c>
      <c r="D384" s="8" t="n">
        <f aca="false">IF((B384&lt;($C$11+2)),1,0)</f>
        <v>0</v>
      </c>
      <c r="E384" s="8" t="n">
        <f aca="false">MAX(0,MIN(1,(E383+IF((D384=1),(1/$C$9),(-1/$C$9)))))</f>
        <v>0</v>
      </c>
      <c r="F384" s="8" t="n">
        <f aca="true">SUM(OFFSET(E384,((-1*MIN($C$10,B384))+1),0,MIN($C$10,B384),1))</f>
        <v>0</v>
      </c>
      <c r="G384" s="8" t="n">
        <f aca="false">IF(E384=0,IF(F384=0,1,0),0)</f>
        <v>1</v>
      </c>
      <c r="H384" s="8" t="n">
        <f aca="false">SUM($G$26:G384)&lt;=2</f>
        <v>0</v>
      </c>
      <c r="I384" s="8" t="str">
        <f aca="false">IF(H384,   ((E384+F384)/(1+$C$10))*Vprog,  "")</f>
        <v/>
      </c>
      <c r="J384" s="8" t="str">
        <f aca="false">IF(H384,  ((((I384+I383)/2)*itp)/1000)+J383,"")</f>
        <v/>
      </c>
      <c r="K384" s="8" t="str">
        <f aca="false">IF(H384,     (I384-I383)/(itp/1000),     "")</f>
        <v/>
      </c>
      <c r="L384" s="12" t="n">
        <f aca="false">FALSE()</f>
        <v>0</v>
      </c>
      <c r="M384" s="8" t="n">
        <f aca="false">AND(G384=1,H384)</f>
        <v>0</v>
      </c>
      <c r="N384" s="1"/>
      <c r="O384" s="1"/>
      <c r="P384" s="1"/>
      <c r="Q384" s="1"/>
      <c r="R384" s="1"/>
      <c r="V384" s="1"/>
      <c r="W384" s="1"/>
      <c r="X384" s="1"/>
    </row>
    <row r="385" customFormat="false" ht="12.75" hidden="false" customHeight="true" outlineLevel="0" collapsed="false">
      <c r="B385" s="8" t="n">
        <f aca="false">B384+1</f>
        <v>360</v>
      </c>
      <c r="C385" s="8" t="n">
        <f aca="false">((B385-1)*itp)/1000</f>
        <v>3.59</v>
      </c>
      <c r="D385" s="8" t="n">
        <f aca="false">IF((B385&lt;($C$11+2)),1,0)</f>
        <v>0</v>
      </c>
      <c r="E385" s="8" t="n">
        <f aca="false">MAX(0,MIN(1,(E384+IF((D385=1),(1/$C$9),(-1/$C$9)))))</f>
        <v>0</v>
      </c>
      <c r="F385" s="8" t="n">
        <f aca="true">SUM(OFFSET(E385,((-1*MIN($C$10,B385))+1),0,MIN($C$10,B385),1))</f>
        <v>0</v>
      </c>
      <c r="G385" s="8" t="n">
        <f aca="false">IF(E385=0,IF(F385=0,1,0),0)</f>
        <v>1</v>
      </c>
      <c r="H385" s="8" t="n">
        <f aca="false">SUM($G$26:G385)&lt;=2</f>
        <v>0</v>
      </c>
      <c r="I385" s="8" t="str">
        <f aca="false">IF(H385,   ((E385+F385)/(1+$C$10))*Vprog,  "")</f>
        <v/>
      </c>
      <c r="J385" s="8" t="str">
        <f aca="false">IF(H385,  ((((I385+I384)/2)*itp)/1000)+J384,"")</f>
        <v/>
      </c>
      <c r="K385" s="8" t="str">
        <f aca="false">IF(H385,     (I385-I384)/(itp/1000),     "")</f>
        <v/>
      </c>
      <c r="L385" s="12" t="n">
        <f aca="false">FALSE()</f>
        <v>0</v>
      </c>
      <c r="M385" s="8" t="n">
        <f aca="false">AND(G385=1,H385)</f>
        <v>0</v>
      </c>
      <c r="N385" s="1"/>
      <c r="O385" s="1"/>
      <c r="P385" s="1"/>
      <c r="Q385" s="1"/>
      <c r="R385" s="1"/>
      <c r="V385" s="1"/>
      <c r="W385" s="1"/>
      <c r="X385" s="1"/>
    </row>
    <row r="386" customFormat="false" ht="12.75" hidden="false" customHeight="true" outlineLevel="0" collapsed="false">
      <c r="B386" s="8" t="n">
        <f aca="false">B385+1</f>
        <v>361</v>
      </c>
      <c r="C386" s="8" t="n">
        <f aca="false">((B386-1)*itp)/1000</f>
        <v>3.6</v>
      </c>
      <c r="D386" s="8" t="n">
        <f aca="false">IF((B386&lt;($C$11+2)),1,0)</f>
        <v>0</v>
      </c>
      <c r="E386" s="8" t="n">
        <f aca="false">MAX(0,MIN(1,(E385+IF((D386=1),(1/$C$9),(-1/$C$9)))))</f>
        <v>0</v>
      </c>
      <c r="F386" s="8" t="n">
        <f aca="true">SUM(OFFSET(E386,((-1*MIN($C$10,B386))+1),0,MIN($C$10,B386),1))</f>
        <v>0</v>
      </c>
      <c r="G386" s="8" t="n">
        <f aca="false">IF(E386=0,IF(F386=0,1,0),0)</f>
        <v>1</v>
      </c>
      <c r="H386" s="8" t="n">
        <f aca="false">SUM($G$26:G386)&lt;=2</f>
        <v>0</v>
      </c>
      <c r="I386" s="8" t="str">
        <f aca="false">IF(H386,   ((E386+F386)/(1+$C$10))*Vprog,  "")</f>
        <v/>
      </c>
      <c r="J386" s="8" t="str">
        <f aca="false">IF(H386,  ((((I386+I385)/2)*itp)/1000)+J385,"")</f>
        <v/>
      </c>
      <c r="K386" s="8" t="str">
        <f aca="false">IF(H386,     (I386-I385)/(itp/1000),     "")</f>
        <v/>
      </c>
      <c r="L386" s="12" t="n">
        <f aca="false">FALSE()</f>
        <v>0</v>
      </c>
      <c r="M386" s="8" t="n">
        <f aca="false">AND(G386=1,H386)</f>
        <v>0</v>
      </c>
      <c r="N386" s="1"/>
      <c r="O386" s="1"/>
      <c r="P386" s="1"/>
      <c r="Q386" s="1"/>
      <c r="R386" s="1"/>
      <c r="V386" s="1"/>
      <c r="W386" s="1"/>
      <c r="X386" s="1"/>
    </row>
    <row r="387" customFormat="false" ht="12.75" hidden="false" customHeight="true" outlineLevel="0" collapsed="false">
      <c r="B387" s="8" t="n">
        <f aca="false">B386+1</f>
        <v>362</v>
      </c>
      <c r="C387" s="8" t="n">
        <f aca="false">((B387-1)*itp)/1000</f>
        <v>3.61</v>
      </c>
      <c r="D387" s="8" t="n">
        <f aca="false">IF((B387&lt;($C$11+2)),1,0)</f>
        <v>0</v>
      </c>
      <c r="E387" s="8" t="n">
        <f aca="false">MAX(0,MIN(1,(E386+IF((D387=1),(1/$C$9),(-1/$C$9)))))</f>
        <v>0</v>
      </c>
      <c r="F387" s="8" t="n">
        <f aca="true">SUM(OFFSET(E387,((-1*MIN($C$10,B387))+1),0,MIN($C$10,B387),1))</f>
        <v>0</v>
      </c>
      <c r="G387" s="8" t="n">
        <f aca="false">IF(E387=0,IF(F387=0,1,0),0)</f>
        <v>1</v>
      </c>
      <c r="H387" s="8" t="n">
        <f aca="false">SUM($G$26:G387)&lt;=2</f>
        <v>0</v>
      </c>
      <c r="I387" s="8" t="str">
        <f aca="false">IF(H387,   ((E387+F387)/(1+$C$10))*Vprog,  "")</f>
        <v/>
      </c>
      <c r="J387" s="8" t="str">
        <f aca="false">IF(H387,  ((((I387+I386)/2)*itp)/1000)+J386,"")</f>
        <v/>
      </c>
      <c r="K387" s="8" t="str">
        <f aca="false">IF(H387,     (I387-I386)/(itp/1000),     "")</f>
        <v/>
      </c>
      <c r="L387" s="12" t="n">
        <f aca="false">FALSE()</f>
        <v>0</v>
      </c>
      <c r="M387" s="8" t="n">
        <f aca="false">AND(G387=1,H387)</f>
        <v>0</v>
      </c>
      <c r="N387" s="1"/>
      <c r="O387" s="1"/>
      <c r="P387" s="1"/>
      <c r="Q387" s="1"/>
      <c r="R387" s="1"/>
      <c r="V387" s="1"/>
      <c r="W387" s="1"/>
      <c r="X387" s="1"/>
    </row>
    <row r="388" customFormat="false" ht="12.75" hidden="false" customHeight="true" outlineLevel="0" collapsed="false">
      <c r="B388" s="8" t="n">
        <f aca="false">B387+1</f>
        <v>363</v>
      </c>
      <c r="C388" s="8" t="n">
        <f aca="false">((B388-1)*itp)/1000</f>
        <v>3.62</v>
      </c>
      <c r="D388" s="8" t="n">
        <f aca="false">IF((B388&lt;($C$11+2)),1,0)</f>
        <v>0</v>
      </c>
      <c r="E388" s="8" t="n">
        <f aca="false">MAX(0,MIN(1,(E387+IF((D388=1),(1/$C$9),(-1/$C$9)))))</f>
        <v>0</v>
      </c>
      <c r="F388" s="8" t="n">
        <f aca="true">SUM(OFFSET(E388,((-1*MIN($C$10,B388))+1),0,MIN($C$10,B388),1))</f>
        <v>0</v>
      </c>
      <c r="G388" s="8" t="n">
        <f aca="false">IF(E388=0,IF(F388=0,1,0),0)</f>
        <v>1</v>
      </c>
      <c r="H388" s="8" t="n">
        <f aca="false">SUM($G$26:G388)&lt;=2</f>
        <v>0</v>
      </c>
      <c r="I388" s="8" t="str">
        <f aca="false">IF(H388,   ((E388+F388)/(1+$C$10))*Vprog,  "")</f>
        <v/>
      </c>
      <c r="J388" s="8" t="str">
        <f aca="false">IF(H388,  ((((I388+I387)/2)*itp)/1000)+J387,"")</f>
        <v/>
      </c>
      <c r="K388" s="8" t="str">
        <f aca="false">IF(H388,     (I388-I387)/(itp/1000),     "")</f>
        <v/>
      </c>
      <c r="L388" s="12" t="n">
        <f aca="false">FALSE()</f>
        <v>0</v>
      </c>
      <c r="M388" s="8" t="n">
        <f aca="false">AND(G388=1,H388)</f>
        <v>0</v>
      </c>
      <c r="N388" s="1"/>
      <c r="O388" s="1"/>
      <c r="P388" s="1"/>
      <c r="Q388" s="1"/>
      <c r="R388" s="1"/>
      <c r="V388" s="1"/>
      <c r="W388" s="1"/>
      <c r="X388" s="1"/>
    </row>
    <row r="389" customFormat="false" ht="12.75" hidden="false" customHeight="true" outlineLevel="0" collapsed="false">
      <c r="B389" s="8" t="n">
        <f aca="false">B388+1</f>
        <v>364</v>
      </c>
      <c r="C389" s="8" t="n">
        <f aca="false">((B389-1)*itp)/1000</f>
        <v>3.63</v>
      </c>
      <c r="D389" s="8" t="n">
        <f aca="false">IF((B389&lt;($C$11+2)),1,0)</f>
        <v>0</v>
      </c>
      <c r="E389" s="8" t="n">
        <f aca="false">MAX(0,MIN(1,(E388+IF((D389=1),(1/$C$9),(-1/$C$9)))))</f>
        <v>0</v>
      </c>
      <c r="F389" s="8" t="n">
        <f aca="true">SUM(OFFSET(E389,((-1*MIN($C$10,B389))+1),0,MIN($C$10,B389),1))</f>
        <v>0</v>
      </c>
      <c r="G389" s="8" t="n">
        <f aca="false">IF(E389=0,IF(F389=0,1,0),0)</f>
        <v>1</v>
      </c>
      <c r="H389" s="8" t="n">
        <f aca="false">SUM($G$26:G389)&lt;=2</f>
        <v>0</v>
      </c>
      <c r="I389" s="8" t="str">
        <f aca="false">IF(H389,   ((E389+F389)/(1+$C$10))*Vprog,  "")</f>
        <v/>
      </c>
      <c r="J389" s="8" t="str">
        <f aca="false">IF(H389,  ((((I389+I388)/2)*itp)/1000)+J388,"")</f>
        <v/>
      </c>
      <c r="K389" s="8" t="str">
        <f aca="false">IF(H389,     (I389-I388)/(itp/1000),     "")</f>
        <v/>
      </c>
      <c r="L389" s="12" t="n">
        <f aca="false">FALSE()</f>
        <v>0</v>
      </c>
      <c r="M389" s="8" t="n">
        <f aca="false">AND(G389=1,H389)</f>
        <v>0</v>
      </c>
      <c r="N389" s="1"/>
      <c r="O389" s="1"/>
      <c r="P389" s="1"/>
      <c r="Q389" s="1"/>
      <c r="R389" s="1"/>
      <c r="V389" s="1"/>
      <c r="W389" s="1"/>
      <c r="X389" s="1"/>
    </row>
    <row r="390" customFormat="false" ht="12.75" hidden="false" customHeight="true" outlineLevel="0" collapsed="false">
      <c r="B390" s="8" t="n">
        <f aca="false">B389+1</f>
        <v>365</v>
      </c>
      <c r="C390" s="8" t="n">
        <f aca="false">((B390-1)*itp)/1000</f>
        <v>3.64</v>
      </c>
      <c r="D390" s="8" t="n">
        <f aca="false">IF((B390&lt;($C$11+2)),1,0)</f>
        <v>0</v>
      </c>
      <c r="E390" s="8" t="n">
        <f aca="false">MAX(0,MIN(1,(E389+IF((D390=1),(1/$C$9),(-1/$C$9)))))</f>
        <v>0</v>
      </c>
      <c r="F390" s="8" t="n">
        <f aca="true">SUM(OFFSET(E390,((-1*MIN($C$10,B390))+1),0,MIN($C$10,B390),1))</f>
        <v>0</v>
      </c>
      <c r="G390" s="8" t="n">
        <f aca="false">IF(E390=0,IF(F390=0,1,0),0)</f>
        <v>1</v>
      </c>
      <c r="H390" s="8" t="n">
        <f aca="false">SUM($G$26:G390)&lt;=2</f>
        <v>0</v>
      </c>
      <c r="I390" s="8" t="str">
        <f aca="false">IF(H390,   ((E390+F390)/(1+$C$10))*Vprog,  "")</f>
        <v/>
      </c>
      <c r="J390" s="8" t="str">
        <f aca="false">IF(H390,  ((((I390+I389)/2)*itp)/1000)+J389,"")</f>
        <v/>
      </c>
      <c r="K390" s="8" t="str">
        <f aca="false">IF(H390,     (I390-I389)/(itp/1000),     "")</f>
        <v/>
      </c>
      <c r="L390" s="12" t="n">
        <f aca="false">FALSE()</f>
        <v>0</v>
      </c>
      <c r="M390" s="8" t="n">
        <f aca="false">AND(G390=1,H390)</f>
        <v>0</v>
      </c>
      <c r="N390" s="1"/>
      <c r="O390" s="1"/>
      <c r="P390" s="1"/>
      <c r="Q390" s="1"/>
      <c r="R390" s="1"/>
      <c r="V390" s="1"/>
      <c r="W390" s="1"/>
      <c r="X390" s="1"/>
    </row>
    <row r="391" customFormat="false" ht="12.75" hidden="false" customHeight="true" outlineLevel="0" collapsed="false">
      <c r="B391" s="8" t="n">
        <f aca="false">B390+1</f>
        <v>366</v>
      </c>
      <c r="C391" s="8" t="n">
        <f aca="false">((B391-1)*itp)/1000</f>
        <v>3.65</v>
      </c>
      <c r="D391" s="8" t="n">
        <f aca="false">IF((B391&lt;($C$11+2)),1,0)</f>
        <v>0</v>
      </c>
      <c r="E391" s="8" t="n">
        <f aca="false">MAX(0,MIN(1,(E390+IF((D391=1),(1/$C$9),(-1/$C$9)))))</f>
        <v>0</v>
      </c>
      <c r="F391" s="8" t="n">
        <f aca="true">SUM(OFFSET(E391,((-1*MIN($C$10,B391))+1),0,MIN($C$10,B391),1))</f>
        <v>0</v>
      </c>
      <c r="G391" s="8" t="n">
        <f aca="false">IF(E391=0,IF(F391=0,1,0),0)</f>
        <v>1</v>
      </c>
      <c r="H391" s="8" t="n">
        <f aca="false">SUM($G$26:G391)&lt;=2</f>
        <v>0</v>
      </c>
      <c r="I391" s="8" t="str">
        <f aca="false">IF(H391,   ((E391+F391)/(1+$C$10))*Vprog,  "")</f>
        <v/>
      </c>
      <c r="J391" s="8" t="str">
        <f aca="false">IF(H391,  ((((I391+I390)/2)*itp)/1000)+J390,"")</f>
        <v/>
      </c>
      <c r="K391" s="8" t="str">
        <f aca="false">IF(H391,     (I391-I390)/(itp/1000),     "")</f>
        <v/>
      </c>
      <c r="L391" s="12" t="n">
        <f aca="false">FALSE()</f>
        <v>0</v>
      </c>
      <c r="M391" s="8" t="n">
        <f aca="false">AND(G391=1,H391)</f>
        <v>0</v>
      </c>
      <c r="N391" s="1"/>
      <c r="O391" s="1"/>
      <c r="P391" s="1"/>
      <c r="Q391" s="1"/>
      <c r="R391" s="1"/>
      <c r="V391" s="1"/>
      <c r="W391" s="1"/>
      <c r="X391" s="1"/>
    </row>
    <row r="392" customFormat="false" ht="12.75" hidden="false" customHeight="true" outlineLevel="0" collapsed="false">
      <c r="B392" s="8" t="n">
        <f aca="false">B391+1</f>
        <v>367</v>
      </c>
      <c r="C392" s="8" t="n">
        <f aca="false">((B392-1)*itp)/1000</f>
        <v>3.66</v>
      </c>
      <c r="D392" s="8" t="n">
        <f aca="false">IF((B392&lt;($C$11+2)),1,0)</f>
        <v>0</v>
      </c>
      <c r="E392" s="8" t="n">
        <f aca="false">MAX(0,MIN(1,(E391+IF((D392=1),(1/$C$9),(-1/$C$9)))))</f>
        <v>0</v>
      </c>
      <c r="F392" s="8" t="n">
        <f aca="true">SUM(OFFSET(E392,((-1*MIN($C$10,B392))+1),0,MIN($C$10,B392),1))</f>
        <v>0</v>
      </c>
      <c r="G392" s="8" t="n">
        <f aca="false">IF(E392=0,IF(F392=0,1,0),0)</f>
        <v>1</v>
      </c>
      <c r="H392" s="8" t="n">
        <f aca="false">SUM($G$26:G392)&lt;=2</f>
        <v>0</v>
      </c>
      <c r="I392" s="8" t="str">
        <f aca="false">IF(H392,   ((E392+F392)/(1+$C$10))*Vprog,  "")</f>
        <v/>
      </c>
      <c r="J392" s="8" t="str">
        <f aca="false">IF(H392,  ((((I392+I391)/2)*itp)/1000)+J391,"")</f>
        <v/>
      </c>
      <c r="K392" s="8" t="str">
        <f aca="false">IF(H392,     (I392-I391)/(itp/1000),     "")</f>
        <v/>
      </c>
      <c r="L392" s="12" t="n">
        <f aca="false">FALSE()</f>
        <v>0</v>
      </c>
      <c r="M392" s="8" t="n">
        <f aca="false">AND(G392=1,H392)</f>
        <v>0</v>
      </c>
      <c r="N392" s="1"/>
      <c r="O392" s="1"/>
      <c r="P392" s="1"/>
      <c r="Q392" s="1"/>
      <c r="R392" s="1"/>
      <c r="V392" s="1"/>
      <c r="W392" s="1"/>
      <c r="X392" s="1"/>
    </row>
    <row r="393" customFormat="false" ht="12.75" hidden="false" customHeight="true" outlineLevel="0" collapsed="false">
      <c r="B393" s="8" t="n">
        <f aca="false">B392+1</f>
        <v>368</v>
      </c>
      <c r="C393" s="8" t="n">
        <f aca="false">((B393-1)*itp)/1000</f>
        <v>3.67</v>
      </c>
      <c r="D393" s="8" t="n">
        <f aca="false">IF((B393&lt;($C$11+2)),1,0)</f>
        <v>0</v>
      </c>
      <c r="E393" s="8" t="n">
        <f aca="false">MAX(0,MIN(1,(E392+IF((D393=1),(1/$C$9),(-1/$C$9)))))</f>
        <v>0</v>
      </c>
      <c r="F393" s="8" t="n">
        <f aca="true">SUM(OFFSET(E393,((-1*MIN($C$10,B393))+1),0,MIN($C$10,B393),1))</f>
        <v>0</v>
      </c>
      <c r="G393" s="8" t="n">
        <f aca="false">IF(E393=0,IF(F393=0,1,0),0)</f>
        <v>1</v>
      </c>
      <c r="H393" s="8" t="n">
        <f aca="false">SUM($G$26:G393)&lt;=2</f>
        <v>0</v>
      </c>
      <c r="I393" s="8" t="str">
        <f aca="false">IF(H393,   ((E393+F393)/(1+$C$10))*Vprog,  "")</f>
        <v/>
      </c>
      <c r="J393" s="8" t="str">
        <f aca="false">IF(H393,  ((((I393+I392)/2)*itp)/1000)+J392,"")</f>
        <v/>
      </c>
      <c r="K393" s="8" t="str">
        <f aca="false">IF(H393,     (I393-I392)/(itp/1000),     "")</f>
        <v/>
      </c>
      <c r="L393" s="12" t="n">
        <f aca="false">FALSE()</f>
        <v>0</v>
      </c>
      <c r="M393" s="8" t="n">
        <f aca="false">AND(G393=1,H393)</f>
        <v>0</v>
      </c>
      <c r="N393" s="1"/>
      <c r="O393" s="1"/>
      <c r="P393" s="1"/>
      <c r="Q393" s="1"/>
      <c r="R393" s="1"/>
      <c r="V393" s="1"/>
      <c r="W393" s="1"/>
      <c r="X393" s="1"/>
    </row>
    <row r="394" customFormat="false" ht="12.75" hidden="false" customHeight="true" outlineLevel="0" collapsed="false">
      <c r="B394" s="8" t="n">
        <f aca="false">B393+1</f>
        <v>369</v>
      </c>
      <c r="C394" s="8" t="n">
        <f aca="false">((B394-1)*itp)/1000</f>
        <v>3.68</v>
      </c>
      <c r="D394" s="8" t="n">
        <f aca="false">IF((B394&lt;($C$11+2)),1,0)</f>
        <v>0</v>
      </c>
      <c r="E394" s="8" t="n">
        <f aca="false">MAX(0,MIN(1,(E393+IF((D394=1),(1/$C$9),(-1/$C$9)))))</f>
        <v>0</v>
      </c>
      <c r="F394" s="8" t="n">
        <f aca="true">SUM(OFFSET(E394,((-1*MIN($C$10,B394))+1),0,MIN($C$10,B394),1))</f>
        <v>0</v>
      </c>
      <c r="G394" s="8" t="n">
        <f aca="false">IF(E394=0,IF(F394=0,1,0),0)</f>
        <v>1</v>
      </c>
      <c r="H394" s="8" t="n">
        <f aca="false">SUM($G$26:G394)&lt;=2</f>
        <v>0</v>
      </c>
      <c r="I394" s="8" t="str">
        <f aca="false">IF(H394,   ((E394+F394)/(1+$C$10))*Vprog,  "")</f>
        <v/>
      </c>
      <c r="J394" s="8" t="str">
        <f aca="false">IF(H394,  ((((I394+I393)/2)*itp)/1000)+J393,"")</f>
        <v/>
      </c>
      <c r="K394" s="8" t="str">
        <f aca="false">IF(H394,     (I394-I393)/(itp/1000),     "")</f>
        <v/>
      </c>
      <c r="L394" s="12" t="n">
        <f aca="false">FALSE()</f>
        <v>0</v>
      </c>
      <c r="M394" s="8" t="n">
        <f aca="false">AND(G394=1,H394)</f>
        <v>0</v>
      </c>
      <c r="N394" s="1"/>
      <c r="O394" s="1"/>
      <c r="P394" s="1"/>
      <c r="Q394" s="1"/>
      <c r="R394" s="1"/>
      <c r="V394" s="1"/>
      <c r="W394" s="1"/>
      <c r="X394" s="1"/>
    </row>
    <row r="395" customFormat="false" ht="12.75" hidden="false" customHeight="true" outlineLevel="0" collapsed="false">
      <c r="B395" s="8" t="n">
        <f aca="false">B394+1</f>
        <v>370</v>
      </c>
      <c r="C395" s="8" t="n">
        <f aca="false">((B395-1)*itp)/1000</f>
        <v>3.69</v>
      </c>
      <c r="D395" s="8" t="n">
        <f aca="false">IF((B395&lt;($C$11+2)),1,0)</f>
        <v>0</v>
      </c>
      <c r="E395" s="8" t="n">
        <f aca="false">MAX(0,MIN(1,(E394+IF((D395=1),(1/$C$9),(-1/$C$9)))))</f>
        <v>0</v>
      </c>
      <c r="F395" s="8" t="n">
        <f aca="true">SUM(OFFSET(E395,((-1*MIN($C$10,B395))+1),0,MIN($C$10,B395),1))</f>
        <v>0</v>
      </c>
      <c r="G395" s="8" t="n">
        <f aca="false">IF(E395=0,IF(F395=0,1,0),0)</f>
        <v>1</v>
      </c>
      <c r="H395" s="8" t="n">
        <f aca="false">SUM($G$26:G395)&lt;=2</f>
        <v>0</v>
      </c>
      <c r="I395" s="8" t="str">
        <f aca="false">IF(H395,   ((E395+F395)/(1+$C$10))*Vprog,  "")</f>
        <v/>
      </c>
      <c r="J395" s="8" t="str">
        <f aca="false">IF(H395,  ((((I395+I394)/2)*itp)/1000)+J394,"")</f>
        <v/>
      </c>
      <c r="K395" s="8" t="str">
        <f aca="false">IF(H395,     (I395-I394)/(itp/1000),     "")</f>
        <v/>
      </c>
      <c r="L395" s="12" t="n">
        <f aca="false">FALSE()</f>
        <v>0</v>
      </c>
      <c r="M395" s="8" t="n">
        <f aca="false">AND(G395=1,H395)</f>
        <v>0</v>
      </c>
      <c r="N395" s="1"/>
      <c r="O395" s="1"/>
      <c r="P395" s="1"/>
      <c r="Q395" s="1"/>
      <c r="R395" s="1"/>
      <c r="V395" s="1"/>
      <c r="W395" s="1"/>
      <c r="X395" s="1"/>
    </row>
    <row r="396" customFormat="false" ht="12.75" hidden="false" customHeight="true" outlineLevel="0" collapsed="false">
      <c r="B396" s="8" t="n">
        <f aca="false">B395+1</f>
        <v>371</v>
      </c>
      <c r="C396" s="8" t="n">
        <f aca="false">((B396-1)*itp)/1000</f>
        <v>3.7</v>
      </c>
      <c r="D396" s="8" t="n">
        <f aca="false">IF((B396&lt;($C$11+2)),1,0)</f>
        <v>0</v>
      </c>
      <c r="E396" s="8" t="n">
        <f aca="false">MAX(0,MIN(1,(E395+IF((D396=1),(1/$C$9),(-1/$C$9)))))</f>
        <v>0</v>
      </c>
      <c r="F396" s="8" t="n">
        <f aca="true">SUM(OFFSET(E396,((-1*MIN($C$10,B396))+1),0,MIN($C$10,B396),1))</f>
        <v>0</v>
      </c>
      <c r="G396" s="8" t="n">
        <f aca="false">IF(E396=0,IF(F396=0,1,0),0)</f>
        <v>1</v>
      </c>
      <c r="H396" s="8" t="n">
        <f aca="false">SUM($G$26:G396)&lt;=2</f>
        <v>0</v>
      </c>
      <c r="I396" s="8" t="str">
        <f aca="false">IF(H396,   ((E396+F396)/(1+$C$10))*Vprog,  "")</f>
        <v/>
      </c>
      <c r="J396" s="8" t="str">
        <f aca="false">IF(H396,  ((((I396+I395)/2)*itp)/1000)+J395,"")</f>
        <v/>
      </c>
      <c r="K396" s="8" t="str">
        <f aca="false">IF(H396,     (I396-I395)/(itp/1000),     "")</f>
        <v/>
      </c>
      <c r="L396" s="12" t="n">
        <f aca="false">FALSE()</f>
        <v>0</v>
      </c>
      <c r="M396" s="8" t="n">
        <f aca="false">AND(G396=1,H396)</f>
        <v>0</v>
      </c>
      <c r="N396" s="1"/>
      <c r="O396" s="1"/>
      <c r="P396" s="1"/>
      <c r="Q396" s="1"/>
      <c r="R396" s="1"/>
      <c r="V396" s="1"/>
      <c r="W396" s="1"/>
      <c r="X396" s="1"/>
    </row>
    <row r="397" customFormat="false" ht="12.75" hidden="false" customHeight="true" outlineLevel="0" collapsed="false">
      <c r="B397" s="8" t="n">
        <f aca="false">B396+1</f>
        <v>372</v>
      </c>
      <c r="C397" s="8" t="n">
        <f aca="false">((B397-1)*itp)/1000</f>
        <v>3.71</v>
      </c>
      <c r="D397" s="8" t="n">
        <f aca="false">IF((B397&lt;($C$11+2)),1,0)</f>
        <v>0</v>
      </c>
      <c r="E397" s="8" t="n">
        <f aca="false">MAX(0,MIN(1,(E396+IF((D397=1),(1/$C$9),(-1/$C$9)))))</f>
        <v>0</v>
      </c>
      <c r="F397" s="8" t="n">
        <f aca="true">SUM(OFFSET(E397,((-1*MIN($C$10,B397))+1),0,MIN($C$10,B397),1))</f>
        <v>0</v>
      </c>
      <c r="G397" s="8" t="n">
        <f aca="false">IF(E397=0,IF(F397=0,1,0),0)</f>
        <v>1</v>
      </c>
      <c r="H397" s="8" t="n">
        <f aca="false">SUM($G$26:G397)&lt;=2</f>
        <v>0</v>
      </c>
      <c r="I397" s="8" t="str">
        <f aca="false">IF(H397,   ((E397+F397)/(1+$C$10))*Vprog,  "")</f>
        <v/>
      </c>
      <c r="J397" s="8" t="str">
        <f aca="false">IF(H397,  ((((I397+I396)/2)*itp)/1000)+J396,"")</f>
        <v/>
      </c>
      <c r="K397" s="8" t="str">
        <f aca="false">IF(H397,     (I397-I396)/(itp/1000),     "")</f>
        <v/>
      </c>
      <c r="L397" s="12" t="n">
        <f aca="false">FALSE()</f>
        <v>0</v>
      </c>
      <c r="M397" s="8" t="n">
        <f aca="false">AND(G397=1,H397)</f>
        <v>0</v>
      </c>
      <c r="N397" s="1"/>
      <c r="O397" s="1"/>
      <c r="P397" s="1"/>
      <c r="Q397" s="1"/>
      <c r="R397" s="1"/>
      <c r="V397" s="1"/>
      <c r="W397" s="1"/>
      <c r="X397" s="1"/>
    </row>
    <row r="398" customFormat="false" ht="12.75" hidden="false" customHeight="true" outlineLevel="0" collapsed="false">
      <c r="B398" s="8" t="n">
        <f aca="false">B397+1</f>
        <v>373</v>
      </c>
      <c r="C398" s="8" t="n">
        <f aca="false">((B398-1)*itp)/1000</f>
        <v>3.72</v>
      </c>
      <c r="D398" s="8" t="n">
        <f aca="false">IF((B398&lt;($C$11+2)),1,0)</f>
        <v>0</v>
      </c>
      <c r="E398" s="8" t="n">
        <f aca="false">MAX(0,MIN(1,(E397+IF((D398=1),(1/$C$9),(-1/$C$9)))))</f>
        <v>0</v>
      </c>
      <c r="F398" s="8" t="n">
        <f aca="true">SUM(OFFSET(E398,((-1*MIN($C$10,B398))+1),0,MIN($C$10,B398),1))</f>
        <v>0</v>
      </c>
      <c r="G398" s="8" t="n">
        <f aca="false">IF(E398=0,IF(F398=0,1,0),0)</f>
        <v>1</v>
      </c>
      <c r="H398" s="8" t="n">
        <f aca="false">SUM($G$26:G398)&lt;=2</f>
        <v>0</v>
      </c>
      <c r="I398" s="8" t="str">
        <f aca="false">IF(H398,   ((E398+F398)/(1+$C$10))*Vprog,  "")</f>
        <v/>
      </c>
      <c r="J398" s="8" t="str">
        <f aca="false">IF(H398,  ((((I398+I397)/2)*itp)/1000)+J397,"")</f>
        <v/>
      </c>
      <c r="K398" s="8" t="str">
        <f aca="false">IF(H398,     (I398-I397)/(itp/1000),     "")</f>
        <v/>
      </c>
      <c r="L398" s="12" t="n">
        <f aca="false">FALSE()</f>
        <v>0</v>
      </c>
      <c r="M398" s="8" t="n">
        <f aca="false">AND(G398=1,H398)</f>
        <v>0</v>
      </c>
      <c r="N398" s="1"/>
      <c r="O398" s="1"/>
      <c r="P398" s="1"/>
      <c r="Q398" s="1"/>
      <c r="R398" s="1"/>
      <c r="V398" s="1"/>
      <c r="W398" s="1"/>
      <c r="X398" s="1"/>
    </row>
    <row r="399" customFormat="false" ht="12.75" hidden="false" customHeight="true" outlineLevel="0" collapsed="false">
      <c r="B399" s="8" t="n">
        <f aca="false">B398+1</f>
        <v>374</v>
      </c>
      <c r="C399" s="8" t="n">
        <f aca="false">((B399-1)*itp)/1000</f>
        <v>3.73</v>
      </c>
      <c r="D399" s="8" t="n">
        <f aca="false">IF((B399&lt;($C$11+2)),1,0)</f>
        <v>0</v>
      </c>
      <c r="E399" s="8" t="n">
        <f aca="false">MAX(0,MIN(1,(E398+IF((D399=1),(1/$C$9),(-1/$C$9)))))</f>
        <v>0</v>
      </c>
      <c r="F399" s="8" t="n">
        <f aca="true">SUM(OFFSET(E399,((-1*MIN($C$10,B399))+1),0,MIN($C$10,B399),1))</f>
        <v>0</v>
      </c>
      <c r="G399" s="8" t="n">
        <f aca="false">IF(E399=0,IF(F399=0,1,0),0)</f>
        <v>1</v>
      </c>
      <c r="H399" s="8" t="n">
        <f aca="false">SUM($G$26:G399)&lt;=2</f>
        <v>0</v>
      </c>
      <c r="I399" s="8" t="str">
        <f aca="false">IF(H399,   ((E399+F399)/(1+$C$10))*Vprog,  "")</f>
        <v/>
      </c>
      <c r="J399" s="8" t="str">
        <f aca="false">IF(H399,  ((((I399+I398)/2)*itp)/1000)+J398,"")</f>
        <v/>
      </c>
      <c r="K399" s="8" t="str">
        <f aca="false">IF(H399,     (I399-I398)/(itp/1000),     "")</f>
        <v/>
      </c>
      <c r="L399" s="12" t="n">
        <f aca="false">FALSE()</f>
        <v>0</v>
      </c>
      <c r="M399" s="8" t="n">
        <f aca="false">AND(G399=1,H399)</f>
        <v>0</v>
      </c>
      <c r="N399" s="1"/>
      <c r="O399" s="1"/>
      <c r="P399" s="1"/>
      <c r="Q399" s="1"/>
      <c r="R399" s="1"/>
      <c r="V399" s="1"/>
      <c r="W399" s="1"/>
      <c r="X399" s="1"/>
    </row>
    <row r="400" customFormat="false" ht="12.75" hidden="false" customHeight="true" outlineLevel="0" collapsed="false">
      <c r="B400" s="8" t="n">
        <f aca="false">B399+1</f>
        <v>375</v>
      </c>
      <c r="C400" s="8" t="n">
        <f aca="false">((B400-1)*itp)/1000</f>
        <v>3.74</v>
      </c>
      <c r="D400" s="8" t="n">
        <f aca="false">IF((B400&lt;($C$11+2)),1,0)</f>
        <v>0</v>
      </c>
      <c r="E400" s="8" t="n">
        <f aca="false">MAX(0,MIN(1,(E399+IF((D400=1),(1/$C$9),(-1/$C$9)))))</f>
        <v>0</v>
      </c>
      <c r="F400" s="8" t="n">
        <f aca="true">SUM(OFFSET(E400,((-1*MIN($C$10,B400))+1),0,MIN($C$10,B400),1))</f>
        <v>0</v>
      </c>
      <c r="G400" s="8" t="n">
        <f aca="false">IF(E400=0,IF(F400=0,1,0),0)</f>
        <v>1</v>
      </c>
      <c r="H400" s="8" t="n">
        <f aca="false">SUM($G$26:G400)&lt;=2</f>
        <v>0</v>
      </c>
      <c r="I400" s="8" t="str">
        <f aca="false">IF(H400,   ((E400+F400)/(1+$C$10))*Vprog,  "")</f>
        <v/>
      </c>
      <c r="J400" s="8" t="str">
        <f aca="false">IF(H400,  ((((I400+I399)/2)*itp)/1000)+J399,"")</f>
        <v/>
      </c>
      <c r="K400" s="8" t="str">
        <f aca="false">IF(H400,     (I400-I399)/(itp/1000),     "")</f>
        <v/>
      </c>
      <c r="L400" s="12" t="n">
        <f aca="false">FALSE()</f>
        <v>0</v>
      </c>
      <c r="M400" s="8" t="n">
        <f aca="false">AND(G400=1,H400)</f>
        <v>0</v>
      </c>
      <c r="N400" s="1"/>
      <c r="O400" s="1"/>
      <c r="P400" s="1"/>
      <c r="Q400" s="1"/>
      <c r="R400" s="1"/>
      <c r="V400" s="1"/>
      <c r="W400" s="1"/>
      <c r="X400" s="1"/>
    </row>
    <row r="401" customFormat="false" ht="12.75" hidden="false" customHeight="true" outlineLevel="0" collapsed="false">
      <c r="B401" s="8" t="n">
        <f aca="false">B400+1</f>
        <v>376</v>
      </c>
      <c r="C401" s="8" t="n">
        <f aca="false">((B401-1)*itp)/1000</f>
        <v>3.75</v>
      </c>
      <c r="D401" s="8" t="n">
        <f aca="false">IF((B401&lt;($C$11+2)),1,0)</f>
        <v>0</v>
      </c>
      <c r="E401" s="8" t="n">
        <f aca="false">MAX(0,MIN(1,(E400+IF((D401=1),(1/$C$9),(-1/$C$9)))))</f>
        <v>0</v>
      </c>
      <c r="F401" s="8" t="n">
        <f aca="true">SUM(OFFSET(E401,((-1*MIN($C$10,B401))+1),0,MIN($C$10,B401),1))</f>
        <v>0</v>
      </c>
      <c r="G401" s="8" t="n">
        <f aca="false">IF(E401=0,IF(F401=0,1,0),0)</f>
        <v>1</v>
      </c>
      <c r="H401" s="8" t="n">
        <f aca="false">SUM($G$26:G401)&lt;=2</f>
        <v>0</v>
      </c>
      <c r="I401" s="8" t="str">
        <f aca="false">IF(H401,   ((E401+F401)/(1+$C$10))*Vprog,  "")</f>
        <v/>
      </c>
      <c r="J401" s="8" t="str">
        <f aca="false">IF(H401,  ((((I401+I400)/2)*itp)/1000)+J400,"")</f>
        <v/>
      </c>
      <c r="K401" s="8" t="str">
        <f aca="false">IF(H401,     (I401-I400)/(itp/1000),     "")</f>
        <v/>
      </c>
      <c r="L401" s="12" t="n">
        <f aca="false">FALSE()</f>
        <v>0</v>
      </c>
      <c r="M401" s="8" t="n">
        <f aca="false">AND(G401=1,H401)</f>
        <v>0</v>
      </c>
      <c r="N401" s="1"/>
      <c r="O401" s="1"/>
      <c r="P401" s="1"/>
      <c r="Q401" s="1"/>
      <c r="R401" s="1"/>
      <c r="V401" s="1"/>
      <c r="W401" s="1"/>
      <c r="X401" s="1"/>
    </row>
    <row r="402" customFormat="false" ht="12.75" hidden="false" customHeight="true" outlineLevel="0" collapsed="false">
      <c r="B402" s="8" t="n">
        <f aca="false">B401+1</f>
        <v>377</v>
      </c>
      <c r="C402" s="8" t="n">
        <f aca="false">((B402-1)*itp)/1000</f>
        <v>3.76</v>
      </c>
      <c r="D402" s="8" t="n">
        <f aca="false">IF((B402&lt;($C$11+2)),1,0)</f>
        <v>0</v>
      </c>
      <c r="E402" s="8" t="n">
        <f aca="false">MAX(0,MIN(1,(E401+IF((D402=1),(1/$C$9),(-1/$C$9)))))</f>
        <v>0</v>
      </c>
      <c r="F402" s="8" t="n">
        <f aca="true">SUM(OFFSET(E402,((-1*MIN($C$10,B402))+1),0,MIN($C$10,B402),1))</f>
        <v>0</v>
      </c>
      <c r="G402" s="8" t="n">
        <f aca="false">IF(E402=0,IF(F402=0,1,0),0)</f>
        <v>1</v>
      </c>
      <c r="H402" s="8" t="n">
        <f aca="false">SUM($G$26:G402)&lt;=2</f>
        <v>0</v>
      </c>
      <c r="I402" s="8" t="str">
        <f aca="false">IF(H402,   ((E402+F402)/(1+$C$10))*Vprog,  "")</f>
        <v/>
      </c>
      <c r="J402" s="8" t="str">
        <f aca="false">IF(H402,  ((((I402+I401)/2)*itp)/1000)+J401,"")</f>
        <v/>
      </c>
      <c r="K402" s="8" t="str">
        <f aca="false">IF(H402,     (I402-I401)/(itp/1000),     "")</f>
        <v/>
      </c>
      <c r="L402" s="12" t="n">
        <f aca="false">FALSE()</f>
        <v>0</v>
      </c>
      <c r="M402" s="8" t="n">
        <f aca="false">AND(G402=1,H402)</f>
        <v>0</v>
      </c>
      <c r="N402" s="1"/>
      <c r="O402" s="1"/>
      <c r="P402" s="1"/>
      <c r="Q402" s="1"/>
      <c r="R402" s="1"/>
      <c r="V402" s="1"/>
      <c r="W402" s="1"/>
      <c r="X402" s="1"/>
    </row>
    <row r="403" customFormat="false" ht="12.75" hidden="false" customHeight="true" outlineLevel="0" collapsed="false">
      <c r="B403" s="8" t="n">
        <f aca="false">B402+1</f>
        <v>378</v>
      </c>
      <c r="C403" s="8" t="n">
        <f aca="false">((B403-1)*itp)/1000</f>
        <v>3.77</v>
      </c>
      <c r="D403" s="8" t="n">
        <f aca="false">IF((B403&lt;($C$11+2)),1,0)</f>
        <v>0</v>
      </c>
      <c r="E403" s="8" t="n">
        <f aca="false">MAX(0,MIN(1,(E402+IF((D403=1),(1/$C$9),(-1/$C$9)))))</f>
        <v>0</v>
      </c>
      <c r="F403" s="8" t="n">
        <f aca="true">SUM(OFFSET(E403,((-1*MIN($C$10,B403))+1),0,MIN($C$10,B403),1))</f>
        <v>0</v>
      </c>
      <c r="G403" s="8" t="n">
        <f aca="false">IF(E403=0,IF(F403=0,1,0),0)</f>
        <v>1</v>
      </c>
      <c r="H403" s="8" t="n">
        <f aca="false">SUM($G$26:G403)&lt;=2</f>
        <v>0</v>
      </c>
      <c r="I403" s="8" t="str">
        <f aca="false">IF(H403,   ((E403+F403)/(1+$C$10))*Vprog,  "")</f>
        <v/>
      </c>
      <c r="J403" s="8" t="str">
        <f aca="false">IF(H403,  ((((I403+I402)/2)*itp)/1000)+J402,"")</f>
        <v/>
      </c>
      <c r="K403" s="8" t="str">
        <f aca="false">IF(H403,     (I403-I402)/(itp/1000),     "")</f>
        <v/>
      </c>
      <c r="L403" s="12" t="n">
        <f aca="false">FALSE()</f>
        <v>0</v>
      </c>
      <c r="M403" s="8" t="n">
        <f aca="false">AND(G403=1,H403)</f>
        <v>0</v>
      </c>
      <c r="N403" s="1"/>
      <c r="O403" s="1"/>
      <c r="P403" s="1"/>
      <c r="Q403" s="1"/>
      <c r="R403" s="1"/>
      <c r="V403" s="1"/>
      <c r="W403" s="1"/>
      <c r="X403" s="1"/>
    </row>
    <row r="404" customFormat="false" ht="12.75" hidden="false" customHeight="true" outlineLevel="0" collapsed="false">
      <c r="B404" s="8" t="n">
        <f aca="false">B403+1</f>
        <v>379</v>
      </c>
      <c r="C404" s="8" t="n">
        <f aca="false">((B404-1)*itp)/1000</f>
        <v>3.78</v>
      </c>
      <c r="D404" s="8" t="n">
        <f aca="false">IF((B404&lt;($C$11+2)),1,0)</f>
        <v>0</v>
      </c>
      <c r="E404" s="8" t="n">
        <f aca="false">MAX(0,MIN(1,(E403+IF((D404=1),(1/$C$9),(-1/$C$9)))))</f>
        <v>0</v>
      </c>
      <c r="F404" s="8" t="n">
        <f aca="true">SUM(OFFSET(E404,((-1*MIN($C$10,B404))+1),0,MIN($C$10,B404),1))</f>
        <v>0</v>
      </c>
      <c r="G404" s="8" t="n">
        <f aca="false">IF(E404=0,IF(F404=0,1,0),0)</f>
        <v>1</v>
      </c>
      <c r="H404" s="8" t="n">
        <f aca="false">SUM($G$26:G404)&lt;=2</f>
        <v>0</v>
      </c>
      <c r="I404" s="8" t="str">
        <f aca="false">IF(H404,   ((E404+F404)/(1+$C$10))*Vprog,  "")</f>
        <v/>
      </c>
      <c r="J404" s="8" t="str">
        <f aca="false">IF(H404,  ((((I404+I403)/2)*itp)/1000)+J403,"")</f>
        <v/>
      </c>
      <c r="K404" s="8" t="str">
        <f aca="false">IF(H404,     (I404-I403)/(itp/1000),     "")</f>
        <v/>
      </c>
      <c r="L404" s="12" t="n">
        <f aca="false">FALSE()</f>
        <v>0</v>
      </c>
      <c r="M404" s="8" t="n">
        <f aca="false">AND(G404=1,H404)</f>
        <v>0</v>
      </c>
      <c r="N404" s="1"/>
      <c r="O404" s="1"/>
      <c r="P404" s="1"/>
      <c r="Q404" s="1"/>
      <c r="R404" s="1"/>
      <c r="V404" s="1"/>
      <c r="W404" s="1"/>
      <c r="X404" s="1"/>
    </row>
    <row r="405" customFormat="false" ht="12.75" hidden="false" customHeight="true" outlineLevel="0" collapsed="false">
      <c r="B405" s="8" t="n">
        <f aca="false">B404+1</f>
        <v>380</v>
      </c>
      <c r="C405" s="8" t="n">
        <f aca="false">((B405-1)*itp)/1000</f>
        <v>3.79</v>
      </c>
      <c r="D405" s="8" t="n">
        <f aca="false">IF((B405&lt;($C$11+2)),1,0)</f>
        <v>0</v>
      </c>
      <c r="E405" s="8" t="n">
        <f aca="false">MAX(0,MIN(1,(E404+IF((D405=1),(1/$C$9),(-1/$C$9)))))</f>
        <v>0</v>
      </c>
      <c r="F405" s="8" t="n">
        <f aca="true">SUM(OFFSET(E405,((-1*MIN($C$10,B405))+1),0,MIN($C$10,B405),1))</f>
        <v>0</v>
      </c>
      <c r="G405" s="8" t="n">
        <f aca="false">IF(E405=0,IF(F405=0,1,0),0)</f>
        <v>1</v>
      </c>
      <c r="H405" s="8" t="n">
        <f aca="false">SUM($G$26:G405)&lt;=2</f>
        <v>0</v>
      </c>
      <c r="I405" s="8" t="str">
        <f aca="false">IF(H405,   ((E405+F405)/(1+$C$10))*Vprog,  "")</f>
        <v/>
      </c>
      <c r="J405" s="8" t="str">
        <f aca="false">IF(H405,  ((((I405+I404)/2)*itp)/1000)+J404,"")</f>
        <v/>
      </c>
      <c r="K405" s="8" t="str">
        <f aca="false">IF(H405,     (I405-I404)/(itp/1000),     "")</f>
        <v/>
      </c>
      <c r="L405" s="12" t="n">
        <f aca="false">FALSE()</f>
        <v>0</v>
      </c>
      <c r="M405" s="8" t="n">
        <f aca="false">AND(G405=1,H405)</f>
        <v>0</v>
      </c>
      <c r="N405" s="1"/>
      <c r="O405" s="1"/>
      <c r="P405" s="1"/>
      <c r="Q405" s="1"/>
      <c r="R405" s="1"/>
      <c r="V405" s="1"/>
      <c r="W405" s="1"/>
      <c r="X405" s="1"/>
    </row>
    <row r="406" customFormat="false" ht="12.75" hidden="false" customHeight="true" outlineLevel="0" collapsed="false">
      <c r="B406" s="8" t="n">
        <f aca="false">B405+1</f>
        <v>381</v>
      </c>
      <c r="C406" s="8" t="n">
        <f aca="false">((B406-1)*itp)/1000</f>
        <v>3.8</v>
      </c>
      <c r="D406" s="8" t="n">
        <f aca="false">IF((B406&lt;($C$11+2)),1,0)</f>
        <v>0</v>
      </c>
      <c r="E406" s="8" t="n">
        <f aca="false">MAX(0,MIN(1,(E405+IF((D406=1),(1/$C$9),(-1/$C$9)))))</f>
        <v>0</v>
      </c>
      <c r="F406" s="8" t="n">
        <f aca="true">SUM(OFFSET(E406,((-1*MIN($C$10,B406))+1),0,MIN($C$10,B406),1))</f>
        <v>0</v>
      </c>
      <c r="G406" s="8" t="n">
        <f aca="false">IF(E406=0,IF(F406=0,1,0),0)</f>
        <v>1</v>
      </c>
      <c r="H406" s="8" t="n">
        <f aca="false">SUM($G$26:G406)&lt;=2</f>
        <v>0</v>
      </c>
      <c r="I406" s="8" t="str">
        <f aca="false">IF(H406,   ((E406+F406)/(1+$C$10))*Vprog,  "")</f>
        <v/>
      </c>
      <c r="J406" s="8" t="str">
        <f aca="false">IF(H406,  ((((I406+I405)/2)*itp)/1000)+J405,"")</f>
        <v/>
      </c>
      <c r="K406" s="8" t="str">
        <f aca="false">IF(H406,     (I406-I405)/(itp/1000),     "")</f>
        <v/>
      </c>
      <c r="L406" s="12" t="n">
        <f aca="false">FALSE()</f>
        <v>0</v>
      </c>
      <c r="M406" s="8" t="n">
        <f aca="false">AND(G406=1,H406)</f>
        <v>0</v>
      </c>
      <c r="N406" s="1"/>
      <c r="O406" s="1"/>
      <c r="P406" s="1"/>
      <c r="Q406" s="1"/>
      <c r="R406" s="1"/>
      <c r="V406" s="1"/>
      <c r="W406" s="1"/>
      <c r="X406" s="1"/>
    </row>
    <row r="407" customFormat="false" ht="12.75" hidden="false" customHeight="true" outlineLevel="0" collapsed="false">
      <c r="B407" s="8" t="n">
        <f aca="false">B406+1</f>
        <v>382</v>
      </c>
      <c r="C407" s="8" t="n">
        <f aca="false">((B407-1)*itp)/1000</f>
        <v>3.81</v>
      </c>
      <c r="D407" s="8" t="n">
        <f aca="false">IF((B407&lt;($C$11+2)),1,0)</f>
        <v>0</v>
      </c>
      <c r="E407" s="8" t="n">
        <f aca="false">MAX(0,MIN(1,(E406+IF((D407=1),(1/$C$9),(-1/$C$9)))))</f>
        <v>0</v>
      </c>
      <c r="F407" s="8" t="n">
        <f aca="true">SUM(OFFSET(E407,((-1*MIN($C$10,B407))+1),0,MIN($C$10,B407),1))</f>
        <v>0</v>
      </c>
      <c r="G407" s="8" t="n">
        <f aca="false">IF(E407=0,IF(F407=0,1,0),0)</f>
        <v>1</v>
      </c>
      <c r="H407" s="8" t="n">
        <f aca="false">SUM($G$26:G407)&lt;=2</f>
        <v>0</v>
      </c>
      <c r="I407" s="8" t="str">
        <f aca="false">IF(H407,   ((E407+F407)/(1+$C$10))*Vprog,  "")</f>
        <v/>
      </c>
      <c r="J407" s="8" t="str">
        <f aca="false">IF(H407,  ((((I407+I406)/2)*itp)/1000)+J406,"")</f>
        <v/>
      </c>
      <c r="K407" s="8" t="str">
        <f aca="false">IF(H407,     (I407-I406)/(itp/1000),     "")</f>
        <v/>
      </c>
      <c r="L407" s="12" t="n">
        <f aca="false">FALSE()</f>
        <v>0</v>
      </c>
      <c r="M407" s="8" t="n">
        <f aca="false">AND(G407=1,H407)</f>
        <v>0</v>
      </c>
      <c r="N407" s="1"/>
      <c r="O407" s="1"/>
      <c r="P407" s="1"/>
      <c r="Q407" s="1"/>
      <c r="R407" s="1"/>
      <c r="V407" s="1"/>
      <c r="W407" s="1"/>
      <c r="X407" s="1"/>
    </row>
    <row r="408" customFormat="false" ht="12.75" hidden="false" customHeight="true" outlineLevel="0" collapsed="false">
      <c r="B408" s="8" t="n">
        <f aca="false">B407+1</f>
        <v>383</v>
      </c>
      <c r="C408" s="8" t="n">
        <f aca="false">((B408-1)*itp)/1000</f>
        <v>3.82</v>
      </c>
      <c r="D408" s="8" t="n">
        <f aca="false">IF((B408&lt;($C$11+2)),1,0)</f>
        <v>0</v>
      </c>
      <c r="E408" s="8" t="n">
        <f aca="false">MAX(0,MIN(1,(E407+IF((D408=1),(1/$C$9),(-1/$C$9)))))</f>
        <v>0</v>
      </c>
      <c r="F408" s="8" t="n">
        <f aca="true">SUM(OFFSET(E408,((-1*MIN($C$10,B408))+1),0,MIN($C$10,B408),1))</f>
        <v>0</v>
      </c>
      <c r="G408" s="8" t="n">
        <f aca="false">IF(E408=0,IF(F408=0,1,0),0)</f>
        <v>1</v>
      </c>
      <c r="H408" s="8" t="n">
        <f aca="false">SUM($G$26:G408)&lt;=2</f>
        <v>0</v>
      </c>
      <c r="I408" s="8" t="str">
        <f aca="false">IF(H408,   ((E408+F408)/(1+$C$10))*Vprog,  "")</f>
        <v/>
      </c>
      <c r="J408" s="8" t="str">
        <f aca="false">IF(H408,  ((((I408+I407)/2)*itp)/1000)+J407,"")</f>
        <v/>
      </c>
      <c r="K408" s="8" t="str">
        <f aca="false">IF(H408,     (I408-I407)/(itp/1000),     "")</f>
        <v/>
      </c>
      <c r="L408" s="12" t="n">
        <f aca="false">FALSE()</f>
        <v>0</v>
      </c>
      <c r="M408" s="8" t="n">
        <f aca="false">AND(G408=1,H408)</f>
        <v>0</v>
      </c>
      <c r="N408" s="1"/>
      <c r="O408" s="1"/>
      <c r="P408" s="1"/>
      <c r="Q408" s="1"/>
      <c r="R408" s="1"/>
      <c r="V408" s="1"/>
      <c r="W408" s="1"/>
      <c r="X408" s="1"/>
    </row>
    <row r="409" customFormat="false" ht="12.75" hidden="false" customHeight="true" outlineLevel="0" collapsed="false">
      <c r="B409" s="8" t="n">
        <f aca="false">B408+1</f>
        <v>384</v>
      </c>
      <c r="C409" s="8" t="n">
        <f aca="false">((B409-1)*itp)/1000</f>
        <v>3.83</v>
      </c>
      <c r="D409" s="8" t="n">
        <f aca="false">IF((B409&lt;($C$11+2)),1,0)</f>
        <v>0</v>
      </c>
      <c r="E409" s="8" t="n">
        <f aca="false">MAX(0,MIN(1,(E408+IF((D409=1),(1/$C$9),(-1/$C$9)))))</f>
        <v>0</v>
      </c>
      <c r="F409" s="8" t="n">
        <f aca="true">SUM(OFFSET(E409,((-1*MIN($C$10,B409))+1),0,MIN($C$10,B409),1))</f>
        <v>0</v>
      </c>
      <c r="G409" s="8" t="n">
        <f aca="false">IF(E409=0,IF(F409=0,1,0),0)</f>
        <v>1</v>
      </c>
      <c r="H409" s="8" t="n">
        <f aca="false">SUM($G$26:G409)&lt;=2</f>
        <v>0</v>
      </c>
      <c r="I409" s="8" t="str">
        <f aca="false">IF(H409,   ((E409+F409)/(1+$C$10))*Vprog,  "")</f>
        <v/>
      </c>
      <c r="J409" s="8" t="str">
        <f aca="false">IF(H409,  ((((I409+I408)/2)*itp)/1000)+J408,"")</f>
        <v/>
      </c>
      <c r="K409" s="8" t="str">
        <f aca="false">IF(H409,     (I409-I408)/(itp/1000),     "")</f>
        <v/>
      </c>
      <c r="L409" s="12" t="n">
        <f aca="false">FALSE()</f>
        <v>0</v>
      </c>
      <c r="M409" s="8" t="n">
        <f aca="false">AND(G409=1,H409)</f>
        <v>0</v>
      </c>
      <c r="N409" s="1"/>
      <c r="O409" s="1"/>
      <c r="P409" s="1"/>
      <c r="Q409" s="1"/>
      <c r="R409" s="1"/>
      <c r="V409" s="1"/>
      <c r="W409" s="1"/>
      <c r="X409" s="1"/>
    </row>
    <row r="410" customFormat="false" ht="12.75" hidden="false" customHeight="true" outlineLevel="0" collapsed="false">
      <c r="B410" s="8" t="n">
        <f aca="false">B409+1</f>
        <v>385</v>
      </c>
      <c r="C410" s="8" t="n">
        <f aca="false">((B410-1)*itp)/1000</f>
        <v>3.84</v>
      </c>
      <c r="D410" s="8" t="n">
        <f aca="false">IF((B410&lt;($C$11+2)),1,0)</f>
        <v>0</v>
      </c>
      <c r="E410" s="8" t="n">
        <f aca="false">MAX(0,MIN(1,(E409+IF((D410=1),(1/$C$9),(-1/$C$9)))))</f>
        <v>0</v>
      </c>
      <c r="F410" s="8" t="n">
        <f aca="true">SUM(OFFSET(E410,((-1*MIN($C$10,B410))+1),0,MIN($C$10,B410),1))</f>
        <v>0</v>
      </c>
      <c r="G410" s="8" t="n">
        <f aca="false">IF(E410=0,IF(F410=0,1,0),0)</f>
        <v>1</v>
      </c>
      <c r="H410" s="8" t="n">
        <f aca="false">SUM($G$26:G410)&lt;=2</f>
        <v>0</v>
      </c>
      <c r="I410" s="8" t="str">
        <f aca="false">IF(H410,   ((E410+F410)/(1+$C$10))*Vprog,  "")</f>
        <v/>
      </c>
      <c r="J410" s="8" t="str">
        <f aca="false">IF(H410,  ((((I410+I409)/2)*itp)/1000)+J409,"")</f>
        <v/>
      </c>
      <c r="K410" s="8" t="str">
        <f aca="false">IF(H410,     (I410-I409)/(itp/1000),     "")</f>
        <v/>
      </c>
      <c r="L410" s="12" t="n">
        <f aca="false">FALSE()</f>
        <v>0</v>
      </c>
      <c r="M410" s="8" t="n">
        <f aca="false">AND(G410=1,H410)</f>
        <v>0</v>
      </c>
      <c r="N410" s="1"/>
      <c r="O410" s="1"/>
      <c r="P410" s="1"/>
      <c r="Q410" s="1"/>
      <c r="R410" s="1"/>
      <c r="V410" s="1"/>
      <c r="W410" s="1"/>
      <c r="X410" s="1"/>
    </row>
    <row r="411" customFormat="false" ht="12.75" hidden="false" customHeight="true" outlineLevel="0" collapsed="false">
      <c r="B411" s="8" t="n">
        <f aca="false">B410+1</f>
        <v>386</v>
      </c>
      <c r="C411" s="8" t="n">
        <f aca="false">((B411-1)*itp)/1000</f>
        <v>3.85</v>
      </c>
      <c r="D411" s="8" t="n">
        <f aca="false">IF((B411&lt;($C$11+2)),1,0)</f>
        <v>0</v>
      </c>
      <c r="E411" s="8" t="n">
        <f aca="false">MAX(0,MIN(1,(E410+IF((D411=1),(1/$C$9),(-1/$C$9)))))</f>
        <v>0</v>
      </c>
      <c r="F411" s="8" t="n">
        <f aca="true">SUM(OFFSET(E411,((-1*MIN($C$10,B411))+1),0,MIN($C$10,B411),1))</f>
        <v>0</v>
      </c>
      <c r="G411" s="8" t="n">
        <f aca="false">IF(E411=0,IF(F411=0,1,0),0)</f>
        <v>1</v>
      </c>
      <c r="H411" s="8" t="n">
        <f aca="false">SUM($G$26:G411)&lt;=2</f>
        <v>0</v>
      </c>
      <c r="I411" s="8" t="str">
        <f aca="false">IF(H411,   ((E411+F411)/(1+$C$10))*Vprog,  "")</f>
        <v/>
      </c>
      <c r="J411" s="8" t="str">
        <f aca="false">IF(H411,  ((((I411+I410)/2)*itp)/1000)+J410,"")</f>
        <v/>
      </c>
      <c r="K411" s="8" t="str">
        <f aca="false">IF(H411,     (I411-I410)/(itp/1000),     "")</f>
        <v/>
      </c>
      <c r="L411" s="12" t="n">
        <f aca="false">FALSE()</f>
        <v>0</v>
      </c>
      <c r="M411" s="8" t="n">
        <f aca="false">AND(G411=1,H411)</f>
        <v>0</v>
      </c>
      <c r="N411" s="1"/>
      <c r="O411" s="1"/>
      <c r="P411" s="1"/>
      <c r="Q411" s="1"/>
      <c r="R411" s="1"/>
      <c r="V411" s="1"/>
      <c r="W411" s="1"/>
      <c r="X411" s="1"/>
    </row>
    <row r="412" customFormat="false" ht="12.75" hidden="false" customHeight="true" outlineLevel="0" collapsed="false">
      <c r="B412" s="8" t="n">
        <f aca="false">B411+1</f>
        <v>387</v>
      </c>
      <c r="C412" s="8" t="n">
        <f aca="false">((B412-1)*itp)/1000</f>
        <v>3.86</v>
      </c>
      <c r="D412" s="8" t="n">
        <f aca="false">IF((B412&lt;($C$11+2)),1,0)</f>
        <v>0</v>
      </c>
      <c r="E412" s="8" t="n">
        <f aca="false">MAX(0,MIN(1,(E411+IF((D412=1),(1/$C$9),(-1/$C$9)))))</f>
        <v>0</v>
      </c>
      <c r="F412" s="8" t="n">
        <f aca="true">SUM(OFFSET(E412,((-1*MIN($C$10,B412))+1),0,MIN($C$10,B412),1))</f>
        <v>0</v>
      </c>
      <c r="G412" s="8" t="n">
        <f aca="false">IF(E412=0,IF(F412=0,1,0),0)</f>
        <v>1</v>
      </c>
      <c r="H412" s="8" t="n">
        <f aca="false">SUM($G$26:G412)&lt;=2</f>
        <v>0</v>
      </c>
      <c r="I412" s="8" t="str">
        <f aca="false">IF(H412,   ((E412+F412)/(1+$C$10))*Vprog,  "")</f>
        <v/>
      </c>
      <c r="J412" s="8" t="str">
        <f aca="false">IF(H412,  ((((I412+I411)/2)*itp)/1000)+J411,"")</f>
        <v/>
      </c>
      <c r="K412" s="8" t="str">
        <f aca="false">IF(H412,     (I412-I411)/(itp/1000),     "")</f>
        <v/>
      </c>
      <c r="L412" s="12" t="n">
        <f aca="false">FALSE()</f>
        <v>0</v>
      </c>
      <c r="M412" s="8" t="n">
        <f aca="false">AND(G412=1,H412)</f>
        <v>0</v>
      </c>
      <c r="N412" s="1"/>
      <c r="O412" s="1"/>
      <c r="P412" s="1"/>
      <c r="Q412" s="1"/>
      <c r="R412" s="1"/>
      <c r="V412" s="1"/>
      <c r="W412" s="1"/>
      <c r="X412" s="1"/>
    </row>
    <row r="413" customFormat="false" ht="12.75" hidden="false" customHeight="true" outlineLevel="0" collapsed="false">
      <c r="B413" s="8" t="n">
        <f aca="false">B412+1</f>
        <v>388</v>
      </c>
      <c r="C413" s="8" t="n">
        <f aca="false">((B413-1)*itp)/1000</f>
        <v>3.87</v>
      </c>
      <c r="D413" s="8" t="n">
        <f aca="false">IF((B413&lt;($C$11+2)),1,0)</f>
        <v>0</v>
      </c>
      <c r="E413" s="8" t="n">
        <f aca="false">MAX(0,MIN(1,(E412+IF((D413=1),(1/$C$9),(-1/$C$9)))))</f>
        <v>0</v>
      </c>
      <c r="F413" s="8" t="n">
        <f aca="true">SUM(OFFSET(E413,((-1*MIN($C$10,B413))+1),0,MIN($C$10,B413),1))</f>
        <v>0</v>
      </c>
      <c r="G413" s="8" t="n">
        <f aca="false">IF(E413=0,IF(F413=0,1,0),0)</f>
        <v>1</v>
      </c>
      <c r="H413" s="8" t="n">
        <f aca="false">SUM($G$26:G413)&lt;=2</f>
        <v>0</v>
      </c>
      <c r="I413" s="8" t="str">
        <f aca="false">IF(H413,   ((E413+F413)/(1+$C$10))*Vprog,  "")</f>
        <v/>
      </c>
      <c r="J413" s="8" t="str">
        <f aca="false">IF(H413,  ((((I413+I412)/2)*itp)/1000)+J412,"")</f>
        <v/>
      </c>
      <c r="K413" s="8" t="str">
        <f aca="false">IF(H413,     (I413-I412)/(itp/1000),     "")</f>
        <v/>
      </c>
      <c r="L413" s="12" t="n">
        <f aca="false">FALSE()</f>
        <v>0</v>
      </c>
      <c r="M413" s="8" t="n">
        <f aca="false">AND(G413=1,H413)</f>
        <v>0</v>
      </c>
      <c r="N413" s="1"/>
      <c r="O413" s="1"/>
      <c r="P413" s="1"/>
      <c r="Q413" s="1"/>
      <c r="R413" s="1"/>
      <c r="V413" s="1"/>
      <c r="W413" s="1"/>
      <c r="X413" s="1"/>
    </row>
    <row r="414" customFormat="false" ht="12.75" hidden="false" customHeight="true" outlineLevel="0" collapsed="false">
      <c r="B414" s="8" t="n">
        <f aca="false">B413+1</f>
        <v>389</v>
      </c>
      <c r="C414" s="8" t="n">
        <f aca="false">((B414-1)*itp)/1000</f>
        <v>3.88</v>
      </c>
      <c r="D414" s="8" t="n">
        <f aca="false">IF((B414&lt;($C$11+2)),1,0)</f>
        <v>0</v>
      </c>
      <c r="E414" s="8" t="n">
        <f aca="false">MAX(0,MIN(1,(E413+IF((D414=1),(1/$C$9),(-1/$C$9)))))</f>
        <v>0</v>
      </c>
      <c r="F414" s="8" t="n">
        <f aca="true">SUM(OFFSET(E414,((-1*MIN($C$10,B414))+1),0,MIN($C$10,B414),1))</f>
        <v>0</v>
      </c>
      <c r="G414" s="8" t="n">
        <f aca="false">IF(E414=0,IF(F414=0,1,0),0)</f>
        <v>1</v>
      </c>
      <c r="H414" s="8" t="n">
        <f aca="false">SUM($G$26:G414)&lt;=2</f>
        <v>0</v>
      </c>
      <c r="I414" s="8" t="str">
        <f aca="false">IF(H414,   ((E414+F414)/(1+$C$10))*Vprog,  "")</f>
        <v/>
      </c>
      <c r="J414" s="8" t="str">
        <f aca="false">IF(H414,  ((((I414+I413)/2)*itp)/1000)+J413,"")</f>
        <v/>
      </c>
      <c r="K414" s="8" t="str">
        <f aca="false">IF(H414,     (I414-I413)/(itp/1000),     "")</f>
        <v/>
      </c>
      <c r="L414" s="12" t="n">
        <f aca="false">FALSE()</f>
        <v>0</v>
      </c>
      <c r="M414" s="8" t="n">
        <f aca="false">AND(G414=1,H414)</f>
        <v>0</v>
      </c>
      <c r="N414" s="1"/>
      <c r="O414" s="1"/>
      <c r="P414" s="1"/>
      <c r="Q414" s="1"/>
      <c r="R414" s="1"/>
      <c r="V414" s="1"/>
      <c r="W414" s="1"/>
      <c r="X414" s="1"/>
    </row>
    <row r="415" customFormat="false" ht="12.75" hidden="false" customHeight="true" outlineLevel="0" collapsed="false">
      <c r="B415" s="8" t="n">
        <f aca="false">B414+1</f>
        <v>390</v>
      </c>
      <c r="C415" s="8" t="n">
        <f aca="false">((B415-1)*itp)/1000</f>
        <v>3.89</v>
      </c>
      <c r="D415" s="8" t="n">
        <f aca="false">IF((B415&lt;($C$11+2)),1,0)</f>
        <v>0</v>
      </c>
      <c r="E415" s="8" t="n">
        <f aca="false">MAX(0,MIN(1,(E414+IF((D415=1),(1/$C$9),(-1/$C$9)))))</f>
        <v>0</v>
      </c>
      <c r="F415" s="8" t="n">
        <f aca="true">SUM(OFFSET(E415,((-1*MIN($C$10,B415))+1),0,MIN($C$10,B415),1))</f>
        <v>0</v>
      </c>
      <c r="G415" s="8" t="n">
        <f aca="false">IF(E415=0,IF(F415=0,1,0),0)</f>
        <v>1</v>
      </c>
      <c r="H415" s="8" t="n">
        <f aca="false">SUM($G$26:G415)&lt;=2</f>
        <v>0</v>
      </c>
      <c r="I415" s="8" t="str">
        <f aca="false">IF(H415,   ((E415+F415)/(1+$C$10))*Vprog,  "")</f>
        <v/>
      </c>
      <c r="J415" s="8" t="str">
        <f aca="false">IF(H415,  ((((I415+I414)/2)*itp)/1000)+J414,"")</f>
        <v/>
      </c>
      <c r="K415" s="8" t="str">
        <f aca="false">IF(H415,     (I415-I414)/(itp/1000),     "")</f>
        <v/>
      </c>
      <c r="L415" s="12" t="n">
        <f aca="false">FALSE()</f>
        <v>0</v>
      </c>
      <c r="M415" s="8" t="n">
        <f aca="false">AND(G415=1,H415)</f>
        <v>0</v>
      </c>
      <c r="N415" s="1"/>
      <c r="O415" s="1"/>
      <c r="P415" s="1"/>
      <c r="Q415" s="1"/>
      <c r="R415" s="1"/>
      <c r="V415" s="1"/>
      <c r="W415" s="1"/>
      <c r="X415" s="1"/>
    </row>
    <row r="416" customFormat="false" ht="12.75" hidden="false" customHeight="true" outlineLevel="0" collapsed="false">
      <c r="B416" s="8" t="n">
        <f aca="false">B415+1</f>
        <v>391</v>
      </c>
      <c r="C416" s="8" t="n">
        <f aca="false">((B416-1)*itp)/1000</f>
        <v>3.9</v>
      </c>
      <c r="D416" s="8" t="n">
        <f aca="false">IF((B416&lt;($C$11+2)),1,0)</f>
        <v>0</v>
      </c>
      <c r="E416" s="8" t="n">
        <f aca="false">MAX(0,MIN(1,(E415+IF((D416=1),(1/$C$9),(-1/$C$9)))))</f>
        <v>0</v>
      </c>
      <c r="F416" s="8" t="n">
        <f aca="true">SUM(OFFSET(E416,((-1*MIN($C$10,B416))+1),0,MIN($C$10,B416),1))</f>
        <v>0</v>
      </c>
      <c r="G416" s="8" t="n">
        <f aca="false">IF(E416=0,IF(F416=0,1,0),0)</f>
        <v>1</v>
      </c>
      <c r="H416" s="8" t="n">
        <f aca="false">SUM($G$26:G416)&lt;=2</f>
        <v>0</v>
      </c>
      <c r="I416" s="8" t="str">
        <f aca="false">IF(H416,   ((E416+F416)/(1+$C$10))*Vprog,  "")</f>
        <v/>
      </c>
      <c r="J416" s="8" t="str">
        <f aca="false">IF(H416,  ((((I416+I415)/2)*itp)/1000)+J415,"")</f>
        <v/>
      </c>
      <c r="K416" s="8" t="str">
        <f aca="false">IF(H416,     (I416-I415)/(itp/1000),     "")</f>
        <v/>
      </c>
      <c r="L416" s="12" t="n">
        <f aca="false">FALSE()</f>
        <v>0</v>
      </c>
      <c r="M416" s="8" t="n">
        <f aca="false">AND(G416=1,H416)</f>
        <v>0</v>
      </c>
      <c r="N416" s="1"/>
      <c r="O416" s="1"/>
      <c r="P416" s="1"/>
      <c r="Q416" s="1"/>
      <c r="R416" s="1"/>
      <c r="V416" s="1"/>
      <c r="W416" s="1"/>
      <c r="X416" s="1"/>
    </row>
    <row r="417" customFormat="false" ht="12.75" hidden="false" customHeight="true" outlineLevel="0" collapsed="false">
      <c r="B417" s="8" t="n">
        <f aca="false">B416+1</f>
        <v>392</v>
      </c>
      <c r="C417" s="8" t="n">
        <f aca="false">((B417-1)*itp)/1000</f>
        <v>3.91</v>
      </c>
      <c r="D417" s="8" t="n">
        <f aca="false">IF((B417&lt;($C$11+2)),1,0)</f>
        <v>0</v>
      </c>
      <c r="E417" s="8" t="n">
        <f aca="false">MAX(0,MIN(1,(E416+IF((D417=1),(1/$C$9),(-1/$C$9)))))</f>
        <v>0</v>
      </c>
      <c r="F417" s="8" t="n">
        <f aca="true">SUM(OFFSET(E417,((-1*MIN($C$10,B417))+1),0,MIN($C$10,B417),1))</f>
        <v>0</v>
      </c>
      <c r="G417" s="8" t="n">
        <f aca="false">IF(E417=0,IF(F417=0,1,0),0)</f>
        <v>1</v>
      </c>
      <c r="H417" s="8" t="n">
        <f aca="false">SUM($G$26:G417)&lt;=2</f>
        <v>0</v>
      </c>
      <c r="I417" s="8" t="str">
        <f aca="false">IF(H417,   ((E417+F417)/(1+$C$10))*Vprog,  "")</f>
        <v/>
      </c>
      <c r="J417" s="8" t="str">
        <f aca="false">IF(H417,  ((((I417+I416)/2)*itp)/1000)+J416,"")</f>
        <v/>
      </c>
      <c r="K417" s="8" t="str">
        <f aca="false">IF(H417,     (I417-I416)/(itp/1000),     "")</f>
        <v/>
      </c>
      <c r="L417" s="12" t="n">
        <f aca="false">FALSE()</f>
        <v>0</v>
      </c>
      <c r="M417" s="8" t="n">
        <f aca="false">AND(G417=1,H417)</f>
        <v>0</v>
      </c>
      <c r="N417" s="1"/>
      <c r="O417" s="1"/>
      <c r="P417" s="1"/>
      <c r="Q417" s="1"/>
      <c r="R417" s="1"/>
      <c r="V417" s="1"/>
      <c r="W417" s="1"/>
      <c r="X417" s="1"/>
    </row>
    <row r="418" customFormat="false" ht="12.75" hidden="false" customHeight="true" outlineLevel="0" collapsed="false">
      <c r="B418" s="8" t="n">
        <f aca="false">B417+1</f>
        <v>393</v>
      </c>
      <c r="C418" s="8" t="n">
        <f aca="false">((B418-1)*itp)/1000</f>
        <v>3.92</v>
      </c>
      <c r="D418" s="8" t="n">
        <f aca="false">IF((B418&lt;($C$11+2)),1,0)</f>
        <v>0</v>
      </c>
      <c r="E418" s="8" t="n">
        <f aca="false">MAX(0,MIN(1,(E417+IF((D418=1),(1/$C$9),(-1/$C$9)))))</f>
        <v>0</v>
      </c>
      <c r="F418" s="8" t="n">
        <f aca="true">SUM(OFFSET(E418,((-1*MIN($C$10,B418))+1),0,MIN($C$10,B418),1))</f>
        <v>0</v>
      </c>
      <c r="G418" s="8" t="n">
        <f aca="false">IF(E418=0,IF(F418=0,1,0),0)</f>
        <v>1</v>
      </c>
      <c r="H418" s="8" t="n">
        <f aca="false">SUM($G$26:G418)&lt;=2</f>
        <v>0</v>
      </c>
      <c r="I418" s="8" t="str">
        <f aca="false">IF(H418,   ((E418+F418)/(1+$C$10))*Vprog,  "")</f>
        <v/>
      </c>
      <c r="J418" s="8" t="str">
        <f aca="false">IF(H418,  ((((I418+I417)/2)*itp)/1000)+J417,"")</f>
        <v/>
      </c>
      <c r="K418" s="8" t="str">
        <f aca="false">IF(H418,     (I418-I417)/(itp/1000),     "")</f>
        <v/>
      </c>
      <c r="L418" s="12" t="n">
        <f aca="false">FALSE()</f>
        <v>0</v>
      </c>
      <c r="M418" s="8" t="n">
        <f aca="false">AND(G418=1,H418)</f>
        <v>0</v>
      </c>
      <c r="N418" s="1"/>
      <c r="O418" s="1"/>
      <c r="P418" s="1"/>
      <c r="Q418" s="1"/>
      <c r="R418" s="1"/>
      <c r="V418" s="1"/>
      <c r="W418" s="1"/>
      <c r="X418" s="1"/>
    </row>
    <row r="419" customFormat="false" ht="12.75" hidden="false" customHeight="true" outlineLevel="0" collapsed="false">
      <c r="B419" s="8" t="n">
        <f aca="false">B418+1</f>
        <v>394</v>
      </c>
      <c r="C419" s="8" t="n">
        <f aca="false">((B419-1)*itp)/1000</f>
        <v>3.93</v>
      </c>
      <c r="D419" s="8" t="n">
        <f aca="false">IF((B419&lt;($C$11+2)),1,0)</f>
        <v>0</v>
      </c>
      <c r="E419" s="8" t="n">
        <f aca="false">MAX(0,MIN(1,(E418+IF((D419=1),(1/$C$9),(-1/$C$9)))))</f>
        <v>0</v>
      </c>
      <c r="F419" s="8" t="n">
        <f aca="true">SUM(OFFSET(E419,((-1*MIN($C$10,B419))+1),0,MIN($C$10,B419),1))</f>
        <v>0</v>
      </c>
      <c r="G419" s="8" t="n">
        <f aca="false">IF(E419=0,IF(F419=0,1,0),0)</f>
        <v>1</v>
      </c>
      <c r="H419" s="8" t="n">
        <f aca="false">SUM($G$26:G419)&lt;=2</f>
        <v>0</v>
      </c>
      <c r="I419" s="8" t="str">
        <f aca="false">IF(H419,   ((E419+F419)/(1+$C$10))*Vprog,  "")</f>
        <v/>
      </c>
      <c r="J419" s="8" t="str">
        <f aca="false">IF(H419,  ((((I419+I418)/2)*itp)/1000)+J418,"")</f>
        <v/>
      </c>
      <c r="K419" s="8" t="str">
        <f aca="false">IF(H419,     (I419-I418)/(itp/1000),     "")</f>
        <v/>
      </c>
      <c r="L419" s="12" t="n">
        <f aca="false">FALSE()</f>
        <v>0</v>
      </c>
      <c r="M419" s="8" t="n">
        <f aca="false">AND(G419=1,H419)</f>
        <v>0</v>
      </c>
      <c r="N419" s="1"/>
      <c r="O419" s="1"/>
      <c r="P419" s="1"/>
      <c r="Q419" s="1"/>
      <c r="R419" s="1"/>
      <c r="V419" s="1"/>
      <c r="W419" s="1"/>
      <c r="X419" s="1"/>
    </row>
    <row r="420" customFormat="false" ht="12.75" hidden="false" customHeight="true" outlineLevel="0" collapsed="false">
      <c r="B420" s="8" t="n">
        <f aca="false">B419+1</f>
        <v>395</v>
      </c>
      <c r="C420" s="8" t="n">
        <f aca="false">((B420-1)*itp)/1000</f>
        <v>3.94</v>
      </c>
      <c r="D420" s="8" t="n">
        <f aca="false">IF((B420&lt;($C$11+2)),1,0)</f>
        <v>0</v>
      </c>
      <c r="E420" s="8" t="n">
        <f aca="false">MAX(0,MIN(1,(E419+IF((D420=1),(1/$C$9),(-1/$C$9)))))</f>
        <v>0</v>
      </c>
      <c r="F420" s="8" t="n">
        <f aca="true">SUM(OFFSET(E420,((-1*MIN($C$10,B420))+1),0,MIN($C$10,B420),1))</f>
        <v>0</v>
      </c>
      <c r="G420" s="8" t="n">
        <f aca="false">IF(E420=0,IF(F420=0,1,0),0)</f>
        <v>1</v>
      </c>
      <c r="H420" s="8" t="n">
        <f aca="false">SUM($G$26:G420)&lt;=2</f>
        <v>0</v>
      </c>
      <c r="I420" s="8" t="str">
        <f aca="false">IF(H420,   ((E420+F420)/(1+$C$10))*Vprog,  "")</f>
        <v/>
      </c>
      <c r="J420" s="8" t="str">
        <f aca="false">IF(H420,  ((((I420+I419)/2)*itp)/1000)+J419,"")</f>
        <v/>
      </c>
      <c r="K420" s="8" t="str">
        <f aca="false">IF(H420,     (I420-I419)/(itp/1000),     "")</f>
        <v/>
      </c>
      <c r="L420" s="12" t="n">
        <f aca="false">FALSE()</f>
        <v>0</v>
      </c>
      <c r="M420" s="8" t="n">
        <f aca="false">AND(G420=1,H420)</f>
        <v>0</v>
      </c>
      <c r="N420" s="1"/>
      <c r="O420" s="1"/>
      <c r="P420" s="1"/>
      <c r="Q420" s="1"/>
      <c r="R420" s="1"/>
      <c r="V420" s="1"/>
      <c r="W420" s="1"/>
      <c r="X420" s="1"/>
    </row>
    <row r="421" customFormat="false" ht="12.75" hidden="false" customHeight="true" outlineLevel="0" collapsed="false">
      <c r="B421" s="8" t="n">
        <f aca="false">B420+1</f>
        <v>396</v>
      </c>
      <c r="C421" s="8" t="n">
        <f aca="false">((B421-1)*itp)/1000</f>
        <v>3.95</v>
      </c>
      <c r="D421" s="8" t="n">
        <f aca="false">IF((B421&lt;($C$11+2)),1,0)</f>
        <v>0</v>
      </c>
      <c r="E421" s="8" t="n">
        <f aca="false">MAX(0,MIN(1,(E420+IF((D421=1),(1/$C$9),(-1/$C$9)))))</f>
        <v>0</v>
      </c>
      <c r="F421" s="8" t="n">
        <f aca="true">SUM(OFFSET(E421,((-1*MIN($C$10,B421))+1),0,MIN($C$10,B421),1))</f>
        <v>0</v>
      </c>
      <c r="G421" s="8" t="n">
        <f aca="false">IF(E421=0,IF(F421=0,1,0),0)</f>
        <v>1</v>
      </c>
      <c r="H421" s="8" t="n">
        <f aca="false">SUM($G$26:G421)&lt;=2</f>
        <v>0</v>
      </c>
      <c r="I421" s="8" t="str">
        <f aca="false">IF(H421,   ((E421+F421)/(1+$C$10))*Vprog,  "")</f>
        <v/>
      </c>
      <c r="J421" s="8" t="str">
        <f aca="false">IF(H421,  ((((I421+I420)/2)*itp)/1000)+J420,"")</f>
        <v/>
      </c>
      <c r="K421" s="8" t="str">
        <f aca="false">IF(H421,     (I421-I420)/(itp/1000),     "")</f>
        <v/>
      </c>
      <c r="L421" s="12" t="n">
        <f aca="false">FALSE()</f>
        <v>0</v>
      </c>
      <c r="M421" s="8" t="n">
        <f aca="false">AND(G421=1,H421)</f>
        <v>0</v>
      </c>
      <c r="N421" s="1"/>
      <c r="O421" s="1"/>
      <c r="P421" s="1"/>
      <c r="Q421" s="1"/>
      <c r="R421" s="1"/>
      <c r="V421" s="1"/>
      <c r="W421" s="1"/>
      <c r="X421" s="1"/>
    </row>
    <row r="422" customFormat="false" ht="12.75" hidden="false" customHeight="true" outlineLevel="0" collapsed="false">
      <c r="B422" s="8" t="n">
        <f aca="false">B421+1</f>
        <v>397</v>
      </c>
      <c r="C422" s="8" t="n">
        <f aca="false">((B422-1)*itp)/1000</f>
        <v>3.96</v>
      </c>
      <c r="D422" s="8" t="n">
        <f aca="false">IF((B422&lt;($C$11+2)),1,0)</f>
        <v>0</v>
      </c>
      <c r="E422" s="8" t="n">
        <f aca="false">MAX(0,MIN(1,(E421+IF((D422=1),(1/$C$9),(-1/$C$9)))))</f>
        <v>0</v>
      </c>
      <c r="F422" s="8" t="n">
        <f aca="true">SUM(OFFSET(E422,((-1*MIN($C$10,B422))+1),0,MIN($C$10,B422),1))</f>
        <v>0</v>
      </c>
      <c r="G422" s="8" t="n">
        <f aca="false">IF(E422=0,IF(F422=0,1,0),0)</f>
        <v>1</v>
      </c>
      <c r="H422" s="8" t="n">
        <f aca="false">SUM($G$26:G422)&lt;=2</f>
        <v>0</v>
      </c>
      <c r="I422" s="8" t="str">
        <f aca="false">IF(H422,   ((E422+F422)/(1+$C$10))*Vprog,  "")</f>
        <v/>
      </c>
      <c r="J422" s="8" t="str">
        <f aca="false">IF(H422,  ((((I422+I421)/2)*itp)/1000)+J421,"")</f>
        <v/>
      </c>
      <c r="K422" s="8" t="str">
        <f aca="false">IF(H422,     (I422-I421)/(itp/1000),     "")</f>
        <v/>
      </c>
      <c r="L422" s="12" t="n">
        <f aca="false">FALSE()</f>
        <v>0</v>
      </c>
      <c r="M422" s="8" t="n">
        <f aca="false">AND(G422=1,H422)</f>
        <v>0</v>
      </c>
      <c r="N422" s="1"/>
      <c r="O422" s="1"/>
      <c r="P422" s="1"/>
      <c r="Q422" s="1"/>
      <c r="R422" s="1"/>
      <c r="V422" s="1"/>
      <c r="W422" s="1"/>
      <c r="X422" s="1"/>
    </row>
    <row r="423" customFormat="false" ht="12.75" hidden="false" customHeight="true" outlineLevel="0" collapsed="false">
      <c r="B423" s="8" t="n">
        <f aca="false">B422+1</f>
        <v>398</v>
      </c>
      <c r="C423" s="8" t="n">
        <f aca="false">((B423-1)*itp)/1000</f>
        <v>3.97</v>
      </c>
      <c r="D423" s="8" t="n">
        <f aca="false">IF((B423&lt;($C$11+2)),1,0)</f>
        <v>0</v>
      </c>
      <c r="E423" s="8" t="n">
        <f aca="false">MAX(0,MIN(1,(E422+IF((D423=1),(1/$C$9),(-1/$C$9)))))</f>
        <v>0</v>
      </c>
      <c r="F423" s="8" t="n">
        <f aca="true">SUM(OFFSET(E423,((-1*MIN($C$10,B423))+1),0,MIN($C$10,B423),1))</f>
        <v>0</v>
      </c>
      <c r="G423" s="8" t="n">
        <f aca="false">IF(E423=0,IF(F423=0,1,0),0)</f>
        <v>1</v>
      </c>
      <c r="H423" s="8" t="n">
        <f aca="false">SUM($G$26:G423)&lt;=2</f>
        <v>0</v>
      </c>
      <c r="I423" s="8" t="str">
        <f aca="false">IF(H423,   ((E423+F423)/(1+$C$10))*Vprog,  "")</f>
        <v/>
      </c>
      <c r="J423" s="8" t="str">
        <f aca="false">IF(H423,  ((((I423+I422)/2)*itp)/1000)+J422,"")</f>
        <v/>
      </c>
      <c r="K423" s="8" t="str">
        <f aca="false">IF(H423,     (I423-I422)/(itp/1000),     "")</f>
        <v/>
      </c>
      <c r="L423" s="12" t="n">
        <f aca="false">FALSE()</f>
        <v>0</v>
      </c>
      <c r="M423" s="8" t="n">
        <f aca="false">AND(G423=1,H423)</f>
        <v>0</v>
      </c>
      <c r="N423" s="1"/>
      <c r="O423" s="1"/>
      <c r="P423" s="1"/>
      <c r="Q423" s="1"/>
      <c r="R423" s="1"/>
      <c r="V423" s="1"/>
      <c r="W423" s="1"/>
      <c r="X423" s="1"/>
    </row>
    <row r="424" customFormat="false" ht="12.75" hidden="false" customHeight="true" outlineLevel="0" collapsed="false">
      <c r="B424" s="8" t="n">
        <f aca="false">B423+1</f>
        <v>399</v>
      </c>
      <c r="C424" s="8" t="n">
        <f aca="false">((B424-1)*itp)/1000</f>
        <v>3.98</v>
      </c>
      <c r="D424" s="8" t="n">
        <f aca="false">IF((B424&lt;($C$11+2)),1,0)</f>
        <v>0</v>
      </c>
      <c r="E424" s="8" t="n">
        <f aca="false">MAX(0,MIN(1,(E423+IF((D424=1),(1/$C$9),(-1/$C$9)))))</f>
        <v>0</v>
      </c>
      <c r="F424" s="8" t="n">
        <f aca="true">SUM(OFFSET(E424,((-1*MIN($C$10,B424))+1),0,MIN($C$10,B424),1))</f>
        <v>0</v>
      </c>
      <c r="G424" s="8" t="n">
        <f aca="false">IF(E424=0,IF(F424=0,1,0),0)</f>
        <v>1</v>
      </c>
      <c r="H424" s="8" t="n">
        <f aca="false">SUM($G$26:G424)&lt;=2</f>
        <v>0</v>
      </c>
      <c r="I424" s="8" t="str">
        <f aca="false">IF(H424,   ((E424+F424)/(1+$C$10))*Vprog,  "")</f>
        <v/>
      </c>
      <c r="J424" s="8" t="str">
        <f aca="false">IF(H424,  ((((I424+I423)/2)*itp)/1000)+J423,"")</f>
        <v/>
      </c>
      <c r="K424" s="8" t="str">
        <f aca="false">IF(H424,     (I424-I423)/(itp/1000),     "")</f>
        <v/>
      </c>
      <c r="L424" s="12" t="n">
        <f aca="false">FALSE()</f>
        <v>0</v>
      </c>
      <c r="M424" s="8" t="n">
        <f aca="false">AND(G424=1,H424)</f>
        <v>0</v>
      </c>
      <c r="N424" s="1"/>
      <c r="O424" s="1"/>
      <c r="P424" s="1"/>
      <c r="Q424" s="1"/>
      <c r="R424" s="1"/>
      <c r="V424" s="1"/>
      <c r="W424" s="1"/>
      <c r="X424" s="1"/>
    </row>
    <row r="425" customFormat="false" ht="12.75" hidden="false" customHeight="true" outlineLevel="0" collapsed="false">
      <c r="B425" s="8" t="n">
        <f aca="false">B424+1</f>
        <v>400</v>
      </c>
      <c r="C425" s="8" t="n">
        <f aca="false">((B425-1)*itp)/1000</f>
        <v>3.99</v>
      </c>
      <c r="D425" s="8" t="n">
        <f aca="false">IF((B425&lt;($C$11+2)),1,0)</f>
        <v>0</v>
      </c>
      <c r="E425" s="8" t="n">
        <f aca="false">MAX(0,MIN(1,(E424+IF((D425=1),(1/$C$9),(-1/$C$9)))))</f>
        <v>0</v>
      </c>
      <c r="F425" s="8" t="n">
        <f aca="true">SUM(OFFSET(E425,((-1*MIN($C$10,B425))+1),0,MIN($C$10,B425),1))</f>
        <v>0</v>
      </c>
      <c r="G425" s="8" t="n">
        <f aca="false">IF(E425=0,IF(F425=0,1,0),0)</f>
        <v>1</v>
      </c>
      <c r="H425" s="8" t="n">
        <f aca="false">SUM($G$26:G425)&lt;=2</f>
        <v>0</v>
      </c>
      <c r="I425" s="8" t="str">
        <f aca="false">IF(H425,   ((E425+F425)/(1+$C$10))*Vprog,  "")</f>
        <v/>
      </c>
      <c r="J425" s="8" t="str">
        <f aca="false">IF(H425,  ((((I425+I424)/2)*itp)/1000)+J424,"")</f>
        <v/>
      </c>
      <c r="K425" s="8" t="str">
        <f aca="false">IF(H425,     (I425-I424)/(itp/1000),     "")</f>
        <v/>
      </c>
      <c r="L425" s="12" t="n">
        <f aca="false">FALSE()</f>
        <v>0</v>
      </c>
      <c r="M425" s="8" t="n">
        <f aca="false">AND(G425=1,H425)</f>
        <v>0</v>
      </c>
      <c r="N425" s="1"/>
      <c r="O425" s="1"/>
      <c r="P425" s="1"/>
      <c r="Q425" s="1"/>
      <c r="R425" s="1"/>
      <c r="V425" s="1"/>
      <c r="W425" s="1"/>
      <c r="X425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17.29"/>
    <col collapsed="false" customWidth="true" hidden="false" outlineLevel="0" max="3" min="3" style="0" width="25"/>
    <col collapsed="false" customWidth="true" hidden="false" outlineLevel="0" max="1025" min="4" style="0" width="17.29"/>
  </cols>
  <sheetData>
    <row r="1" customFormat="false" ht="15" hidden="false" customHeight="true" outlineLevel="0" collapsed="false">
      <c r="A1" s="13" t="s">
        <v>25</v>
      </c>
      <c r="B1" s="13"/>
      <c r="C1" s="13"/>
    </row>
    <row r="2" customFormat="false" ht="15" hidden="false" customHeight="true" outlineLevel="0" collapsed="false">
      <c r="A2" s="14" t="s">
        <v>26</v>
      </c>
      <c r="B2" s="14" t="s">
        <v>27</v>
      </c>
      <c r="C2" s="14" t="s">
        <v>28</v>
      </c>
    </row>
    <row r="3" customFormat="false" ht="15" hidden="false" customHeight="true" outlineLevel="0" collapsed="false">
      <c r="A3" s="15" t="str">
        <f aca="false">IF(Step1_GenProfile!H26, Step1_GenProfile!J26&amp;",","")</f>
        <v>0,</v>
      </c>
      <c r="B3" s="15" t="str">
        <f aca="false">IF(Step1_GenProfile!H26, Step1_GenProfile!I26&amp;",","")</f>
        <v>0,</v>
      </c>
      <c r="C3" s="15" t="str">
        <f aca="false">IF(Step1_GenProfile!H26, itp&amp;",", "")</f>
        <v>10,</v>
      </c>
    </row>
    <row r="4" customFormat="false" ht="15" hidden="false" customHeight="true" outlineLevel="0" collapsed="false">
      <c r="A4" s="15" t="str">
        <f aca="false">IF(Step1_GenProfile!H27, Step1_GenProfile!J27&amp;",","")</f>
        <v>0.0000476190476190476,</v>
      </c>
      <c r="B4" s="15" t="str">
        <f aca="false">IF(Step1_GenProfile!H27, Step1_GenProfile!I27&amp;",","")</f>
        <v>0.00952380952380952,</v>
      </c>
      <c r="C4" s="15" t="str">
        <f aca="false">IF(Step1_GenProfile!H27, itp&amp;",", "")</f>
        <v>10,</v>
      </c>
    </row>
    <row r="5" customFormat="false" ht="15" hidden="false" customHeight="true" outlineLevel="0" collapsed="false">
      <c r="A5" s="15" t="str">
        <f aca="false">IF(Step1_GenProfile!H28, Step1_GenProfile!J28&amp;",","")</f>
        <v>0.000214285714285714,</v>
      </c>
      <c r="B5" s="15" t="str">
        <f aca="false">IF(Step1_GenProfile!H28, Step1_GenProfile!I28&amp;",","")</f>
        <v>0.0238095238095238,</v>
      </c>
      <c r="C5" s="15" t="str">
        <f aca="false">IF(Step1_GenProfile!H28, itp&amp;",", "")</f>
        <v>10,</v>
      </c>
    </row>
    <row r="6" customFormat="false" ht="15" hidden="false" customHeight="true" outlineLevel="0" collapsed="false">
      <c r="A6" s="15" t="str">
        <f aca="false">IF(Step1_GenProfile!H29, Step1_GenProfile!J29&amp;",","")</f>
        <v>0.000547619047619048,</v>
      </c>
      <c r="B6" s="15" t="str">
        <f aca="false">IF(Step1_GenProfile!H29, Step1_GenProfile!I29&amp;",","")</f>
        <v>0.0428571428571429,</v>
      </c>
      <c r="C6" s="15" t="str">
        <f aca="false">IF(Step1_GenProfile!H29, itp&amp;",", "")</f>
        <v>10,</v>
      </c>
    </row>
    <row r="7" customFormat="false" ht="15" hidden="false" customHeight="true" outlineLevel="0" collapsed="false">
      <c r="A7" s="15" t="str">
        <f aca="false">IF(Step1_GenProfile!H30, Step1_GenProfile!J30&amp;",","")</f>
        <v>0.0010952380952381,</v>
      </c>
      <c r="B7" s="15" t="str">
        <f aca="false">IF(Step1_GenProfile!H30, Step1_GenProfile!I30&amp;",","")</f>
        <v>0.0666666666666667,</v>
      </c>
      <c r="C7" s="15" t="str">
        <f aca="false">IF(Step1_GenProfile!H30, itp&amp;",", "")</f>
        <v>10,</v>
      </c>
    </row>
    <row r="8" customFormat="false" ht="15" hidden="false" customHeight="true" outlineLevel="0" collapsed="false">
      <c r="A8" s="15" t="str">
        <f aca="false">IF(Step1_GenProfile!H31, Step1_GenProfile!J31&amp;",","")</f>
        <v>0.0019047619047619,</v>
      </c>
      <c r="B8" s="15" t="str">
        <f aca="false">IF(Step1_GenProfile!H31, Step1_GenProfile!I31&amp;",","")</f>
        <v>0.0952380952380952,</v>
      </c>
      <c r="C8" s="15" t="str">
        <f aca="false">IF(Step1_GenProfile!H31, itp&amp;",", "")</f>
        <v>10,</v>
      </c>
    </row>
    <row r="9" customFormat="false" ht="15" hidden="false" customHeight="true" outlineLevel="0" collapsed="false">
      <c r="A9" s="15" t="str">
        <f aca="false">IF(Step1_GenProfile!H32, Step1_GenProfile!J32&amp;",","")</f>
        <v>0.00302380952380952,</v>
      </c>
      <c r="B9" s="15" t="str">
        <f aca="false">IF(Step1_GenProfile!H32, Step1_GenProfile!I32&amp;",","")</f>
        <v>0.128571428571429,</v>
      </c>
      <c r="C9" s="15" t="str">
        <f aca="false">IF(Step1_GenProfile!H32, itp&amp;",", "")</f>
        <v>10,</v>
      </c>
    </row>
    <row r="10" customFormat="false" ht="15" hidden="false" customHeight="true" outlineLevel="0" collapsed="false">
      <c r="A10" s="15" t="str">
        <f aca="false">IF(Step1_GenProfile!H33, Step1_GenProfile!J33&amp;",","")</f>
        <v>0.0045,</v>
      </c>
      <c r="B10" s="15" t="str">
        <f aca="false">IF(Step1_GenProfile!H33, Step1_GenProfile!I33&amp;",","")</f>
        <v>0.166666666666667,</v>
      </c>
      <c r="C10" s="15" t="str">
        <f aca="false">IF(Step1_GenProfile!H33, itp&amp;",", "")</f>
        <v>10,</v>
      </c>
    </row>
    <row r="11" customFormat="false" ht="15" hidden="false" customHeight="true" outlineLevel="0" collapsed="false">
      <c r="A11" s="15" t="str">
        <f aca="false">IF(Step1_GenProfile!H34, Step1_GenProfile!J34&amp;",","")</f>
        <v>0.00638095238095238,</v>
      </c>
      <c r="B11" s="15" t="str">
        <f aca="false">IF(Step1_GenProfile!H34, Step1_GenProfile!I34&amp;",","")</f>
        <v>0.20952380952381,</v>
      </c>
      <c r="C11" s="15" t="str">
        <f aca="false">IF(Step1_GenProfile!H34, itp&amp;",", "")</f>
        <v>10,</v>
      </c>
    </row>
    <row r="12" customFormat="false" ht="15" hidden="false" customHeight="true" outlineLevel="0" collapsed="false">
      <c r="A12" s="15" t="str">
        <f aca="false">IF(Step1_GenProfile!H35, Step1_GenProfile!J35&amp;",","")</f>
        <v>0.00871428571428571,</v>
      </c>
      <c r="B12" s="15" t="str">
        <f aca="false">IF(Step1_GenProfile!H35, Step1_GenProfile!I35&amp;",","")</f>
        <v>0.257142857142857,</v>
      </c>
      <c r="C12" s="15" t="str">
        <f aca="false">IF(Step1_GenProfile!H35, itp&amp;",", "")</f>
        <v>10,</v>
      </c>
    </row>
    <row r="13" customFormat="false" ht="15" hidden="false" customHeight="true" outlineLevel="0" collapsed="false">
      <c r="A13" s="15" t="str">
        <f aca="false">IF(Step1_GenProfile!H36, Step1_GenProfile!J36&amp;",","")</f>
        <v>0.011547619047619,</v>
      </c>
      <c r="B13" s="15" t="str">
        <f aca="false">IF(Step1_GenProfile!H36, Step1_GenProfile!I36&amp;",","")</f>
        <v>0.30952380952381,</v>
      </c>
      <c r="C13" s="15" t="str">
        <f aca="false">IF(Step1_GenProfile!H36, itp&amp;",", "")</f>
        <v>10,</v>
      </c>
    </row>
    <row r="14" customFormat="false" ht="15" hidden="false" customHeight="true" outlineLevel="0" collapsed="false">
      <c r="A14" s="15" t="str">
        <f aca="false">IF(Step1_GenProfile!H37, Step1_GenProfile!J37&amp;",","")</f>
        <v>0.0149285714285714,</v>
      </c>
      <c r="B14" s="15" t="str">
        <f aca="false">IF(Step1_GenProfile!H37, Step1_GenProfile!I37&amp;",","")</f>
        <v>0.366666666666667,</v>
      </c>
      <c r="C14" s="15" t="str">
        <f aca="false">IF(Step1_GenProfile!H37, itp&amp;",", "")</f>
        <v>10,</v>
      </c>
    </row>
    <row r="15" customFormat="false" ht="15" hidden="false" customHeight="true" outlineLevel="0" collapsed="false">
      <c r="A15" s="15" t="str">
        <f aca="false">IF(Step1_GenProfile!H38, Step1_GenProfile!J38&amp;",","")</f>
        <v>0.0189047619047619,</v>
      </c>
      <c r="B15" s="15" t="str">
        <f aca="false">IF(Step1_GenProfile!H38, Step1_GenProfile!I38&amp;",","")</f>
        <v>0.428571428571429,</v>
      </c>
      <c r="C15" s="15" t="str">
        <f aca="false">IF(Step1_GenProfile!H38, itp&amp;",", "")</f>
        <v>10,</v>
      </c>
    </row>
    <row r="16" customFormat="false" ht="15" hidden="false" customHeight="true" outlineLevel="0" collapsed="false">
      <c r="A16" s="15" t="str">
        <f aca="false">IF(Step1_GenProfile!H39, Step1_GenProfile!J39&amp;",","")</f>
        <v>0.0235238095238095,</v>
      </c>
      <c r="B16" s="15" t="str">
        <f aca="false">IF(Step1_GenProfile!H39, Step1_GenProfile!I39&amp;",","")</f>
        <v>0.495238095238095,</v>
      </c>
      <c r="C16" s="15" t="str">
        <f aca="false">IF(Step1_GenProfile!H39, itp&amp;",", "")</f>
        <v>10,</v>
      </c>
    </row>
    <row r="17" customFormat="false" ht="15" hidden="false" customHeight="true" outlineLevel="0" collapsed="false">
      <c r="A17" s="15" t="str">
        <f aca="false">IF(Step1_GenProfile!H40, Step1_GenProfile!J40&amp;",","")</f>
        <v>0.0288333333333333,</v>
      </c>
      <c r="B17" s="15" t="str">
        <f aca="false">IF(Step1_GenProfile!H40, Step1_GenProfile!I40&amp;",","")</f>
        <v>0.566666666666667,</v>
      </c>
      <c r="C17" s="15" t="str">
        <f aca="false">IF(Step1_GenProfile!H40, itp&amp;",", "")</f>
        <v>10,</v>
      </c>
    </row>
    <row r="18" customFormat="false" ht="15" hidden="false" customHeight="true" outlineLevel="0" collapsed="false">
      <c r="A18" s="15" t="str">
        <f aca="false">IF(Step1_GenProfile!H41, Step1_GenProfile!J41&amp;",","")</f>
        <v>0.0348809523809524,</v>
      </c>
      <c r="B18" s="15" t="str">
        <f aca="false">IF(Step1_GenProfile!H41, Step1_GenProfile!I41&amp;",","")</f>
        <v>0.642857142857143,</v>
      </c>
      <c r="C18" s="15" t="str">
        <f aca="false">IF(Step1_GenProfile!H41, itp&amp;",", "")</f>
        <v>10,</v>
      </c>
    </row>
    <row r="19" customFormat="false" ht="15" hidden="false" customHeight="true" outlineLevel="0" collapsed="false">
      <c r="A19" s="15" t="str">
        <f aca="false">IF(Step1_GenProfile!H42, Step1_GenProfile!J42&amp;",","")</f>
        <v>0.0417142857142857,</v>
      </c>
      <c r="B19" s="15" t="str">
        <f aca="false">IF(Step1_GenProfile!H42, Step1_GenProfile!I42&amp;",","")</f>
        <v>0.723809523809524,</v>
      </c>
      <c r="C19" s="15" t="str">
        <f aca="false">IF(Step1_GenProfile!H42, itp&amp;",", "")</f>
        <v>10,</v>
      </c>
    </row>
    <row r="20" customFormat="false" ht="15" hidden="false" customHeight="true" outlineLevel="0" collapsed="false">
      <c r="A20" s="15" t="str">
        <f aca="false">IF(Step1_GenProfile!H43, Step1_GenProfile!J43&amp;",","")</f>
        <v>0.0493809523809524,</v>
      </c>
      <c r="B20" s="15" t="str">
        <f aca="false">IF(Step1_GenProfile!H43, Step1_GenProfile!I43&amp;",","")</f>
        <v>0.80952380952381,</v>
      </c>
      <c r="C20" s="15" t="str">
        <f aca="false">IF(Step1_GenProfile!H43, itp&amp;",", "")</f>
        <v>10,</v>
      </c>
    </row>
    <row r="21" customFormat="false" ht="15" hidden="false" customHeight="true" outlineLevel="0" collapsed="false">
      <c r="A21" s="15" t="str">
        <f aca="false">IF(Step1_GenProfile!H44, Step1_GenProfile!J44&amp;",","")</f>
        <v>0.0579285714285714,</v>
      </c>
      <c r="B21" s="15" t="str">
        <f aca="false">IF(Step1_GenProfile!H44, Step1_GenProfile!I44&amp;",","")</f>
        <v>0.9,</v>
      </c>
      <c r="C21" s="15" t="str">
        <f aca="false">IF(Step1_GenProfile!H44, itp&amp;",", "")</f>
        <v>10,</v>
      </c>
    </row>
    <row r="22" customFormat="false" ht="15" hidden="false" customHeight="true" outlineLevel="0" collapsed="false">
      <c r="A22" s="15" t="str">
        <f aca="false">IF(Step1_GenProfile!H45, Step1_GenProfile!J45&amp;",","")</f>
        <v>0.0674047619047619,</v>
      </c>
      <c r="B22" s="15" t="str">
        <f aca="false">IF(Step1_GenProfile!H45, Step1_GenProfile!I45&amp;",","")</f>
        <v>0.995238095238095,</v>
      </c>
      <c r="C22" s="15" t="str">
        <f aca="false">IF(Step1_GenProfile!H45, itp&amp;",", "")</f>
        <v>10,</v>
      </c>
    </row>
    <row r="23" customFormat="false" ht="15" hidden="false" customHeight="true" outlineLevel="0" collapsed="false">
      <c r="A23" s="15" t="str">
        <f aca="false">IF(Step1_GenProfile!H46, Step1_GenProfile!J46&amp;",","")</f>
        <v>0.0778571428571429,</v>
      </c>
      <c r="B23" s="15" t="str">
        <f aca="false">IF(Step1_GenProfile!H46, Step1_GenProfile!I46&amp;",","")</f>
        <v>1.0952380952381,</v>
      </c>
      <c r="C23" s="15" t="str">
        <f aca="false">IF(Step1_GenProfile!H46, itp&amp;",", "")</f>
        <v>10,</v>
      </c>
    </row>
    <row r="24" customFormat="false" ht="15" hidden="false" customHeight="true" outlineLevel="0" collapsed="false">
      <c r="A24" s="15" t="str">
        <f aca="false">IF(Step1_GenProfile!H47, Step1_GenProfile!J47&amp;",","")</f>
        <v>0.0893095238095238,</v>
      </c>
      <c r="B24" s="15" t="str">
        <f aca="false">IF(Step1_GenProfile!H47, Step1_GenProfile!I47&amp;",","")</f>
        <v>1.1952380952381,</v>
      </c>
      <c r="C24" s="15" t="str">
        <f aca="false">IF(Step1_GenProfile!H47, itp&amp;",", "")</f>
        <v>10,</v>
      </c>
    </row>
    <row r="25" customFormat="false" ht="15" hidden="false" customHeight="true" outlineLevel="0" collapsed="false">
      <c r="A25" s="15" t="str">
        <f aca="false">IF(Step1_GenProfile!H48, Step1_GenProfile!J48&amp;",","")</f>
        <v>0.101761904761905,</v>
      </c>
      <c r="B25" s="15" t="str">
        <f aca="false">IF(Step1_GenProfile!H48, Step1_GenProfile!I48&amp;",","")</f>
        <v>1.2952380952381,</v>
      </c>
      <c r="C25" s="15" t="str">
        <f aca="false">IF(Step1_GenProfile!H48, itp&amp;",", "")</f>
        <v>10,</v>
      </c>
    </row>
    <row r="26" customFormat="false" ht="15" hidden="false" customHeight="true" outlineLevel="0" collapsed="false">
      <c r="A26" s="15" t="str">
        <f aca="false">IF(Step1_GenProfile!H49, Step1_GenProfile!J49&amp;",","")</f>
        <v>0.115214285714286,</v>
      </c>
      <c r="B26" s="15" t="str">
        <f aca="false">IF(Step1_GenProfile!H49, Step1_GenProfile!I49&amp;",","")</f>
        <v>1.3952380952381,</v>
      </c>
      <c r="C26" s="15" t="str">
        <f aca="false">IF(Step1_GenProfile!H49, itp&amp;",", "")</f>
        <v>10,</v>
      </c>
    </row>
    <row r="27" customFormat="false" ht="15" hidden="false" customHeight="true" outlineLevel="0" collapsed="false">
      <c r="A27" s="15" t="str">
        <f aca="false">IF(Step1_GenProfile!H50, Step1_GenProfile!J50&amp;",","")</f>
        <v>0.129666666666667,</v>
      </c>
      <c r="B27" s="15" t="str">
        <f aca="false">IF(Step1_GenProfile!H50, Step1_GenProfile!I50&amp;",","")</f>
        <v>1.4952380952381,</v>
      </c>
      <c r="C27" s="15" t="str">
        <f aca="false">IF(Step1_GenProfile!H50, itp&amp;",", "")</f>
        <v>10,</v>
      </c>
    </row>
    <row r="28" customFormat="false" ht="15" hidden="false" customHeight="true" outlineLevel="0" collapsed="false">
      <c r="A28" s="15" t="str">
        <f aca="false">IF(Step1_GenProfile!H51, Step1_GenProfile!J51&amp;",","")</f>
        <v>0.145119047619048,</v>
      </c>
      <c r="B28" s="15" t="str">
        <f aca="false">IF(Step1_GenProfile!H51, Step1_GenProfile!I51&amp;",","")</f>
        <v>1.5952380952381,</v>
      </c>
      <c r="C28" s="15" t="str">
        <f aca="false">IF(Step1_GenProfile!H51, itp&amp;",", "")</f>
        <v>10,</v>
      </c>
    </row>
    <row r="29" customFormat="false" ht="15" hidden="false" customHeight="true" outlineLevel="0" collapsed="false">
      <c r="A29" s="15" t="str">
        <f aca="false">IF(Step1_GenProfile!H52, Step1_GenProfile!J52&amp;",","")</f>
        <v>0.161571428571429,</v>
      </c>
      <c r="B29" s="15" t="str">
        <f aca="false">IF(Step1_GenProfile!H52, Step1_GenProfile!I52&amp;",","")</f>
        <v>1.6952380952381,</v>
      </c>
      <c r="C29" s="15" t="str">
        <f aca="false">IF(Step1_GenProfile!H52, itp&amp;",", "")</f>
        <v>10,</v>
      </c>
    </row>
    <row r="30" customFormat="false" ht="15" hidden="false" customHeight="true" outlineLevel="0" collapsed="false">
      <c r="A30" s="15" t="str">
        <f aca="false">IF(Step1_GenProfile!H53, Step1_GenProfile!J53&amp;",","")</f>
        <v>0.17902380952381,</v>
      </c>
      <c r="B30" s="15" t="str">
        <f aca="false">IF(Step1_GenProfile!H53, Step1_GenProfile!I53&amp;",","")</f>
        <v>1.7952380952381,</v>
      </c>
      <c r="C30" s="15" t="str">
        <f aca="false">IF(Step1_GenProfile!H53, itp&amp;",", "")</f>
        <v>10,</v>
      </c>
    </row>
    <row r="31" customFormat="false" ht="15" hidden="false" customHeight="true" outlineLevel="0" collapsed="false">
      <c r="A31" s="15" t="str">
        <f aca="false">IF(Step1_GenProfile!H54, Step1_GenProfile!J54&amp;",","")</f>
        <v>0.19747619047619,</v>
      </c>
      <c r="B31" s="15" t="str">
        <f aca="false">IF(Step1_GenProfile!H54, Step1_GenProfile!I54&amp;",","")</f>
        <v>1.8952380952381,</v>
      </c>
      <c r="C31" s="15" t="str">
        <f aca="false">IF(Step1_GenProfile!H54, itp&amp;",", "")</f>
        <v>10,</v>
      </c>
    </row>
    <row r="32" customFormat="false" ht="15" hidden="false" customHeight="true" outlineLevel="0" collapsed="false">
      <c r="A32" s="15" t="str">
        <f aca="false">IF(Step1_GenProfile!H55, Step1_GenProfile!J55&amp;",","")</f>
        <v>0.216928571428571,</v>
      </c>
      <c r="B32" s="15" t="str">
        <f aca="false">IF(Step1_GenProfile!H55, Step1_GenProfile!I55&amp;",","")</f>
        <v>1.9952380952381,</v>
      </c>
      <c r="C32" s="15" t="str">
        <f aca="false">IF(Step1_GenProfile!H55, itp&amp;",", "")</f>
        <v>10,</v>
      </c>
    </row>
    <row r="33" customFormat="false" ht="15" hidden="false" customHeight="true" outlineLevel="0" collapsed="false">
      <c r="A33" s="15" t="str">
        <f aca="false">IF(Step1_GenProfile!H56, Step1_GenProfile!J56&amp;",","")</f>
        <v>0.237380952380952,</v>
      </c>
      <c r="B33" s="15" t="str">
        <f aca="false">IF(Step1_GenProfile!H56, Step1_GenProfile!I56&amp;",","")</f>
        <v>2.0952380952381,</v>
      </c>
      <c r="C33" s="15" t="str">
        <f aca="false">IF(Step1_GenProfile!H56, itp&amp;",", "")</f>
        <v>10,</v>
      </c>
    </row>
    <row r="34" customFormat="false" ht="15" hidden="false" customHeight="true" outlineLevel="0" collapsed="false">
      <c r="A34" s="15" t="str">
        <f aca="false">IF(Step1_GenProfile!H57, Step1_GenProfile!J57&amp;",","")</f>
        <v>0.258833333333333,</v>
      </c>
      <c r="B34" s="15" t="str">
        <f aca="false">IF(Step1_GenProfile!H57, Step1_GenProfile!I57&amp;",","")</f>
        <v>2.1952380952381,</v>
      </c>
      <c r="C34" s="15" t="str">
        <f aca="false">IF(Step1_GenProfile!H57, itp&amp;",", "")</f>
        <v>10,</v>
      </c>
    </row>
    <row r="35" customFormat="false" ht="15" hidden="false" customHeight="true" outlineLevel="0" collapsed="false">
      <c r="A35" s="15" t="str">
        <f aca="false">IF(Step1_GenProfile!H58, Step1_GenProfile!J58&amp;",","")</f>
        <v>0.281285714285714,</v>
      </c>
      <c r="B35" s="15" t="str">
        <f aca="false">IF(Step1_GenProfile!H58, Step1_GenProfile!I58&amp;",","")</f>
        <v>2.2952380952381,</v>
      </c>
      <c r="C35" s="15" t="str">
        <f aca="false">IF(Step1_GenProfile!H58, itp&amp;",", "")</f>
        <v>10,</v>
      </c>
    </row>
    <row r="36" customFormat="false" ht="15" hidden="false" customHeight="true" outlineLevel="0" collapsed="false">
      <c r="A36" s="15" t="str">
        <f aca="false">IF(Step1_GenProfile!H59, Step1_GenProfile!J59&amp;",","")</f>
        <v>0.304738095238095,</v>
      </c>
      <c r="B36" s="15" t="str">
        <f aca="false">IF(Step1_GenProfile!H59, Step1_GenProfile!I59&amp;",","")</f>
        <v>2.3952380952381,</v>
      </c>
      <c r="C36" s="15" t="str">
        <f aca="false">IF(Step1_GenProfile!H59, itp&amp;",", "")</f>
        <v>10,</v>
      </c>
    </row>
    <row r="37" customFormat="false" ht="15" hidden="false" customHeight="true" outlineLevel="0" collapsed="false">
      <c r="A37" s="15" t="str">
        <f aca="false">IF(Step1_GenProfile!H60, Step1_GenProfile!J60&amp;",","")</f>
        <v>0.329190476190476,</v>
      </c>
      <c r="B37" s="15" t="str">
        <f aca="false">IF(Step1_GenProfile!H60, Step1_GenProfile!I60&amp;",","")</f>
        <v>2.4952380952381,</v>
      </c>
      <c r="C37" s="15" t="str">
        <f aca="false">IF(Step1_GenProfile!H60, itp&amp;",", "")</f>
        <v>10,</v>
      </c>
    </row>
    <row r="38" customFormat="false" ht="15" hidden="false" customHeight="true" outlineLevel="0" collapsed="false">
      <c r="A38" s="15" t="str">
        <f aca="false">IF(Step1_GenProfile!H61, Step1_GenProfile!J61&amp;",","")</f>
        <v>0.354642857142857,</v>
      </c>
      <c r="B38" s="15" t="str">
        <f aca="false">IF(Step1_GenProfile!H61, Step1_GenProfile!I61&amp;",","")</f>
        <v>2.5952380952381,</v>
      </c>
      <c r="C38" s="15" t="str">
        <f aca="false">IF(Step1_GenProfile!H61, itp&amp;",", "")</f>
        <v>10,</v>
      </c>
    </row>
    <row r="39" customFormat="false" ht="15" hidden="false" customHeight="true" outlineLevel="0" collapsed="false">
      <c r="A39" s="15" t="str">
        <f aca="false">IF(Step1_GenProfile!H62, Step1_GenProfile!J62&amp;",","")</f>
        <v>0.381095238095238,</v>
      </c>
      <c r="B39" s="15" t="str">
        <f aca="false">IF(Step1_GenProfile!H62, Step1_GenProfile!I62&amp;",","")</f>
        <v>2.6952380952381,</v>
      </c>
      <c r="C39" s="15" t="str">
        <f aca="false">IF(Step1_GenProfile!H62, itp&amp;",", "")</f>
        <v>10,</v>
      </c>
    </row>
    <row r="40" customFormat="false" ht="15" hidden="false" customHeight="true" outlineLevel="0" collapsed="false">
      <c r="A40" s="15" t="str">
        <f aca="false">IF(Step1_GenProfile!H63, Step1_GenProfile!J63&amp;",","")</f>
        <v>0.408547619047619,</v>
      </c>
      <c r="B40" s="15" t="str">
        <f aca="false">IF(Step1_GenProfile!H63, Step1_GenProfile!I63&amp;",","")</f>
        <v>2.7952380952381,</v>
      </c>
      <c r="C40" s="15" t="str">
        <f aca="false">IF(Step1_GenProfile!H63, itp&amp;",", "")</f>
        <v>10,</v>
      </c>
    </row>
    <row r="41" customFormat="false" ht="15" hidden="false" customHeight="true" outlineLevel="0" collapsed="false">
      <c r="A41" s="15" t="str">
        <f aca="false">IF(Step1_GenProfile!H64, Step1_GenProfile!J64&amp;",","")</f>
        <v>0.437,</v>
      </c>
      <c r="B41" s="15" t="str">
        <f aca="false">IF(Step1_GenProfile!H64, Step1_GenProfile!I64&amp;",","")</f>
        <v>2.8952380952381,</v>
      </c>
      <c r="C41" s="15" t="str">
        <f aca="false">IF(Step1_GenProfile!H64, itp&amp;",", "")</f>
        <v>10,</v>
      </c>
    </row>
    <row r="42" customFormat="false" ht="15" hidden="false" customHeight="true" outlineLevel="0" collapsed="false">
      <c r="A42" s="15" t="str">
        <f aca="false">IF(Step1_GenProfile!H65, Step1_GenProfile!J65&amp;",","")</f>
        <v>0.466452380952381,</v>
      </c>
      <c r="B42" s="15" t="str">
        <f aca="false">IF(Step1_GenProfile!H65, Step1_GenProfile!I65&amp;",","")</f>
        <v>2.9952380952381,</v>
      </c>
      <c r="C42" s="15" t="str">
        <f aca="false">IF(Step1_GenProfile!H65, itp&amp;",", "")</f>
        <v>10,</v>
      </c>
    </row>
    <row r="43" customFormat="false" ht="12.75" hidden="false" customHeight="false" outlineLevel="0" collapsed="false">
      <c r="A43" s="15" t="str">
        <f aca="false">IF(Step1_GenProfile!H66, Step1_GenProfile!J66&amp;",","")</f>
        <v>0.496904761904762,</v>
      </c>
      <c r="B43" s="15" t="str">
        <f aca="false">IF(Step1_GenProfile!H66, Step1_GenProfile!I66&amp;",","")</f>
        <v>3.0952380952381,</v>
      </c>
      <c r="C43" s="15" t="str">
        <f aca="false">IF(Step1_GenProfile!H66, itp&amp;",", "")</f>
        <v>10,</v>
      </c>
    </row>
    <row r="44" customFormat="false" ht="12.75" hidden="false" customHeight="false" outlineLevel="0" collapsed="false">
      <c r="A44" s="15" t="str">
        <f aca="false">IF(Step1_GenProfile!H67, Step1_GenProfile!J67&amp;",","")</f>
        <v>0.528309523809524,</v>
      </c>
      <c r="B44" s="15" t="str">
        <f aca="false">IF(Step1_GenProfile!H67, Step1_GenProfile!I67&amp;",","")</f>
        <v>3.18571428571429,</v>
      </c>
      <c r="C44" s="15" t="str">
        <f aca="false">IF(Step1_GenProfile!H67, itp&amp;",", "")</f>
        <v>10,</v>
      </c>
    </row>
    <row r="45" customFormat="false" ht="12.75" hidden="false" customHeight="false" outlineLevel="0" collapsed="false">
      <c r="A45" s="15" t="str">
        <f aca="false">IF(Step1_GenProfile!H68, Step1_GenProfile!J68&amp;",","")</f>
        <v>0.560595238095238,</v>
      </c>
      <c r="B45" s="15" t="str">
        <f aca="false">IF(Step1_GenProfile!H68, Step1_GenProfile!I68&amp;",","")</f>
        <v>3.27142857142857,</v>
      </c>
      <c r="C45" s="15" t="str">
        <f aca="false">IF(Step1_GenProfile!H68, itp&amp;",", "")</f>
        <v>10,</v>
      </c>
    </row>
    <row r="46" customFormat="false" ht="12.75" hidden="false" customHeight="false" outlineLevel="0" collapsed="false">
      <c r="A46" s="15" t="str">
        <f aca="false">IF(Step1_GenProfile!H69, Step1_GenProfile!J69&amp;",","")</f>
        <v>0.593714285714286,</v>
      </c>
      <c r="B46" s="15" t="str">
        <f aca="false">IF(Step1_GenProfile!H69, Step1_GenProfile!I69&amp;",","")</f>
        <v>3.35238095238095,</v>
      </c>
      <c r="C46" s="15" t="str">
        <f aca="false">IF(Step1_GenProfile!H69, itp&amp;",", "")</f>
        <v>10,</v>
      </c>
    </row>
    <row r="47" customFormat="false" ht="12.75" hidden="false" customHeight="false" outlineLevel="0" collapsed="false">
      <c r="A47" s="15" t="str">
        <f aca="false">IF(Step1_GenProfile!H70, Step1_GenProfile!J70&amp;",","")</f>
        <v>0.627619047619048,</v>
      </c>
      <c r="B47" s="15" t="str">
        <f aca="false">IF(Step1_GenProfile!H70, Step1_GenProfile!I70&amp;",","")</f>
        <v>3.42857142857143,</v>
      </c>
      <c r="C47" s="15" t="str">
        <f aca="false">IF(Step1_GenProfile!H70, itp&amp;",", "")</f>
        <v>10,</v>
      </c>
    </row>
    <row r="48" customFormat="false" ht="12.75" hidden="false" customHeight="false" outlineLevel="0" collapsed="false">
      <c r="A48" s="15" t="str">
        <f aca="false">IF(Step1_GenProfile!H71, Step1_GenProfile!J71&amp;",","")</f>
        <v>0.662261904761905,</v>
      </c>
      <c r="B48" s="15" t="str">
        <f aca="false">IF(Step1_GenProfile!H71, Step1_GenProfile!I71&amp;",","")</f>
        <v>3.5,</v>
      </c>
      <c r="C48" s="15" t="str">
        <f aca="false">IF(Step1_GenProfile!H71, itp&amp;",", "")</f>
        <v>10,</v>
      </c>
    </row>
    <row r="49" customFormat="false" ht="12.75" hidden="false" customHeight="false" outlineLevel="0" collapsed="false">
      <c r="A49" s="15" t="str">
        <f aca="false">IF(Step1_GenProfile!H72, Step1_GenProfile!J72&amp;",","")</f>
        <v>0.697595238095238,</v>
      </c>
      <c r="B49" s="15" t="str">
        <f aca="false">IF(Step1_GenProfile!H72, Step1_GenProfile!I72&amp;",","")</f>
        <v>3.56666666666667,</v>
      </c>
      <c r="C49" s="15" t="str">
        <f aca="false">IF(Step1_GenProfile!H72, itp&amp;",", "")</f>
        <v>10,</v>
      </c>
    </row>
    <row r="50" customFormat="false" ht="12.75" hidden="false" customHeight="false" outlineLevel="0" collapsed="false">
      <c r="A50" s="15" t="str">
        <f aca="false">IF(Step1_GenProfile!H73, Step1_GenProfile!J73&amp;",","")</f>
        <v>0.733571428571429,</v>
      </c>
      <c r="B50" s="15" t="str">
        <f aca="false">IF(Step1_GenProfile!H73, Step1_GenProfile!I73&amp;",","")</f>
        <v>3.62857142857143,</v>
      </c>
      <c r="C50" s="15" t="str">
        <f aca="false">IF(Step1_GenProfile!H73, itp&amp;",", "")</f>
        <v>10,</v>
      </c>
    </row>
    <row r="51" customFormat="false" ht="12.75" hidden="false" customHeight="false" outlineLevel="0" collapsed="false">
      <c r="A51" s="15" t="str">
        <f aca="false">IF(Step1_GenProfile!H74, Step1_GenProfile!J74&amp;",","")</f>
        <v>0.770142857142857,</v>
      </c>
      <c r="B51" s="15" t="str">
        <f aca="false">IF(Step1_GenProfile!H74, Step1_GenProfile!I74&amp;",","")</f>
        <v>3.68571428571429,</v>
      </c>
      <c r="C51" s="15" t="str">
        <f aca="false">IF(Step1_GenProfile!H74, itp&amp;",", "")</f>
        <v>10,</v>
      </c>
    </row>
    <row r="52" customFormat="false" ht="12.75" hidden="false" customHeight="false" outlineLevel="0" collapsed="false">
      <c r="A52" s="15" t="str">
        <f aca="false">IF(Step1_GenProfile!H75, Step1_GenProfile!J75&amp;",","")</f>
        <v>0.807261904761905,</v>
      </c>
      <c r="B52" s="15" t="str">
        <f aca="false">IF(Step1_GenProfile!H75, Step1_GenProfile!I75&amp;",","")</f>
        <v>3.73809523809524,</v>
      </c>
      <c r="C52" s="15" t="str">
        <f aca="false">IF(Step1_GenProfile!H75, itp&amp;",", "")</f>
        <v>10,</v>
      </c>
    </row>
    <row r="53" customFormat="false" ht="12.75" hidden="false" customHeight="false" outlineLevel="0" collapsed="false">
      <c r="A53" s="15" t="str">
        <f aca="false">IF(Step1_GenProfile!H76, Step1_GenProfile!J76&amp;",","")</f>
        <v>0.844880952380952,</v>
      </c>
      <c r="B53" s="15" t="str">
        <f aca="false">IF(Step1_GenProfile!H76, Step1_GenProfile!I76&amp;",","")</f>
        <v>3.78571428571429,</v>
      </c>
      <c r="C53" s="15" t="str">
        <f aca="false">IF(Step1_GenProfile!H76, itp&amp;",", "")</f>
        <v>10,</v>
      </c>
    </row>
    <row r="54" customFormat="false" ht="12.75" hidden="false" customHeight="false" outlineLevel="0" collapsed="false">
      <c r="A54" s="15" t="str">
        <f aca="false">IF(Step1_GenProfile!H77, Step1_GenProfile!J77&amp;",","")</f>
        <v>0.882952380952381,</v>
      </c>
      <c r="B54" s="15" t="str">
        <f aca="false">IF(Step1_GenProfile!H77, Step1_GenProfile!I77&amp;",","")</f>
        <v>3.82857142857143,</v>
      </c>
      <c r="C54" s="15" t="str">
        <f aca="false">IF(Step1_GenProfile!H77, itp&amp;",", "")</f>
        <v>10,</v>
      </c>
    </row>
    <row r="55" customFormat="false" ht="12.75" hidden="false" customHeight="false" outlineLevel="0" collapsed="false">
      <c r="A55" s="15" t="str">
        <f aca="false">IF(Step1_GenProfile!H78, Step1_GenProfile!J78&amp;",","")</f>
        <v>0.921428571428571,</v>
      </c>
      <c r="B55" s="15" t="str">
        <f aca="false">IF(Step1_GenProfile!H78, Step1_GenProfile!I78&amp;",","")</f>
        <v>3.86666666666667,</v>
      </c>
      <c r="C55" s="15" t="str">
        <f aca="false">IF(Step1_GenProfile!H78, itp&amp;",", "")</f>
        <v>10,</v>
      </c>
    </row>
    <row r="56" customFormat="false" ht="12.75" hidden="false" customHeight="false" outlineLevel="0" collapsed="false">
      <c r="A56" s="15" t="str">
        <f aca="false">IF(Step1_GenProfile!H79, Step1_GenProfile!J79&amp;",","")</f>
        <v>0.960261904761905,</v>
      </c>
      <c r="B56" s="15" t="str">
        <f aca="false">IF(Step1_GenProfile!H79, Step1_GenProfile!I79&amp;",","")</f>
        <v>3.9,</v>
      </c>
      <c r="C56" s="15" t="str">
        <f aca="false">IF(Step1_GenProfile!H79, itp&amp;",", "")</f>
        <v>10,</v>
      </c>
    </row>
    <row r="57" customFormat="false" ht="12.75" hidden="false" customHeight="false" outlineLevel="0" collapsed="false">
      <c r="A57" s="15" t="str">
        <f aca="false">IF(Step1_GenProfile!H80, Step1_GenProfile!J80&amp;",","")</f>
        <v>0.999404761904762,</v>
      </c>
      <c r="B57" s="15" t="str">
        <f aca="false">IF(Step1_GenProfile!H80, Step1_GenProfile!I80&amp;",","")</f>
        <v>3.92857142857143,</v>
      </c>
      <c r="C57" s="15" t="str">
        <f aca="false">IF(Step1_GenProfile!H80, itp&amp;",", "")</f>
        <v>10,</v>
      </c>
    </row>
    <row r="58" customFormat="false" ht="12.75" hidden="false" customHeight="false" outlineLevel="0" collapsed="false">
      <c r="A58" s="15" t="str">
        <f aca="false">IF(Step1_GenProfile!H81, Step1_GenProfile!J81&amp;",","")</f>
        <v>1.03880952380952,</v>
      </c>
      <c r="B58" s="15" t="str">
        <f aca="false">IF(Step1_GenProfile!H81, Step1_GenProfile!I81&amp;",","")</f>
        <v>3.95238095238095,</v>
      </c>
      <c r="C58" s="15" t="str">
        <f aca="false">IF(Step1_GenProfile!H81, itp&amp;",", "")</f>
        <v>10,</v>
      </c>
    </row>
    <row r="59" customFormat="false" ht="12.75" hidden="false" customHeight="false" outlineLevel="0" collapsed="false">
      <c r="A59" s="15" t="str">
        <f aca="false">IF(Step1_GenProfile!H82, Step1_GenProfile!J82&amp;",","")</f>
        <v>1.07842857142857,</v>
      </c>
      <c r="B59" s="15" t="str">
        <f aca="false">IF(Step1_GenProfile!H82, Step1_GenProfile!I82&amp;",","")</f>
        <v>3.97142857142857,</v>
      </c>
      <c r="C59" s="15" t="str">
        <f aca="false">IF(Step1_GenProfile!H82, itp&amp;",", "")</f>
        <v>10,</v>
      </c>
    </row>
    <row r="60" customFormat="false" ht="12.75" hidden="false" customHeight="false" outlineLevel="0" collapsed="false">
      <c r="A60" s="15" t="str">
        <f aca="false">IF(Step1_GenProfile!H83, Step1_GenProfile!J83&amp;",","")</f>
        <v>1.11821428571429,</v>
      </c>
      <c r="B60" s="15" t="str">
        <f aca="false">IF(Step1_GenProfile!H83, Step1_GenProfile!I83&amp;",","")</f>
        <v>3.98571428571429,</v>
      </c>
      <c r="C60" s="15" t="str">
        <f aca="false">IF(Step1_GenProfile!H83, itp&amp;",", "")</f>
        <v>10,</v>
      </c>
    </row>
    <row r="61" customFormat="false" ht="12.75" hidden="false" customHeight="false" outlineLevel="0" collapsed="false">
      <c r="A61" s="15" t="str">
        <f aca="false">IF(Step1_GenProfile!H84, Step1_GenProfile!J84&amp;",","")</f>
        <v>1.15811904761905,</v>
      </c>
      <c r="B61" s="15" t="str">
        <f aca="false">IF(Step1_GenProfile!H84, Step1_GenProfile!I84&amp;",","")</f>
        <v>3.9952380952381,</v>
      </c>
      <c r="C61" s="15" t="str">
        <f aca="false">IF(Step1_GenProfile!H84, itp&amp;",", "")</f>
        <v>10,</v>
      </c>
    </row>
    <row r="62" customFormat="false" ht="12.75" hidden="false" customHeight="false" outlineLevel="0" collapsed="false">
      <c r="A62" s="15" t="str">
        <f aca="false">IF(Step1_GenProfile!H85, Step1_GenProfile!J85&amp;",","")</f>
        <v>1.19809523809524,</v>
      </c>
      <c r="B62" s="15" t="str">
        <f aca="false">IF(Step1_GenProfile!H85, Step1_GenProfile!I85&amp;",","")</f>
        <v>4,</v>
      </c>
      <c r="C62" s="15" t="str">
        <f aca="false">IF(Step1_GenProfile!H85, itp&amp;",", "")</f>
        <v>10,</v>
      </c>
    </row>
    <row r="63" customFormat="false" ht="12.75" hidden="false" customHeight="false" outlineLevel="0" collapsed="false">
      <c r="A63" s="15" t="str">
        <f aca="false">IF(Step1_GenProfile!H86, Step1_GenProfile!J86&amp;",","")</f>
        <v>1.23809523809524,</v>
      </c>
      <c r="B63" s="15" t="str">
        <f aca="false">IF(Step1_GenProfile!H86, Step1_GenProfile!I86&amp;",","")</f>
        <v>4,</v>
      </c>
      <c r="C63" s="15" t="str">
        <f aca="false">IF(Step1_GenProfile!H86, itp&amp;",", "")</f>
        <v>10,</v>
      </c>
    </row>
    <row r="64" customFormat="false" ht="12.75" hidden="false" customHeight="false" outlineLevel="0" collapsed="false">
      <c r="A64" s="15" t="str">
        <f aca="false">IF(Step1_GenProfile!H87, Step1_GenProfile!J87&amp;",","")</f>
        <v>1.27809523809524,</v>
      </c>
      <c r="B64" s="15" t="str">
        <f aca="false">IF(Step1_GenProfile!H87, Step1_GenProfile!I87&amp;",","")</f>
        <v>4,</v>
      </c>
      <c r="C64" s="15" t="str">
        <f aca="false">IF(Step1_GenProfile!H87, itp&amp;",", "")</f>
        <v>10,</v>
      </c>
    </row>
    <row r="65" customFormat="false" ht="12.75" hidden="false" customHeight="false" outlineLevel="0" collapsed="false">
      <c r="A65" s="15" t="str">
        <f aca="false">IF(Step1_GenProfile!H88, Step1_GenProfile!J88&amp;",","")</f>
        <v>1.31809523809524,</v>
      </c>
      <c r="B65" s="15" t="str">
        <f aca="false">IF(Step1_GenProfile!H88, Step1_GenProfile!I88&amp;",","")</f>
        <v>4,</v>
      </c>
      <c r="C65" s="15" t="str">
        <f aca="false">IF(Step1_GenProfile!H88, itp&amp;",", "")</f>
        <v>10,</v>
      </c>
    </row>
    <row r="66" customFormat="false" ht="12.75" hidden="false" customHeight="false" outlineLevel="0" collapsed="false">
      <c r="A66" s="15" t="str">
        <f aca="false">IF(Step1_GenProfile!H89, Step1_GenProfile!J89&amp;",","")</f>
        <v>1.35809523809524,</v>
      </c>
      <c r="B66" s="15" t="str">
        <f aca="false">IF(Step1_GenProfile!H89, Step1_GenProfile!I89&amp;",","")</f>
        <v>4,</v>
      </c>
      <c r="C66" s="15" t="str">
        <f aca="false">IF(Step1_GenProfile!H89, itp&amp;",", "")</f>
        <v>10,</v>
      </c>
    </row>
    <row r="67" customFormat="false" ht="12.75" hidden="false" customHeight="false" outlineLevel="0" collapsed="false">
      <c r="A67" s="15" t="str">
        <f aca="false">IF(Step1_GenProfile!H90, Step1_GenProfile!J90&amp;",","")</f>
        <v>1.39809523809524,</v>
      </c>
      <c r="B67" s="15" t="str">
        <f aca="false">IF(Step1_GenProfile!H90, Step1_GenProfile!I90&amp;",","")</f>
        <v>4,</v>
      </c>
      <c r="C67" s="15" t="str">
        <f aca="false">IF(Step1_GenProfile!H90, itp&amp;",", "")</f>
        <v>10,</v>
      </c>
    </row>
    <row r="68" customFormat="false" ht="12.75" hidden="false" customHeight="false" outlineLevel="0" collapsed="false">
      <c r="A68" s="15" t="str">
        <f aca="false">IF(Step1_GenProfile!H91, Step1_GenProfile!J91&amp;",","")</f>
        <v>1.43809523809524,</v>
      </c>
      <c r="B68" s="15" t="str">
        <f aca="false">IF(Step1_GenProfile!H91, Step1_GenProfile!I91&amp;",","")</f>
        <v>4,</v>
      </c>
      <c r="C68" s="15" t="str">
        <f aca="false">IF(Step1_GenProfile!H91, itp&amp;",", "")</f>
        <v>10,</v>
      </c>
    </row>
    <row r="69" customFormat="false" ht="12.75" hidden="false" customHeight="false" outlineLevel="0" collapsed="false">
      <c r="A69" s="15" t="str">
        <f aca="false">IF(Step1_GenProfile!H92, Step1_GenProfile!J92&amp;",","")</f>
        <v>1.47809523809524,</v>
      </c>
      <c r="B69" s="15" t="str">
        <f aca="false">IF(Step1_GenProfile!H92, Step1_GenProfile!I92&amp;",","")</f>
        <v>4,</v>
      </c>
      <c r="C69" s="15" t="str">
        <f aca="false">IF(Step1_GenProfile!H92, itp&amp;",", "")</f>
        <v>10,</v>
      </c>
    </row>
    <row r="70" customFormat="false" ht="12.75" hidden="false" customHeight="false" outlineLevel="0" collapsed="false">
      <c r="A70" s="15" t="str">
        <f aca="false">IF(Step1_GenProfile!H93, Step1_GenProfile!J93&amp;",","")</f>
        <v>1.51809523809524,</v>
      </c>
      <c r="B70" s="15" t="str">
        <f aca="false">IF(Step1_GenProfile!H93, Step1_GenProfile!I93&amp;",","")</f>
        <v>4,</v>
      </c>
      <c r="C70" s="15" t="str">
        <f aca="false">IF(Step1_GenProfile!H93, itp&amp;",", "")</f>
        <v>10,</v>
      </c>
    </row>
    <row r="71" customFormat="false" ht="12.75" hidden="false" customHeight="false" outlineLevel="0" collapsed="false">
      <c r="A71" s="15" t="str">
        <f aca="false">IF(Step1_GenProfile!H94, Step1_GenProfile!J94&amp;",","")</f>
        <v>1.55809523809524,</v>
      </c>
      <c r="B71" s="15" t="str">
        <f aca="false">IF(Step1_GenProfile!H94, Step1_GenProfile!I94&amp;",","")</f>
        <v>4,</v>
      </c>
      <c r="C71" s="15" t="str">
        <f aca="false">IF(Step1_GenProfile!H94, itp&amp;",", "")</f>
        <v>10,</v>
      </c>
    </row>
    <row r="72" customFormat="false" ht="12.75" hidden="false" customHeight="false" outlineLevel="0" collapsed="false">
      <c r="A72" s="15" t="str">
        <f aca="false">IF(Step1_GenProfile!H95, Step1_GenProfile!J95&amp;",","")</f>
        <v>1.59809523809524,</v>
      </c>
      <c r="B72" s="15" t="str">
        <f aca="false">IF(Step1_GenProfile!H95, Step1_GenProfile!I95&amp;",","")</f>
        <v>4,</v>
      </c>
      <c r="C72" s="15" t="str">
        <f aca="false">IF(Step1_GenProfile!H95, itp&amp;",", "")</f>
        <v>10,</v>
      </c>
    </row>
    <row r="73" customFormat="false" ht="12.75" hidden="false" customHeight="false" outlineLevel="0" collapsed="false">
      <c r="A73" s="15" t="str">
        <f aca="false">IF(Step1_GenProfile!H96, Step1_GenProfile!J96&amp;",","")</f>
        <v>1.63809523809524,</v>
      </c>
      <c r="B73" s="15" t="str">
        <f aca="false">IF(Step1_GenProfile!H96, Step1_GenProfile!I96&amp;",","")</f>
        <v>4,</v>
      </c>
      <c r="C73" s="15" t="str">
        <f aca="false">IF(Step1_GenProfile!H96, itp&amp;",", "")</f>
        <v>10,</v>
      </c>
    </row>
    <row r="74" customFormat="false" ht="12.75" hidden="false" customHeight="false" outlineLevel="0" collapsed="false">
      <c r="A74" s="15" t="str">
        <f aca="false">IF(Step1_GenProfile!H97, Step1_GenProfile!J97&amp;",","")</f>
        <v>1.67809523809524,</v>
      </c>
      <c r="B74" s="15" t="str">
        <f aca="false">IF(Step1_GenProfile!H97, Step1_GenProfile!I97&amp;",","")</f>
        <v>4,</v>
      </c>
      <c r="C74" s="15" t="str">
        <f aca="false">IF(Step1_GenProfile!H97, itp&amp;",", "")</f>
        <v>10,</v>
      </c>
    </row>
    <row r="75" customFormat="false" ht="12.75" hidden="false" customHeight="false" outlineLevel="0" collapsed="false">
      <c r="A75" s="15" t="str">
        <f aca="false">IF(Step1_GenProfile!H98, Step1_GenProfile!J98&amp;",","")</f>
        <v>1.71809523809524,</v>
      </c>
      <c r="B75" s="15" t="str">
        <f aca="false">IF(Step1_GenProfile!H98, Step1_GenProfile!I98&amp;",","")</f>
        <v>4,</v>
      </c>
      <c r="C75" s="15" t="str">
        <f aca="false">IF(Step1_GenProfile!H98, itp&amp;",", "")</f>
        <v>10,</v>
      </c>
    </row>
    <row r="76" customFormat="false" ht="12.75" hidden="false" customHeight="false" outlineLevel="0" collapsed="false">
      <c r="A76" s="15" t="str">
        <f aca="false">IF(Step1_GenProfile!H99, Step1_GenProfile!J99&amp;",","")</f>
        <v>1.75809523809524,</v>
      </c>
      <c r="B76" s="15" t="str">
        <f aca="false">IF(Step1_GenProfile!H99, Step1_GenProfile!I99&amp;",","")</f>
        <v>4,</v>
      </c>
      <c r="C76" s="15" t="str">
        <f aca="false">IF(Step1_GenProfile!H99, itp&amp;",", "")</f>
        <v>10,</v>
      </c>
    </row>
    <row r="77" customFormat="false" ht="12.75" hidden="false" customHeight="false" outlineLevel="0" collapsed="false">
      <c r="A77" s="15" t="str">
        <f aca="false">IF(Step1_GenProfile!H100, Step1_GenProfile!J100&amp;",","")</f>
        <v>1.79809523809524,</v>
      </c>
      <c r="B77" s="15" t="str">
        <f aca="false">IF(Step1_GenProfile!H100, Step1_GenProfile!I100&amp;",","")</f>
        <v>4,</v>
      </c>
      <c r="C77" s="15" t="str">
        <f aca="false">IF(Step1_GenProfile!H100, itp&amp;",", "")</f>
        <v>10,</v>
      </c>
    </row>
    <row r="78" customFormat="false" ht="12.75" hidden="false" customHeight="false" outlineLevel="0" collapsed="false">
      <c r="A78" s="15" t="str">
        <f aca="false">IF(Step1_GenProfile!H101, Step1_GenProfile!J101&amp;",","")</f>
        <v>1.83809523809524,</v>
      </c>
      <c r="B78" s="15" t="str">
        <f aca="false">IF(Step1_GenProfile!H101, Step1_GenProfile!I101&amp;",","")</f>
        <v>4,</v>
      </c>
      <c r="C78" s="15" t="str">
        <f aca="false">IF(Step1_GenProfile!H101, itp&amp;",", "")</f>
        <v>10,</v>
      </c>
    </row>
    <row r="79" customFormat="false" ht="12.75" hidden="false" customHeight="false" outlineLevel="0" collapsed="false">
      <c r="A79" s="15" t="str">
        <f aca="false">IF(Step1_GenProfile!H102, Step1_GenProfile!J102&amp;",","")</f>
        <v>1.87809523809524,</v>
      </c>
      <c r="B79" s="15" t="str">
        <f aca="false">IF(Step1_GenProfile!H102, Step1_GenProfile!I102&amp;",","")</f>
        <v>4,</v>
      </c>
      <c r="C79" s="15" t="str">
        <f aca="false">IF(Step1_GenProfile!H102, itp&amp;",", "")</f>
        <v>10,</v>
      </c>
    </row>
    <row r="80" customFormat="false" ht="12.75" hidden="false" customHeight="false" outlineLevel="0" collapsed="false">
      <c r="A80" s="15" t="str">
        <f aca="false">IF(Step1_GenProfile!H103, Step1_GenProfile!J103&amp;",","")</f>
        <v>1.91809523809524,</v>
      </c>
      <c r="B80" s="15" t="str">
        <f aca="false">IF(Step1_GenProfile!H103, Step1_GenProfile!I103&amp;",","")</f>
        <v>4,</v>
      </c>
      <c r="C80" s="15" t="str">
        <f aca="false">IF(Step1_GenProfile!H103, itp&amp;",", "")</f>
        <v>10,</v>
      </c>
    </row>
    <row r="81" customFormat="false" ht="12.75" hidden="false" customHeight="false" outlineLevel="0" collapsed="false">
      <c r="A81" s="15" t="str">
        <f aca="false">IF(Step1_GenProfile!H104, Step1_GenProfile!J104&amp;",","")</f>
        <v>1.95809523809524,</v>
      </c>
      <c r="B81" s="15" t="str">
        <f aca="false">IF(Step1_GenProfile!H104, Step1_GenProfile!I104&amp;",","")</f>
        <v>4,</v>
      </c>
      <c r="C81" s="15" t="str">
        <f aca="false">IF(Step1_GenProfile!H104, itp&amp;",", "")</f>
        <v>10,</v>
      </c>
    </row>
    <row r="82" customFormat="false" ht="12.75" hidden="false" customHeight="false" outlineLevel="0" collapsed="false">
      <c r="A82" s="15" t="str">
        <f aca="false">IF(Step1_GenProfile!H105, Step1_GenProfile!J105&amp;",","")</f>
        <v>1.99809523809524,</v>
      </c>
      <c r="B82" s="15" t="str">
        <f aca="false">IF(Step1_GenProfile!H105, Step1_GenProfile!I105&amp;",","")</f>
        <v>4,</v>
      </c>
      <c r="C82" s="15" t="str">
        <f aca="false">IF(Step1_GenProfile!H105, itp&amp;",", "")</f>
        <v>10,</v>
      </c>
    </row>
    <row r="83" customFormat="false" ht="12.75" hidden="false" customHeight="false" outlineLevel="0" collapsed="false">
      <c r="A83" s="15" t="str">
        <f aca="false">IF(Step1_GenProfile!H106, Step1_GenProfile!J106&amp;",","")</f>
        <v>2.03809523809524,</v>
      </c>
      <c r="B83" s="15" t="str">
        <f aca="false">IF(Step1_GenProfile!H106, Step1_GenProfile!I106&amp;",","")</f>
        <v>4,</v>
      </c>
      <c r="C83" s="15" t="str">
        <f aca="false">IF(Step1_GenProfile!H106, itp&amp;",", "")</f>
        <v>10,</v>
      </c>
    </row>
    <row r="84" customFormat="false" ht="12.75" hidden="false" customHeight="false" outlineLevel="0" collapsed="false">
      <c r="A84" s="15" t="str">
        <f aca="false">IF(Step1_GenProfile!H107, Step1_GenProfile!J107&amp;",","")</f>
        <v>2.07809523809524,</v>
      </c>
      <c r="B84" s="15" t="str">
        <f aca="false">IF(Step1_GenProfile!H107, Step1_GenProfile!I107&amp;",","")</f>
        <v>4,</v>
      </c>
      <c r="C84" s="15" t="str">
        <f aca="false">IF(Step1_GenProfile!H107, itp&amp;",", "")</f>
        <v>10,</v>
      </c>
    </row>
    <row r="85" customFormat="false" ht="12.75" hidden="false" customHeight="false" outlineLevel="0" collapsed="false">
      <c r="A85" s="15" t="str">
        <f aca="false">IF(Step1_GenProfile!H108, Step1_GenProfile!J108&amp;",","")</f>
        <v>2.11809523809524,</v>
      </c>
      <c r="B85" s="15" t="str">
        <f aca="false">IF(Step1_GenProfile!H108, Step1_GenProfile!I108&amp;",","")</f>
        <v>4,</v>
      </c>
      <c r="C85" s="15" t="str">
        <f aca="false">IF(Step1_GenProfile!H108, itp&amp;",", "")</f>
        <v>10,</v>
      </c>
    </row>
    <row r="86" customFormat="false" ht="12.75" hidden="false" customHeight="false" outlineLevel="0" collapsed="false">
      <c r="A86" s="15" t="str">
        <f aca="false">IF(Step1_GenProfile!H109, Step1_GenProfile!J109&amp;",","")</f>
        <v>2.15809523809524,</v>
      </c>
      <c r="B86" s="15" t="str">
        <f aca="false">IF(Step1_GenProfile!H109, Step1_GenProfile!I109&amp;",","")</f>
        <v>4,</v>
      </c>
      <c r="C86" s="15" t="str">
        <f aca="false">IF(Step1_GenProfile!H109, itp&amp;",", "")</f>
        <v>10,</v>
      </c>
    </row>
    <row r="87" customFormat="false" ht="12.75" hidden="false" customHeight="false" outlineLevel="0" collapsed="false">
      <c r="A87" s="15" t="str">
        <f aca="false">IF(Step1_GenProfile!H110, Step1_GenProfile!J110&amp;",","")</f>
        <v>2.19809523809524,</v>
      </c>
      <c r="B87" s="15" t="str">
        <f aca="false">IF(Step1_GenProfile!H110, Step1_GenProfile!I110&amp;",","")</f>
        <v>4,</v>
      </c>
      <c r="C87" s="15" t="str">
        <f aca="false">IF(Step1_GenProfile!H110, itp&amp;",", "")</f>
        <v>10,</v>
      </c>
    </row>
    <row r="88" customFormat="false" ht="12.75" hidden="false" customHeight="false" outlineLevel="0" collapsed="false">
      <c r="A88" s="15" t="str">
        <f aca="false">IF(Step1_GenProfile!H111, Step1_GenProfile!J111&amp;",","")</f>
        <v>2.23809523809524,</v>
      </c>
      <c r="B88" s="15" t="str">
        <f aca="false">IF(Step1_GenProfile!H111, Step1_GenProfile!I111&amp;",","")</f>
        <v>4,</v>
      </c>
      <c r="C88" s="15" t="str">
        <f aca="false">IF(Step1_GenProfile!H111, itp&amp;",", "")</f>
        <v>10,</v>
      </c>
    </row>
    <row r="89" customFormat="false" ht="12.75" hidden="false" customHeight="false" outlineLevel="0" collapsed="false">
      <c r="A89" s="15" t="str">
        <f aca="false">IF(Step1_GenProfile!H112, Step1_GenProfile!J112&amp;",","")</f>
        <v>2.27809523809524,</v>
      </c>
      <c r="B89" s="15" t="str">
        <f aca="false">IF(Step1_GenProfile!H112, Step1_GenProfile!I112&amp;",","")</f>
        <v>4,</v>
      </c>
      <c r="C89" s="15" t="str">
        <f aca="false">IF(Step1_GenProfile!H112, itp&amp;",", "")</f>
        <v>10,</v>
      </c>
    </row>
    <row r="90" customFormat="false" ht="12.75" hidden="false" customHeight="false" outlineLevel="0" collapsed="false">
      <c r="A90" s="15" t="str">
        <f aca="false">IF(Step1_GenProfile!H113, Step1_GenProfile!J113&amp;",","")</f>
        <v>2.31809523809524,</v>
      </c>
      <c r="B90" s="15" t="str">
        <f aca="false">IF(Step1_GenProfile!H113, Step1_GenProfile!I113&amp;",","")</f>
        <v>4,</v>
      </c>
      <c r="C90" s="15" t="str">
        <f aca="false">IF(Step1_GenProfile!H113, itp&amp;",", "")</f>
        <v>10,</v>
      </c>
    </row>
    <row r="91" customFormat="false" ht="12.75" hidden="false" customHeight="false" outlineLevel="0" collapsed="false">
      <c r="A91" s="15" t="str">
        <f aca="false">IF(Step1_GenProfile!H114, Step1_GenProfile!J114&amp;",","")</f>
        <v>2.35809523809524,</v>
      </c>
      <c r="B91" s="15" t="str">
        <f aca="false">IF(Step1_GenProfile!H114, Step1_GenProfile!I114&amp;",","")</f>
        <v>4,</v>
      </c>
      <c r="C91" s="15" t="str">
        <f aca="false">IF(Step1_GenProfile!H114, itp&amp;",", "")</f>
        <v>10,</v>
      </c>
    </row>
    <row r="92" customFormat="false" ht="12.75" hidden="false" customHeight="false" outlineLevel="0" collapsed="false">
      <c r="A92" s="15" t="str">
        <f aca="false">IF(Step1_GenProfile!H115, Step1_GenProfile!J115&amp;",","")</f>
        <v>2.39809523809524,</v>
      </c>
      <c r="B92" s="15" t="str">
        <f aca="false">IF(Step1_GenProfile!H115, Step1_GenProfile!I115&amp;",","")</f>
        <v>4,</v>
      </c>
      <c r="C92" s="15" t="str">
        <f aca="false">IF(Step1_GenProfile!H115, itp&amp;",", "")</f>
        <v>10,</v>
      </c>
    </row>
    <row r="93" customFormat="false" ht="12.75" hidden="false" customHeight="false" outlineLevel="0" collapsed="false">
      <c r="A93" s="15" t="str">
        <f aca="false">IF(Step1_GenProfile!H116, Step1_GenProfile!J116&amp;",","")</f>
        <v>2.43809523809524,</v>
      </c>
      <c r="B93" s="15" t="str">
        <f aca="false">IF(Step1_GenProfile!H116, Step1_GenProfile!I116&amp;",","")</f>
        <v>4,</v>
      </c>
      <c r="C93" s="15" t="str">
        <f aca="false">IF(Step1_GenProfile!H116, itp&amp;",", "")</f>
        <v>10,</v>
      </c>
    </row>
    <row r="94" customFormat="false" ht="12.75" hidden="false" customHeight="false" outlineLevel="0" collapsed="false">
      <c r="A94" s="15" t="str">
        <f aca="false">IF(Step1_GenProfile!H117, Step1_GenProfile!J117&amp;",","")</f>
        <v>2.47809523809524,</v>
      </c>
      <c r="B94" s="15" t="str">
        <f aca="false">IF(Step1_GenProfile!H117, Step1_GenProfile!I117&amp;",","")</f>
        <v>4,</v>
      </c>
      <c r="C94" s="15" t="str">
        <f aca="false">IF(Step1_GenProfile!H117, itp&amp;",", "")</f>
        <v>10,</v>
      </c>
    </row>
    <row r="95" customFormat="false" ht="12.75" hidden="false" customHeight="false" outlineLevel="0" collapsed="false">
      <c r="A95" s="15" t="str">
        <f aca="false">IF(Step1_GenProfile!H118, Step1_GenProfile!J118&amp;",","")</f>
        <v>2.51809523809524,</v>
      </c>
      <c r="B95" s="15" t="str">
        <f aca="false">IF(Step1_GenProfile!H118, Step1_GenProfile!I118&amp;",","")</f>
        <v>4,</v>
      </c>
      <c r="C95" s="15" t="str">
        <f aca="false">IF(Step1_GenProfile!H118, itp&amp;",", "")</f>
        <v>10,</v>
      </c>
    </row>
    <row r="96" customFormat="false" ht="12.75" hidden="false" customHeight="false" outlineLevel="0" collapsed="false">
      <c r="A96" s="15" t="str">
        <f aca="false">IF(Step1_GenProfile!H119, Step1_GenProfile!J119&amp;",","")</f>
        <v>2.55809523809524,</v>
      </c>
      <c r="B96" s="15" t="str">
        <f aca="false">IF(Step1_GenProfile!H119, Step1_GenProfile!I119&amp;",","")</f>
        <v>4,</v>
      </c>
      <c r="C96" s="15" t="str">
        <f aca="false">IF(Step1_GenProfile!H119, itp&amp;",", "")</f>
        <v>10,</v>
      </c>
    </row>
    <row r="97" customFormat="false" ht="12.75" hidden="false" customHeight="false" outlineLevel="0" collapsed="false">
      <c r="A97" s="15" t="str">
        <f aca="false">IF(Step1_GenProfile!H120, Step1_GenProfile!J120&amp;",","")</f>
        <v>2.59809523809524,</v>
      </c>
      <c r="B97" s="15" t="str">
        <f aca="false">IF(Step1_GenProfile!H120, Step1_GenProfile!I120&amp;",","")</f>
        <v>4,</v>
      </c>
      <c r="C97" s="15" t="str">
        <f aca="false">IF(Step1_GenProfile!H120, itp&amp;",", "")</f>
        <v>10,</v>
      </c>
    </row>
    <row r="98" customFormat="false" ht="12.75" hidden="false" customHeight="false" outlineLevel="0" collapsed="false">
      <c r="A98" s="15" t="str">
        <f aca="false">IF(Step1_GenProfile!H121, Step1_GenProfile!J121&amp;",","")</f>
        <v>2.63809523809524,</v>
      </c>
      <c r="B98" s="15" t="str">
        <f aca="false">IF(Step1_GenProfile!H121, Step1_GenProfile!I121&amp;",","")</f>
        <v>4,</v>
      </c>
      <c r="C98" s="15" t="str">
        <f aca="false">IF(Step1_GenProfile!H121, itp&amp;",", "")</f>
        <v>10,</v>
      </c>
    </row>
    <row r="99" customFormat="false" ht="12.75" hidden="false" customHeight="false" outlineLevel="0" collapsed="false">
      <c r="A99" s="15" t="str">
        <f aca="false">IF(Step1_GenProfile!H122, Step1_GenProfile!J122&amp;",","")</f>
        <v>2.67809523809524,</v>
      </c>
      <c r="B99" s="15" t="str">
        <f aca="false">IF(Step1_GenProfile!H122, Step1_GenProfile!I122&amp;",","")</f>
        <v>4,</v>
      </c>
      <c r="C99" s="15" t="str">
        <f aca="false">IF(Step1_GenProfile!H122, itp&amp;",", "")</f>
        <v>10,</v>
      </c>
    </row>
    <row r="100" customFormat="false" ht="12.75" hidden="false" customHeight="false" outlineLevel="0" collapsed="false">
      <c r="A100" s="15" t="str">
        <f aca="false">IF(Step1_GenProfile!H123, Step1_GenProfile!J123&amp;",","")</f>
        <v>2.71809523809524,</v>
      </c>
      <c r="B100" s="15" t="str">
        <f aca="false">IF(Step1_GenProfile!H123, Step1_GenProfile!I123&amp;",","")</f>
        <v>4,</v>
      </c>
      <c r="C100" s="15" t="str">
        <f aca="false">IF(Step1_GenProfile!H123, itp&amp;",", "")</f>
        <v>10,</v>
      </c>
    </row>
    <row r="101" customFormat="false" ht="12.75" hidden="false" customHeight="false" outlineLevel="0" collapsed="false">
      <c r="A101" s="15" t="str">
        <f aca="false">IF(Step1_GenProfile!H124, Step1_GenProfile!J124&amp;",","")</f>
        <v>2.75809523809524,</v>
      </c>
      <c r="B101" s="15" t="str">
        <f aca="false">IF(Step1_GenProfile!H124, Step1_GenProfile!I124&amp;",","")</f>
        <v>4,</v>
      </c>
      <c r="C101" s="15" t="str">
        <f aca="false">IF(Step1_GenProfile!H124, itp&amp;",", "")</f>
        <v>10,</v>
      </c>
    </row>
    <row r="102" customFormat="false" ht="12.75" hidden="false" customHeight="false" outlineLevel="0" collapsed="false">
      <c r="A102" s="15" t="str">
        <f aca="false">IF(Step1_GenProfile!H125, Step1_GenProfile!J125&amp;",","")</f>
        <v>2.79809523809524,</v>
      </c>
      <c r="B102" s="15" t="str">
        <f aca="false">IF(Step1_GenProfile!H125, Step1_GenProfile!I125&amp;",","")</f>
        <v>4,</v>
      </c>
      <c r="C102" s="15" t="str">
        <f aca="false">IF(Step1_GenProfile!H125, itp&amp;",", "")</f>
        <v>10,</v>
      </c>
    </row>
    <row r="103" customFormat="false" ht="12.75" hidden="false" customHeight="false" outlineLevel="0" collapsed="false">
      <c r="A103" s="15" t="str">
        <f aca="false">IF(Step1_GenProfile!H126, Step1_GenProfile!J126&amp;",","")</f>
        <v>2.83809523809524,</v>
      </c>
      <c r="B103" s="15" t="str">
        <f aca="false">IF(Step1_GenProfile!H126, Step1_GenProfile!I126&amp;",","")</f>
        <v>4,</v>
      </c>
      <c r="C103" s="15" t="str">
        <f aca="false">IF(Step1_GenProfile!H126, itp&amp;",", "")</f>
        <v>10,</v>
      </c>
    </row>
    <row r="104" customFormat="false" ht="12.75" hidden="false" customHeight="false" outlineLevel="0" collapsed="false">
      <c r="A104" s="15" t="str">
        <f aca="false">IF(Step1_GenProfile!H127, Step1_GenProfile!J127&amp;",","")</f>
        <v>2.87809523809524,</v>
      </c>
      <c r="B104" s="15" t="str">
        <f aca="false">IF(Step1_GenProfile!H127, Step1_GenProfile!I127&amp;",","")</f>
        <v>4,</v>
      </c>
      <c r="C104" s="15" t="str">
        <f aca="false">IF(Step1_GenProfile!H127, itp&amp;",", "")</f>
        <v>10,</v>
      </c>
    </row>
    <row r="105" customFormat="false" ht="12.75" hidden="false" customHeight="false" outlineLevel="0" collapsed="false">
      <c r="A105" s="15" t="str">
        <f aca="false">IF(Step1_GenProfile!H128, Step1_GenProfile!J128&amp;",","")</f>
        <v>2.91809523809524,</v>
      </c>
      <c r="B105" s="15" t="str">
        <f aca="false">IF(Step1_GenProfile!H128, Step1_GenProfile!I128&amp;",","")</f>
        <v>4,</v>
      </c>
      <c r="C105" s="15" t="str">
        <f aca="false">IF(Step1_GenProfile!H128, itp&amp;",", "")</f>
        <v>10,</v>
      </c>
    </row>
    <row r="106" customFormat="false" ht="12.75" hidden="false" customHeight="false" outlineLevel="0" collapsed="false">
      <c r="A106" s="15" t="str">
        <f aca="false">IF(Step1_GenProfile!H129, Step1_GenProfile!J129&amp;",","")</f>
        <v>2.95809523809524,</v>
      </c>
      <c r="B106" s="15" t="str">
        <f aca="false">IF(Step1_GenProfile!H129, Step1_GenProfile!I129&amp;",","")</f>
        <v>4,</v>
      </c>
      <c r="C106" s="15" t="str">
        <f aca="false">IF(Step1_GenProfile!H129, itp&amp;",", "")</f>
        <v>10,</v>
      </c>
    </row>
    <row r="107" customFormat="false" ht="12.75" hidden="false" customHeight="false" outlineLevel="0" collapsed="false">
      <c r="A107" s="15" t="str">
        <f aca="false">IF(Step1_GenProfile!H130, Step1_GenProfile!J130&amp;",","")</f>
        <v>2.99809523809524,</v>
      </c>
      <c r="B107" s="15" t="str">
        <f aca="false">IF(Step1_GenProfile!H130, Step1_GenProfile!I130&amp;",","")</f>
        <v>4,</v>
      </c>
      <c r="C107" s="15" t="str">
        <f aca="false">IF(Step1_GenProfile!H130, itp&amp;",", "")</f>
        <v>10,</v>
      </c>
    </row>
    <row r="108" customFormat="false" ht="12.75" hidden="false" customHeight="false" outlineLevel="0" collapsed="false">
      <c r="A108" s="15" t="str">
        <f aca="false">IF(Step1_GenProfile!H131, Step1_GenProfile!J131&amp;",","")</f>
        <v>3.03809523809524,</v>
      </c>
      <c r="B108" s="15" t="str">
        <f aca="false">IF(Step1_GenProfile!H131, Step1_GenProfile!I131&amp;",","")</f>
        <v>4,</v>
      </c>
      <c r="C108" s="15" t="str">
        <f aca="false">IF(Step1_GenProfile!H131, itp&amp;",", "")</f>
        <v>10,</v>
      </c>
    </row>
    <row r="109" customFormat="false" ht="12.75" hidden="false" customHeight="false" outlineLevel="0" collapsed="false">
      <c r="A109" s="15" t="str">
        <f aca="false">IF(Step1_GenProfile!H132, Step1_GenProfile!J132&amp;",","")</f>
        <v>3.07809523809524,</v>
      </c>
      <c r="B109" s="15" t="str">
        <f aca="false">IF(Step1_GenProfile!H132, Step1_GenProfile!I132&amp;",","")</f>
        <v>4,</v>
      </c>
      <c r="C109" s="15" t="str">
        <f aca="false">IF(Step1_GenProfile!H132, itp&amp;",", "")</f>
        <v>10,</v>
      </c>
    </row>
    <row r="110" customFormat="false" ht="12.75" hidden="false" customHeight="false" outlineLevel="0" collapsed="false">
      <c r="A110" s="15" t="str">
        <f aca="false">IF(Step1_GenProfile!H133, Step1_GenProfile!J133&amp;",","")</f>
        <v>3.11809523809524,</v>
      </c>
      <c r="B110" s="15" t="str">
        <f aca="false">IF(Step1_GenProfile!H133, Step1_GenProfile!I133&amp;",","")</f>
        <v>4,</v>
      </c>
      <c r="C110" s="15" t="str">
        <f aca="false">IF(Step1_GenProfile!H133, itp&amp;",", "")</f>
        <v>10,</v>
      </c>
    </row>
    <row r="111" customFormat="false" ht="12.75" hidden="false" customHeight="false" outlineLevel="0" collapsed="false">
      <c r="A111" s="15" t="str">
        <f aca="false">IF(Step1_GenProfile!H134, Step1_GenProfile!J134&amp;",","")</f>
        <v>3.15809523809524,</v>
      </c>
      <c r="B111" s="15" t="str">
        <f aca="false">IF(Step1_GenProfile!H134, Step1_GenProfile!I134&amp;",","")</f>
        <v>4,</v>
      </c>
      <c r="C111" s="15" t="str">
        <f aca="false">IF(Step1_GenProfile!H134, itp&amp;",", "")</f>
        <v>10,</v>
      </c>
    </row>
    <row r="112" customFormat="false" ht="12.75" hidden="false" customHeight="false" outlineLevel="0" collapsed="false">
      <c r="A112" s="15" t="str">
        <f aca="false">IF(Step1_GenProfile!H135, Step1_GenProfile!J135&amp;",","")</f>
        <v>3.19809523809524,</v>
      </c>
      <c r="B112" s="15" t="str">
        <f aca="false">IF(Step1_GenProfile!H135, Step1_GenProfile!I135&amp;",","")</f>
        <v>4,</v>
      </c>
      <c r="C112" s="15" t="str">
        <f aca="false">IF(Step1_GenProfile!H135, itp&amp;",", "")</f>
        <v>10,</v>
      </c>
    </row>
    <row r="113" customFormat="false" ht="12.75" hidden="false" customHeight="false" outlineLevel="0" collapsed="false">
      <c r="A113" s="15" t="str">
        <f aca="false">IF(Step1_GenProfile!H136, Step1_GenProfile!J136&amp;",","")</f>
        <v>3.23809523809524,</v>
      </c>
      <c r="B113" s="15" t="str">
        <f aca="false">IF(Step1_GenProfile!H136, Step1_GenProfile!I136&amp;",","")</f>
        <v>4,</v>
      </c>
      <c r="C113" s="15" t="str">
        <f aca="false">IF(Step1_GenProfile!H136, itp&amp;",", "")</f>
        <v>10,</v>
      </c>
    </row>
    <row r="114" customFormat="false" ht="12.75" hidden="false" customHeight="false" outlineLevel="0" collapsed="false">
      <c r="A114" s="15" t="str">
        <f aca="false">IF(Step1_GenProfile!H137, Step1_GenProfile!J137&amp;",","")</f>
        <v>3.27809523809524,</v>
      </c>
      <c r="B114" s="15" t="str">
        <f aca="false">IF(Step1_GenProfile!H137, Step1_GenProfile!I137&amp;",","")</f>
        <v>4,</v>
      </c>
      <c r="C114" s="15" t="str">
        <f aca="false">IF(Step1_GenProfile!H137, itp&amp;",", "")</f>
        <v>10,</v>
      </c>
    </row>
    <row r="115" customFormat="false" ht="12.75" hidden="false" customHeight="false" outlineLevel="0" collapsed="false">
      <c r="A115" s="15" t="str">
        <f aca="false">IF(Step1_GenProfile!H138, Step1_GenProfile!J138&amp;",","")</f>
        <v>3.31809523809524,</v>
      </c>
      <c r="B115" s="15" t="str">
        <f aca="false">IF(Step1_GenProfile!H138, Step1_GenProfile!I138&amp;",","")</f>
        <v>4,</v>
      </c>
      <c r="C115" s="15" t="str">
        <f aca="false">IF(Step1_GenProfile!H138, itp&amp;",", "")</f>
        <v>10,</v>
      </c>
    </row>
    <row r="116" customFormat="false" ht="12.75" hidden="false" customHeight="false" outlineLevel="0" collapsed="false">
      <c r="A116" s="15" t="str">
        <f aca="false">IF(Step1_GenProfile!H139, Step1_GenProfile!J139&amp;",","")</f>
        <v>3.35809523809524,</v>
      </c>
      <c r="B116" s="15" t="str">
        <f aca="false">IF(Step1_GenProfile!H139, Step1_GenProfile!I139&amp;",","")</f>
        <v>4,</v>
      </c>
      <c r="C116" s="15" t="str">
        <f aca="false">IF(Step1_GenProfile!H139, itp&amp;",", "")</f>
        <v>10,</v>
      </c>
    </row>
    <row r="117" customFormat="false" ht="12.75" hidden="false" customHeight="false" outlineLevel="0" collapsed="false">
      <c r="A117" s="15" t="str">
        <f aca="false">IF(Step1_GenProfile!H140, Step1_GenProfile!J140&amp;",","")</f>
        <v>3.39809523809524,</v>
      </c>
      <c r="B117" s="15" t="str">
        <f aca="false">IF(Step1_GenProfile!H140, Step1_GenProfile!I140&amp;",","")</f>
        <v>4,</v>
      </c>
      <c r="C117" s="15" t="str">
        <f aca="false">IF(Step1_GenProfile!H140, itp&amp;",", "")</f>
        <v>10,</v>
      </c>
    </row>
    <row r="118" customFormat="false" ht="12.75" hidden="false" customHeight="false" outlineLevel="0" collapsed="false">
      <c r="A118" s="15" t="str">
        <f aca="false">IF(Step1_GenProfile!H141, Step1_GenProfile!J141&amp;",","")</f>
        <v>3.43809523809524,</v>
      </c>
      <c r="B118" s="15" t="str">
        <f aca="false">IF(Step1_GenProfile!H141, Step1_GenProfile!I141&amp;",","")</f>
        <v>4,</v>
      </c>
      <c r="C118" s="15" t="str">
        <f aca="false">IF(Step1_GenProfile!H141, itp&amp;",", "")</f>
        <v>10,</v>
      </c>
    </row>
    <row r="119" customFormat="false" ht="12.75" hidden="false" customHeight="false" outlineLevel="0" collapsed="false">
      <c r="A119" s="15" t="str">
        <f aca="false">IF(Step1_GenProfile!H142, Step1_GenProfile!J142&amp;",","")</f>
        <v>3.47809523809524,</v>
      </c>
      <c r="B119" s="15" t="str">
        <f aca="false">IF(Step1_GenProfile!H142, Step1_GenProfile!I142&amp;",","")</f>
        <v>4,</v>
      </c>
      <c r="C119" s="15" t="str">
        <f aca="false">IF(Step1_GenProfile!H142, itp&amp;",", "")</f>
        <v>10,</v>
      </c>
    </row>
    <row r="120" customFormat="false" ht="12.75" hidden="false" customHeight="false" outlineLevel="0" collapsed="false">
      <c r="A120" s="15" t="str">
        <f aca="false">IF(Step1_GenProfile!H143, Step1_GenProfile!J143&amp;",","")</f>
        <v>3.51809523809524,</v>
      </c>
      <c r="B120" s="15" t="str">
        <f aca="false">IF(Step1_GenProfile!H143, Step1_GenProfile!I143&amp;",","")</f>
        <v>4,</v>
      </c>
      <c r="C120" s="15" t="str">
        <f aca="false">IF(Step1_GenProfile!H143, itp&amp;",", "")</f>
        <v>10,</v>
      </c>
    </row>
    <row r="121" customFormat="false" ht="12.75" hidden="false" customHeight="false" outlineLevel="0" collapsed="false">
      <c r="A121" s="15" t="str">
        <f aca="false">IF(Step1_GenProfile!H144, Step1_GenProfile!J144&amp;",","")</f>
        <v>3.55809523809524,</v>
      </c>
      <c r="B121" s="15" t="str">
        <f aca="false">IF(Step1_GenProfile!H144, Step1_GenProfile!I144&amp;",","")</f>
        <v>4,</v>
      </c>
      <c r="C121" s="15" t="str">
        <f aca="false">IF(Step1_GenProfile!H144, itp&amp;",", "")</f>
        <v>10,</v>
      </c>
    </row>
    <row r="122" customFormat="false" ht="12.75" hidden="false" customHeight="false" outlineLevel="0" collapsed="false">
      <c r="A122" s="15" t="str">
        <f aca="false">IF(Step1_GenProfile!H145, Step1_GenProfile!J145&amp;",","")</f>
        <v>3.59809523809524,</v>
      </c>
      <c r="B122" s="15" t="str">
        <f aca="false">IF(Step1_GenProfile!H145, Step1_GenProfile!I145&amp;",","")</f>
        <v>4,</v>
      </c>
      <c r="C122" s="15" t="str">
        <f aca="false">IF(Step1_GenProfile!H145, itp&amp;",", "")</f>
        <v>10,</v>
      </c>
    </row>
    <row r="123" customFormat="false" ht="12.75" hidden="false" customHeight="false" outlineLevel="0" collapsed="false">
      <c r="A123" s="15" t="str">
        <f aca="false">IF(Step1_GenProfile!H146, Step1_GenProfile!J146&amp;",","")</f>
        <v>3.63809523809524,</v>
      </c>
      <c r="B123" s="15" t="str">
        <f aca="false">IF(Step1_GenProfile!H146, Step1_GenProfile!I146&amp;",","")</f>
        <v>4,</v>
      </c>
      <c r="C123" s="15" t="str">
        <f aca="false">IF(Step1_GenProfile!H146, itp&amp;",", "")</f>
        <v>10,</v>
      </c>
    </row>
    <row r="124" customFormat="false" ht="12.75" hidden="false" customHeight="false" outlineLevel="0" collapsed="false">
      <c r="A124" s="15" t="str">
        <f aca="false">IF(Step1_GenProfile!H147, Step1_GenProfile!J147&amp;",","")</f>
        <v>3.67809523809524,</v>
      </c>
      <c r="B124" s="15" t="str">
        <f aca="false">IF(Step1_GenProfile!H147, Step1_GenProfile!I147&amp;",","")</f>
        <v>4,</v>
      </c>
      <c r="C124" s="15" t="str">
        <f aca="false">IF(Step1_GenProfile!H147, itp&amp;",", "")</f>
        <v>10,</v>
      </c>
    </row>
    <row r="125" customFormat="false" ht="12.75" hidden="false" customHeight="false" outlineLevel="0" collapsed="false">
      <c r="A125" s="15" t="str">
        <f aca="false">IF(Step1_GenProfile!H148, Step1_GenProfile!J148&amp;",","")</f>
        <v>3.71809523809524,</v>
      </c>
      <c r="B125" s="15" t="str">
        <f aca="false">IF(Step1_GenProfile!H148, Step1_GenProfile!I148&amp;",","")</f>
        <v>4,</v>
      </c>
      <c r="C125" s="15" t="str">
        <f aca="false">IF(Step1_GenProfile!H148, itp&amp;",", "")</f>
        <v>10,</v>
      </c>
    </row>
    <row r="126" customFormat="false" ht="12.75" hidden="false" customHeight="false" outlineLevel="0" collapsed="false">
      <c r="A126" s="15" t="str">
        <f aca="false">IF(Step1_GenProfile!H149, Step1_GenProfile!J149&amp;",","")</f>
        <v>3.75809523809524,</v>
      </c>
      <c r="B126" s="15" t="str">
        <f aca="false">IF(Step1_GenProfile!H149, Step1_GenProfile!I149&amp;",","")</f>
        <v>4,</v>
      </c>
      <c r="C126" s="15" t="str">
        <f aca="false">IF(Step1_GenProfile!H149, itp&amp;",", "")</f>
        <v>10,</v>
      </c>
    </row>
    <row r="127" customFormat="false" ht="12.75" hidden="false" customHeight="false" outlineLevel="0" collapsed="false">
      <c r="A127" s="15" t="str">
        <f aca="false">IF(Step1_GenProfile!H150, Step1_GenProfile!J150&amp;",","")</f>
        <v>3.79809523809524,</v>
      </c>
      <c r="B127" s="15" t="str">
        <f aca="false">IF(Step1_GenProfile!H150, Step1_GenProfile!I150&amp;",","")</f>
        <v>4,</v>
      </c>
      <c r="C127" s="15" t="str">
        <f aca="false">IF(Step1_GenProfile!H150, itp&amp;",", "")</f>
        <v>10,</v>
      </c>
    </row>
    <row r="128" customFormat="false" ht="12.75" hidden="false" customHeight="false" outlineLevel="0" collapsed="false">
      <c r="A128" s="15" t="str">
        <f aca="false">IF(Step1_GenProfile!H151, Step1_GenProfile!J151&amp;",","")</f>
        <v>3.83809523809524,</v>
      </c>
      <c r="B128" s="15" t="str">
        <f aca="false">IF(Step1_GenProfile!H151, Step1_GenProfile!I151&amp;",","")</f>
        <v>4,</v>
      </c>
      <c r="C128" s="15" t="str">
        <f aca="false">IF(Step1_GenProfile!H151, itp&amp;",", "")</f>
        <v>10,</v>
      </c>
    </row>
    <row r="129" customFormat="false" ht="12.75" hidden="false" customHeight="false" outlineLevel="0" collapsed="false">
      <c r="A129" s="15" t="str">
        <f aca="false">IF(Step1_GenProfile!H152, Step1_GenProfile!J152&amp;",","")</f>
        <v>3.87804761904762,</v>
      </c>
      <c r="B129" s="15" t="str">
        <f aca="false">IF(Step1_GenProfile!H152, Step1_GenProfile!I152&amp;",","")</f>
        <v>3.99047619047619,</v>
      </c>
      <c r="C129" s="15" t="str">
        <f aca="false">IF(Step1_GenProfile!H152, itp&amp;",", "")</f>
        <v>10,</v>
      </c>
    </row>
    <row r="130" customFormat="false" ht="12.75" hidden="false" customHeight="false" outlineLevel="0" collapsed="false">
      <c r="A130" s="15" t="str">
        <f aca="false">IF(Step1_GenProfile!H153, Step1_GenProfile!J153&amp;",","")</f>
        <v>3.91788095238095,</v>
      </c>
      <c r="B130" s="15" t="str">
        <f aca="false">IF(Step1_GenProfile!H153, Step1_GenProfile!I153&amp;",","")</f>
        <v>3.97619047619048,</v>
      </c>
      <c r="C130" s="15" t="str">
        <f aca="false">IF(Step1_GenProfile!H153, itp&amp;",", "")</f>
        <v>10,</v>
      </c>
    </row>
    <row r="131" customFormat="false" ht="12.75" hidden="false" customHeight="false" outlineLevel="0" collapsed="false">
      <c r="A131" s="15" t="str">
        <f aca="false">IF(Step1_GenProfile!H154, Step1_GenProfile!J154&amp;",","")</f>
        <v>3.95754761904762,</v>
      </c>
      <c r="B131" s="15" t="str">
        <f aca="false">IF(Step1_GenProfile!H154, Step1_GenProfile!I154&amp;",","")</f>
        <v>3.95714285714286,</v>
      </c>
      <c r="C131" s="15" t="str">
        <f aca="false">IF(Step1_GenProfile!H154, itp&amp;",", "")</f>
        <v>10,</v>
      </c>
    </row>
    <row r="132" customFormat="false" ht="12.75" hidden="false" customHeight="false" outlineLevel="0" collapsed="false">
      <c r="A132" s="15" t="str">
        <f aca="false">IF(Step1_GenProfile!H155, Step1_GenProfile!J155&amp;",","")</f>
        <v>3.997,</v>
      </c>
      <c r="B132" s="15" t="str">
        <f aca="false">IF(Step1_GenProfile!H155, Step1_GenProfile!I155&amp;",","")</f>
        <v>3.93333333333333,</v>
      </c>
      <c r="C132" s="15" t="str">
        <f aca="false">IF(Step1_GenProfile!H155, itp&amp;",", "")</f>
        <v>10,</v>
      </c>
    </row>
    <row r="133" customFormat="false" ht="12.75" hidden="false" customHeight="false" outlineLevel="0" collapsed="false">
      <c r="A133" s="15" t="str">
        <f aca="false">IF(Step1_GenProfile!H156, Step1_GenProfile!J156&amp;",","")</f>
        <v>4.03619047619048,</v>
      </c>
      <c r="B133" s="15" t="str">
        <f aca="false">IF(Step1_GenProfile!H156, Step1_GenProfile!I156&amp;",","")</f>
        <v>3.9047619047619,</v>
      </c>
      <c r="C133" s="15" t="str">
        <f aca="false">IF(Step1_GenProfile!H156, itp&amp;",", "")</f>
        <v>10,</v>
      </c>
    </row>
    <row r="134" customFormat="false" ht="12.75" hidden="false" customHeight="false" outlineLevel="0" collapsed="false">
      <c r="A134" s="15" t="str">
        <f aca="false">IF(Step1_GenProfile!H157, Step1_GenProfile!J157&amp;",","")</f>
        <v>4.07507142857143,</v>
      </c>
      <c r="B134" s="15" t="str">
        <f aca="false">IF(Step1_GenProfile!H157, Step1_GenProfile!I157&amp;",","")</f>
        <v>3.87142857142857,</v>
      </c>
      <c r="C134" s="15" t="str">
        <f aca="false">IF(Step1_GenProfile!H157, itp&amp;",", "")</f>
        <v>10,</v>
      </c>
    </row>
    <row r="135" customFormat="false" ht="12.75" hidden="false" customHeight="false" outlineLevel="0" collapsed="false">
      <c r="A135" s="15" t="str">
        <f aca="false">IF(Step1_GenProfile!H158, Step1_GenProfile!J158&amp;",","")</f>
        <v>4.11359523809524,</v>
      </c>
      <c r="B135" s="15" t="str">
        <f aca="false">IF(Step1_GenProfile!H158, Step1_GenProfile!I158&amp;",","")</f>
        <v>3.83333333333333,</v>
      </c>
      <c r="C135" s="15" t="str">
        <f aca="false">IF(Step1_GenProfile!H158, itp&amp;",", "")</f>
        <v>10,</v>
      </c>
    </row>
    <row r="136" customFormat="false" ht="12.75" hidden="false" customHeight="false" outlineLevel="0" collapsed="false">
      <c r="A136" s="15" t="str">
        <f aca="false">IF(Step1_GenProfile!H159, Step1_GenProfile!J159&amp;",","")</f>
        <v>4.15171428571429,</v>
      </c>
      <c r="B136" s="15" t="str">
        <f aca="false">IF(Step1_GenProfile!H159, Step1_GenProfile!I159&amp;",","")</f>
        <v>3.79047619047619,</v>
      </c>
      <c r="C136" s="15" t="str">
        <f aca="false">IF(Step1_GenProfile!H159, itp&amp;",", "")</f>
        <v>10,</v>
      </c>
    </row>
    <row r="137" customFormat="false" ht="12.75" hidden="false" customHeight="false" outlineLevel="0" collapsed="false">
      <c r="A137" s="15" t="str">
        <f aca="false">IF(Step1_GenProfile!H160, Step1_GenProfile!J160&amp;",","")</f>
        <v>4.18938095238095,</v>
      </c>
      <c r="B137" s="15" t="str">
        <f aca="false">IF(Step1_GenProfile!H160, Step1_GenProfile!I160&amp;",","")</f>
        <v>3.74285714285714,</v>
      </c>
      <c r="C137" s="15" t="str">
        <f aca="false">IF(Step1_GenProfile!H160, itp&amp;",", "")</f>
        <v>10,</v>
      </c>
    </row>
    <row r="138" customFormat="false" ht="12.75" hidden="false" customHeight="false" outlineLevel="0" collapsed="false">
      <c r="A138" s="15" t="str">
        <f aca="false">IF(Step1_GenProfile!H161, Step1_GenProfile!J161&amp;",","")</f>
        <v>4.22654761904762,</v>
      </c>
      <c r="B138" s="15" t="str">
        <f aca="false">IF(Step1_GenProfile!H161, Step1_GenProfile!I161&amp;",","")</f>
        <v>3.69047619047619,</v>
      </c>
      <c r="C138" s="15" t="str">
        <f aca="false">IF(Step1_GenProfile!H161, itp&amp;",", "")</f>
        <v>10,</v>
      </c>
    </row>
    <row r="139" customFormat="false" ht="12.75" hidden="false" customHeight="false" outlineLevel="0" collapsed="false">
      <c r="A139" s="15" t="str">
        <f aca="false">IF(Step1_GenProfile!H162, Step1_GenProfile!J162&amp;",","")</f>
        <v>4.26316666666667,</v>
      </c>
      <c r="B139" s="15" t="str">
        <f aca="false">IF(Step1_GenProfile!H162, Step1_GenProfile!I162&amp;",","")</f>
        <v>3.63333333333333,</v>
      </c>
      <c r="C139" s="15" t="str">
        <f aca="false">IF(Step1_GenProfile!H162, itp&amp;",", "")</f>
        <v>10,</v>
      </c>
    </row>
    <row r="140" customFormat="false" ht="12.75" hidden="false" customHeight="false" outlineLevel="0" collapsed="false">
      <c r="A140" s="15" t="str">
        <f aca="false">IF(Step1_GenProfile!H163, Step1_GenProfile!J163&amp;",","")</f>
        <v>4.29919047619048,</v>
      </c>
      <c r="B140" s="15" t="str">
        <f aca="false">IF(Step1_GenProfile!H163, Step1_GenProfile!I163&amp;",","")</f>
        <v>3.57142857142857,</v>
      </c>
      <c r="C140" s="15" t="str">
        <f aca="false">IF(Step1_GenProfile!H163, itp&amp;",", "")</f>
        <v>10,</v>
      </c>
    </row>
    <row r="141" customFormat="false" ht="12.75" hidden="false" customHeight="false" outlineLevel="0" collapsed="false">
      <c r="A141" s="15" t="str">
        <f aca="false">IF(Step1_GenProfile!H164, Step1_GenProfile!J164&amp;",","")</f>
        <v>4.33457142857143,</v>
      </c>
      <c r="B141" s="15" t="str">
        <f aca="false">IF(Step1_GenProfile!H164, Step1_GenProfile!I164&amp;",","")</f>
        <v>3.5047619047619,</v>
      </c>
      <c r="C141" s="15" t="str">
        <f aca="false">IF(Step1_GenProfile!H164, itp&amp;",", "")</f>
        <v>10,</v>
      </c>
    </row>
    <row r="142" customFormat="false" ht="12.75" hidden="false" customHeight="false" outlineLevel="0" collapsed="false">
      <c r="A142" s="15" t="str">
        <f aca="false">IF(Step1_GenProfile!H165, Step1_GenProfile!J165&amp;",","")</f>
        <v>4.36926190476191,</v>
      </c>
      <c r="B142" s="15" t="str">
        <f aca="false">IF(Step1_GenProfile!H165, Step1_GenProfile!I165&amp;",","")</f>
        <v>3.43333333333333,</v>
      </c>
      <c r="C142" s="15" t="str">
        <f aca="false">IF(Step1_GenProfile!H165, itp&amp;",", "")</f>
        <v>10,</v>
      </c>
    </row>
    <row r="143" customFormat="false" ht="12.75" hidden="false" customHeight="false" outlineLevel="0" collapsed="false">
      <c r="A143" s="15" t="str">
        <f aca="false">IF(Step1_GenProfile!H166, Step1_GenProfile!J166&amp;",","")</f>
        <v>4.40321428571429,</v>
      </c>
      <c r="B143" s="15" t="str">
        <f aca="false">IF(Step1_GenProfile!H166, Step1_GenProfile!I166&amp;",","")</f>
        <v>3.35714285714286,</v>
      </c>
      <c r="C143" s="15" t="str">
        <f aca="false">IF(Step1_GenProfile!H166, itp&amp;",", "")</f>
        <v>10,</v>
      </c>
    </row>
    <row r="144" customFormat="false" ht="12.75" hidden="false" customHeight="false" outlineLevel="0" collapsed="false">
      <c r="A144" s="15" t="str">
        <f aca="false">IF(Step1_GenProfile!H167, Step1_GenProfile!J167&amp;",","")</f>
        <v>4.43638095238095,</v>
      </c>
      <c r="B144" s="15" t="str">
        <f aca="false">IF(Step1_GenProfile!H167, Step1_GenProfile!I167&amp;",","")</f>
        <v>3.27619047619048,</v>
      </c>
      <c r="C144" s="15" t="str">
        <f aca="false">IF(Step1_GenProfile!H167, itp&amp;",", "")</f>
        <v>10,</v>
      </c>
    </row>
    <row r="145" customFormat="false" ht="12.75" hidden="false" customHeight="false" outlineLevel="0" collapsed="false">
      <c r="A145" s="15" t="str">
        <f aca="false">IF(Step1_GenProfile!H168, Step1_GenProfile!J168&amp;",","")</f>
        <v>4.46871428571429,</v>
      </c>
      <c r="B145" s="15" t="str">
        <f aca="false">IF(Step1_GenProfile!H168, Step1_GenProfile!I168&amp;",","")</f>
        <v>3.19047619047619,</v>
      </c>
      <c r="C145" s="15" t="str">
        <f aca="false">IF(Step1_GenProfile!H168, itp&amp;",", "")</f>
        <v>10,</v>
      </c>
    </row>
    <row r="146" customFormat="false" ht="12.75" hidden="false" customHeight="false" outlineLevel="0" collapsed="false">
      <c r="A146" s="15" t="str">
        <f aca="false">IF(Step1_GenProfile!H169, Step1_GenProfile!J169&amp;",","")</f>
        <v>4.50016666666667,</v>
      </c>
      <c r="B146" s="15" t="str">
        <f aca="false">IF(Step1_GenProfile!H169, Step1_GenProfile!I169&amp;",","")</f>
        <v>3.1,</v>
      </c>
      <c r="C146" s="15" t="str">
        <f aca="false">IF(Step1_GenProfile!H169, itp&amp;",", "")</f>
        <v>10,</v>
      </c>
    </row>
    <row r="147" customFormat="false" ht="12.75" hidden="false" customHeight="false" outlineLevel="0" collapsed="false">
      <c r="A147" s="15" t="str">
        <f aca="false">IF(Step1_GenProfile!H170, Step1_GenProfile!J170&amp;",","")</f>
        <v>4.53069047619048,</v>
      </c>
      <c r="B147" s="15" t="str">
        <f aca="false">IF(Step1_GenProfile!H170, Step1_GenProfile!I170&amp;",","")</f>
        <v>3.0047619047619,</v>
      </c>
      <c r="C147" s="15" t="str">
        <f aca="false">IF(Step1_GenProfile!H170, itp&amp;",", "")</f>
        <v>10,</v>
      </c>
    </row>
    <row r="148" customFormat="false" ht="12.75" hidden="false" customHeight="false" outlineLevel="0" collapsed="false">
      <c r="A148" s="15" t="str">
        <f aca="false">IF(Step1_GenProfile!H171, Step1_GenProfile!J171&amp;",","")</f>
        <v>4.5602380952381,</v>
      </c>
      <c r="B148" s="15" t="str">
        <f aca="false">IF(Step1_GenProfile!H171, Step1_GenProfile!I171&amp;",","")</f>
        <v>2.9047619047619,</v>
      </c>
      <c r="C148" s="15" t="str">
        <f aca="false">IF(Step1_GenProfile!H171, itp&amp;",", "")</f>
        <v>10,</v>
      </c>
    </row>
    <row r="149" customFormat="false" ht="12.75" hidden="false" customHeight="false" outlineLevel="0" collapsed="false">
      <c r="A149" s="15" t="str">
        <f aca="false">IF(Step1_GenProfile!H172, Step1_GenProfile!J172&amp;",","")</f>
        <v>4.58878571428572,</v>
      </c>
      <c r="B149" s="15" t="str">
        <f aca="false">IF(Step1_GenProfile!H172, Step1_GenProfile!I172&amp;",","")</f>
        <v>2.8047619047619,</v>
      </c>
      <c r="C149" s="15" t="str">
        <f aca="false">IF(Step1_GenProfile!H172, itp&amp;",", "")</f>
        <v>10,</v>
      </c>
    </row>
    <row r="150" customFormat="false" ht="12.75" hidden="false" customHeight="false" outlineLevel="0" collapsed="false">
      <c r="A150" s="15" t="str">
        <f aca="false">IF(Step1_GenProfile!H173, Step1_GenProfile!J173&amp;",","")</f>
        <v>4.61633333333334,</v>
      </c>
      <c r="B150" s="15" t="str">
        <f aca="false">IF(Step1_GenProfile!H173, Step1_GenProfile!I173&amp;",","")</f>
        <v>2.7047619047619,</v>
      </c>
      <c r="C150" s="15" t="str">
        <f aca="false">IF(Step1_GenProfile!H173, itp&amp;",", "")</f>
        <v>10,</v>
      </c>
    </row>
    <row r="151" customFormat="false" ht="12.75" hidden="false" customHeight="false" outlineLevel="0" collapsed="false">
      <c r="A151" s="15" t="str">
        <f aca="false">IF(Step1_GenProfile!H174, Step1_GenProfile!J174&amp;",","")</f>
        <v>4.64288095238095,</v>
      </c>
      <c r="B151" s="15" t="str">
        <f aca="false">IF(Step1_GenProfile!H174, Step1_GenProfile!I174&amp;",","")</f>
        <v>2.6047619047619,</v>
      </c>
      <c r="C151" s="15" t="str">
        <f aca="false">IF(Step1_GenProfile!H174, itp&amp;",", "")</f>
        <v>10,</v>
      </c>
    </row>
    <row r="152" customFormat="false" ht="12.75" hidden="false" customHeight="false" outlineLevel="0" collapsed="false">
      <c r="A152" s="15" t="str">
        <f aca="false">IF(Step1_GenProfile!H175, Step1_GenProfile!J175&amp;",","")</f>
        <v>4.66842857142857,</v>
      </c>
      <c r="B152" s="15" t="str">
        <f aca="false">IF(Step1_GenProfile!H175, Step1_GenProfile!I175&amp;",","")</f>
        <v>2.5047619047619,</v>
      </c>
      <c r="C152" s="15" t="str">
        <f aca="false">IF(Step1_GenProfile!H175, itp&amp;",", "")</f>
        <v>10,</v>
      </c>
    </row>
    <row r="153" customFormat="false" ht="12.75" hidden="false" customHeight="false" outlineLevel="0" collapsed="false">
      <c r="A153" s="15" t="str">
        <f aca="false">IF(Step1_GenProfile!H176, Step1_GenProfile!J176&amp;",","")</f>
        <v>4.69297619047619,</v>
      </c>
      <c r="B153" s="15" t="str">
        <f aca="false">IF(Step1_GenProfile!H176, Step1_GenProfile!I176&amp;",","")</f>
        <v>2.4047619047619,</v>
      </c>
      <c r="C153" s="15" t="str">
        <f aca="false">IF(Step1_GenProfile!H176, itp&amp;",", "")</f>
        <v>10,</v>
      </c>
    </row>
    <row r="154" customFormat="false" ht="12.75" hidden="false" customHeight="false" outlineLevel="0" collapsed="false">
      <c r="A154" s="15" t="str">
        <f aca="false">IF(Step1_GenProfile!H177, Step1_GenProfile!J177&amp;",","")</f>
        <v>4.71652380952381,</v>
      </c>
      <c r="B154" s="15" t="str">
        <f aca="false">IF(Step1_GenProfile!H177, Step1_GenProfile!I177&amp;",","")</f>
        <v>2.3047619047619,</v>
      </c>
      <c r="C154" s="15" t="str">
        <f aca="false">IF(Step1_GenProfile!H177, itp&amp;",", "")</f>
        <v>10,</v>
      </c>
    </row>
    <row r="155" customFormat="false" ht="12.75" hidden="false" customHeight="false" outlineLevel="0" collapsed="false">
      <c r="A155" s="15" t="str">
        <f aca="false">IF(Step1_GenProfile!H178, Step1_GenProfile!J178&amp;",","")</f>
        <v>4.73907142857143,</v>
      </c>
      <c r="B155" s="15" t="str">
        <f aca="false">IF(Step1_GenProfile!H178, Step1_GenProfile!I178&amp;",","")</f>
        <v>2.2047619047619,</v>
      </c>
      <c r="C155" s="15" t="str">
        <f aca="false">IF(Step1_GenProfile!H178, itp&amp;",", "")</f>
        <v>10,</v>
      </c>
    </row>
    <row r="156" customFormat="false" ht="12.75" hidden="false" customHeight="false" outlineLevel="0" collapsed="false">
      <c r="A156" s="15" t="str">
        <f aca="false">IF(Step1_GenProfile!H179, Step1_GenProfile!J179&amp;",","")</f>
        <v>4.76061904761905,</v>
      </c>
      <c r="B156" s="15" t="str">
        <f aca="false">IF(Step1_GenProfile!H179, Step1_GenProfile!I179&amp;",","")</f>
        <v>2.1047619047619,</v>
      </c>
      <c r="C156" s="15" t="str">
        <f aca="false">IF(Step1_GenProfile!H179, itp&amp;",", "")</f>
        <v>10,</v>
      </c>
    </row>
    <row r="157" customFormat="false" ht="12.75" hidden="false" customHeight="false" outlineLevel="0" collapsed="false">
      <c r="A157" s="15" t="str">
        <f aca="false">IF(Step1_GenProfile!H180, Step1_GenProfile!J180&amp;",","")</f>
        <v>4.78116666666667,</v>
      </c>
      <c r="B157" s="15" t="str">
        <f aca="false">IF(Step1_GenProfile!H180, Step1_GenProfile!I180&amp;",","")</f>
        <v>2.0047619047619,</v>
      </c>
      <c r="C157" s="15" t="str">
        <f aca="false">IF(Step1_GenProfile!H180, itp&amp;",", "")</f>
        <v>10,</v>
      </c>
    </row>
    <row r="158" customFormat="false" ht="12.75" hidden="false" customHeight="false" outlineLevel="0" collapsed="false">
      <c r="A158" s="15" t="str">
        <f aca="false">IF(Step1_GenProfile!H181, Step1_GenProfile!J181&amp;",","")</f>
        <v>4.80071428571429,</v>
      </c>
      <c r="B158" s="15" t="str">
        <f aca="false">IF(Step1_GenProfile!H181, Step1_GenProfile!I181&amp;",","")</f>
        <v>1.9047619047619,</v>
      </c>
      <c r="C158" s="15" t="str">
        <f aca="false">IF(Step1_GenProfile!H181, itp&amp;",", "")</f>
        <v>10,</v>
      </c>
    </row>
    <row r="159" customFormat="false" ht="12.75" hidden="false" customHeight="false" outlineLevel="0" collapsed="false">
      <c r="A159" s="15" t="str">
        <f aca="false">IF(Step1_GenProfile!H182, Step1_GenProfile!J182&amp;",","")</f>
        <v>4.81926190476191,</v>
      </c>
      <c r="B159" s="15" t="str">
        <f aca="false">IF(Step1_GenProfile!H182, Step1_GenProfile!I182&amp;",","")</f>
        <v>1.8047619047619,</v>
      </c>
      <c r="C159" s="15" t="str">
        <f aca="false">IF(Step1_GenProfile!H182, itp&amp;",", "")</f>
        <v>10,</v>
      </c>
    </row>
    <row r="160" customFormat="false" ht="12.75" hidden="false" customHeight="false" outlineLevel="0" collapsed="false">
      <c r="A160" s="15" t="str">
        <f aca="false">IF(Step1_GenProfile!H183, Step1_GenProfile!J183&amp;",","")</f>
        <v>4.83680952380953,</v>
      </c>
      <c r="B160" s="15" t="str">
        <f aca="false">IF(Step1_GenProfile!H183, Step1_GenProfile!I183&amp;",","")</f>
        <v>1.7047619047619,</v>
      </c>
      <c r="C160" s="15" t="str">
        <f aca="false">IF(Step1_GenProfile!H183, itp&amp;",", "")</f>
        <v>10,</v>
      </c>
    </row>
    <row r="161" customFormat="false" ht="12.75" hidden="false" customHeight="false" outlineLevel="0" collapsed="false">
      <c r="A161" s="15" t="str">
        <f aca="false">IF(Step1_GenProfile!H184, Step1_GenProfile!J184&amp;",","")</f>
        <v>4.85335714285714,</v>
      </c>
      <c r="B161" s="15" t="str">
        <f aca="false">IF(Step1_GenProfile!H184, Step1_GenProfile!I184&amp;",","")</f>
        <v>1.6047619047619,</v>
      </c>
      <c r="C161" s="15" t="str">
        <f aca="false">IF(Step1_GenProfile!H184, itp&amp;",", "")</f>
        <v>10,</v>
      </c>
    </row>
    <row r="162" customFormat="false" ht="12.75" hidden="false" customHeight="false" outlineLevel="0" collapsed="false">
      <c r="A162" s="15" t="str">
        <f aca="false">IF(Step1_GenProfile!H185, Step1_GenProfile!J185&amp;",","")</f>
        <v>4.86890476190476,</v>
      </c>
      <c r="B162" s="15" t="str">
        <f aca="false">IF(Step1_GenProfile!H185, Step1_GenProfile!I185&amp;",","")</f>
        <v>1.5047619047619,</v>
      </c>
      <c r="C162" s="15" t="str">
        <f aca="false">IF(Step1_GenProfile!H185, itp&amp;",", "")</f>
        <v>10,</v>
      </c>
    </row>
    <row r="163" customFormat="false" ht="12.75" hidden="false" customHeight="false" outlineLevel="0" collapsed="false">
      <c r="A163" s="15" t="str">
        <f aca="false">IF(Step1_GenProfile!H186, Step1_GenProfile!J186&amp;",","")</f>
        <v>4.88345238095238,</v>
      </c>
      <c r="B163" s="15" t="str">
        <f aca="false">IF(Step1_GenProfile!H186, Step1_GenProfile!I186&amp;",","")</f>
        <v>1.4047619047619,</v>
      </c>
      <c r="C163" s="15" t="str">
        <f aca="false">IF(Step1_GenProfile!H186, itp&amp;",", "")</f>
        <v>10,</v>
      </c>
    </row>
    <row r="164" customFormat="false" ht="12.75" hidden="false" customHeight="false" outlineLevel="0" collapsed="false">
      <c r="A164" s="15" t="str">
        <f aca="false">IF(Step1_GenProfile!H187, Step1_GenProfile!J187&amp;",","")</f>
        <v>4.897,</v>
      </c>
      <c r="B164" s="15" t="str">
        <f aca="false">IF(Step1_GenProfile!H187, Step1_GenProfile!I187&amp;",","")</f>
        <v>1.3047619047619,</v>
      </c>
      <c r="C164" s="15" t="str">
        <f aca="false">IF(Step1_GenProfile!H187, itp&amp;",", "")</f>
        <v>10,</v>
      </c>
    </row>
    <row r="165" customFormat="false" ht="12.75" hidden="false" customHeight="false" outlineLevel="0" collapsed="false">
      <c r="A165" s="15" t="str">
        <f aca="false">IF(Step1_GenProfile!H188, Step1_GenProfile!J188&amp;",","")</f>
        <v>4.90954761904762,</v>
      </c>
      <c r="B165" s="15" t="str">
        <f aca="false">IF(Step1_GenProfile!H188, Step1_GenProfile!I188&amp;",","")</f>
        <v>1.2047619047619,</v>
      </c>
      <c r="C165" s="15" t="str">
        <f aca="false">IF(Step1_GenProfile!H188, itp&amp;",", "")</f>
        <v>10,</v>
      </c>
    </row>
    <row r="166" customFormat="false" ht="12.75" hidden="false" customHeight="false" outlineLevel="0" collapsed="false">
      <c r="A166" s="15" t="str">
        <f aca="false">IF(Step1_GenProfile!H189, Step1_GenProfile!J189&amp;",","")</f>
        <v>4.92109523809524,</v>
      </c>
      <c r="B166" s="15" t="str">
        <f aca="false">IF(Step1_GenProfile!H189, Step1_GenProfile!I189&amp;",","")</f>
        <v>1.1047619047619,</v>
      </c>
      <c r="C166" s="15" t="str">
        <f aca="false">IF(Step1_GenProfile!H189, itp&amp;",", "")</f>
        <v>10,</v>
      </c>
    </row>
    <row r="167" customFormat="false" ht="12.75" hidden="false" customHeight="false" outlineLevel="0" collapsed="false">
      <c r="A167" s="15" t="str">
        <f aca="false">IF(Step1_GenProfile!H190, Step1_GenProfile!J190&amp;",","")</f>
        <v>4.93164285714286,</v>
      </c>
      <c r="B167" s="15" t="str">
        <f aca="false">IF(Step1_GenProfile!H190, Step1_GenProfile!I190&amp;",","")</f>
        <v>1.0047619047619,</v>
      </c>
      <c r="C167" s="15" t="str">
        <f aca="false">IF(Step1_GenProfile!H190, itp&amp;",", "")</f>
        <v>10,</v>
      </c>
    </row>
    <row r="168" customFormat="false" ht="12.75" hidden="false" customHeight="false" outlineLevel="0" collapsed="false">
      <c r="A168" s="15" t="str">
        <f aca="false">IF(Step1_GenProfile!H191, Step1_GenProfile!J191&amp;",","")</f>
        <v>4.94119047619048,</v>
      </c>
      <c r="B168" s="15" t="str">
        <f aca="false">IF(Step1_GenProfile!H191, Step1_GenProfile!I191&amp;",","")</f>
        <v>0.904761904761903,</v>
      </c>
      <c r="C168" s="15" t="str">
        <f aca="false">IF(Step1_GenProfile!H191, itp&amp;",", "")</f>
        <v>10,</v>
      </c>
    </row>
    <row r="169" customFormat="false" ht="12.75" hidden="false" customHeight="false" outlineLevel="0" collapsed="false">
      <c r="A169" s="15" t="str">
        <f aca="false">IF(Step1_GenProfile!H192, Step1_GenProfile!J192&amp;",","")</f>
        <v>4.94978571428572,</v>
      </c>
      <c r="B169" s="15" t="str">
        <f aca="false">IF(Step1_GenProfile!H192, Step1_GenProfile!I192&amp;",","")</f>
        <v>0.814285714285712,</v>
      </c>
      <c r="C169" s="15" t="str">
        <f aca="false">IF(Step1_GenProfile!H192, itp&amp;",", "")</f>
        <v>10,</v>
      </c>
    </row>
    <row r="170" customFormat="false" ht="12.75" hidden="false" customHeight="false" outlineLevel="0" collapsed="false">
      <c r="A170" s="15" t="str">
        <f aca="false">IF(Step1_GenProfile!H193, Step1_GenProfile!J193&amp;",","")</f>
        <v>4.9575,</v>
      </c>
      <c r="B170" s="15" t="str">
        <f aca="false">IF(Step1_GenProfile!H193, Step1_GenProfile!I193&amp;",","")</f>
        <v>0.728571428571427,</v>
      </c>
      <c r="C170" s="15" t="str">
        <f aca="false">IF(Step1_GenProfile!H193, itp&amp;",", "")</f>
        <v>10,</v>
      </c>
    </row>
    <row r="171" customFormat="false" ht="12.75" hidden="false" customHeight="false" outlineLevel="0" collapsed="false">
      <c r="A171" s="15" t="str">
        <f aca="false">IF(Step1_GenProfile!H194, Step1_GenProfile!J194&amp;",","")</f>
        <v>4.96438095238095,</v>
      </c>
      <c r="B171" s="15" t="str">
        <f aca="false">IF(Step1_GenProfile!H194, Step1_GenProfile!I194&amp;",","")</f>
        <v>0.647619047619046,</v>
      </c>
      <c r="C171" s="15" t="str">
        <f aca="false">IF(Step1_GenProfile!H194, itp&amp;",", "")</f>
        <v>10,</v>
      </c>
    </row>
    <row r="172" customFormat="false" ht="12.75" hidden="false" customHeight="false" outlineLevel="0" collapsed="false">
      <c r="A172" s="15" t="str">
        <f aca="false">IF(Step1_GenProfile!H195, Step1_GenProfile!J195&amp;",","")</f>
        <v>4.97047619047619,</v>
      </c>
      <c r="B172" s="15" t="str">
        <f aca="false">IF(Step1_GenProfile!H195, Step1_GenProfile!I195&amp;",","")</f>
        <v>0.57142857142857,</v>
      </c>
      <c r="C172" s="15" t="str">
        <f aca="false">IF(Step1_GenProfile!H195, itp&amp;",", "")</f>
        <v>10,</v>
      </c>
    </row>
    <row r="173" customFormat="false" ht="12.75" hidden="false" customHeight="false" outlineLevel="0" collapsed="false">
      <c r="A173" s="15" t="str">
        <f aca="false">IF(Step1_GenProfile!H196, Step1_GenProfile!J196&amp;",","")</f>
        <v>4.97583333333334,</v>
      </c>
      <c r="B173" s="15" t="str">
        <f aca="false">IF(Step1_GenProfile!H196, Step1_GenProfile!I196&amp;",","")</f>
        <v>0.499999999999998,</v>
      </c>
      <c r="C173" s="15" t="str">
        <f aca="false">IF(Step1_GenProfile!H196, itp&amp;",", "")</f>
        <v>10,</v>
      </c>
    </row>
    <row r="174" customFormat="false" ht="12.75" hidden="false" customHeight="false" outlineLevel="0" collapsed="false">
      <c r="A174" s="15" t="str">
        <f aca="false">IF(Step1_GenProfile!H197, Step1_GenProfile!J197&amp;",","")</f>
        <v>4.9805,</v>
      </c>
      <c r="B174" s="15" t="str">
        <f aca="false">IF(Step1_GenProfile!H197, Step1_GenProfile!I197&amp;",","")</f>
        <v>0.433333333333332,</v>
      </c>
      <c r="C174" s="15" t="str">
        <f aca="false">IF(Step1_GenProfile!H197, itp&amp;",", "")</f>
        <v>10,</v>
      </c>
    </row>
    <row r="175" customFormat="false" ht="12.75" hidden="false" customHeight="false" outlineLevel="0" collapsed="false">
      <c r="A175" s="15" t="str">
        <f aca="false">IF(Step1_GenProfile!H198, Step1_GenProfile!J198&amp;",","")</f>
        <v>4.98452380952381,</v>
      </c>
      <c r="B175" s="15" t="str">
        <f aca="false">IF(Step1_GenProfile!H198, Step1_GenProfile!I198&amp;",","")</f>
        <v>0.37142857142857,</v>
      </c>
      <c r="C175" s="15" t="str">
        <f aca="false">IF(Step1_GenProfile!H198, itp&amp;",", "")</f>
        <v>10,</v>
      </c>
    </row>
    <row r="176" customFormat="false" ht="12.75" hidden="false" customHeight="false" outlineLevel="0" collapsed="false">
      <c r="A176" s="15" t="str">
        <f aca="false">IF(Step1_GenProfile!H199, Step1_GenProfile!J199&amp;",","")</f>
        <v>4.98795238095238,</v>
      </c>
      <c r="B176" s="15" t="str">
        <f aca="false">IF(Step1_GenProfile!H199, Step1_GenProfile!I199&amp;",","")</f>
        <v>0.314285714285713,</v>
      </c>
      <c r="C176" s="15" t="str">
        <f aca="false">IF(Step1_GenProfile!H199, itp&amp;",", "")</f>
        <v>10,</v>
      </c>
    </row>
    <row r="177" customFormat="false" ht="12.75" hidden="false" customHeight="false" outlineLevel="0" collapsed="false">
      <c r="A177" s="15" t="str">
        <f aca="false">IF(Step1_GenProfile!H200, Step1_GenProfile!J200&amp;",","")</f>
        <v>4.99083333333334,</v>
      </c>
      <c r="B177" s="15" t="str">
        <f aca="false">IF(Step1_GenProfile!H200, Step1_GenProfile!I200&amp;",","")</f>
        <v>0.261904761904761,</v>
      </c>
      <c r="C177" s="15" t="str">
        <f aca="false">IF(Step1_GenProfile!H200, itp&amp;",", "")</f>
        <v>10,</v>
      </c>
    </row>
    <row r="178" customFormat="false" ht="12.75" hidden="false" customHeight="false" outlineLevel="0" collapsed="false">
      <c r="A178" s="15" t="str">
        <f aca="false">IF(Step1_GenProfile!H201, Step1_GenProfile!J201&amp;",","")</f>
        <v>4.99321428571429,</v>
      </c>
      <c r="B178" s="15" t="str">
        <f aca="false">IF(Step1_GenProfile!H201, Step1_GenProfile!I201&amp;",","")</f>
        <v>0.214285714285713,</v>
      </c>
      <c r="C178" s="15" t="str">
        <f aca="false">IF(Step1_GenProfile!H201, itp&amp;",", "")</f>
        <v>10,</v>
      </c>
    </row>
    <row r="179" customFormat="false" ht="12.75" hidden="false" customHeight="false" outlineLevel="0" collapsed="false">
      <c r="A179" s="15" t="str">
        <f aca="false">IF(Step1_GenProfile!H202, Step1_GenProfile!J202&amp;",","")</f>
        <v>4.99514285714286,</v>
      </c>
      <c r="B179" s="15" t="str">
        <f aca="false">IF(Step1_GenProfile!H202, Step1_GenProfile!I202&amp;",","")</f>
        <v>0.17142857142857,</v>
      </c>
      <c r="C179" s="15" t="str">
        <f aca="false">IF(Step1_GenProfile!H202, itp&amp;",", "")</f>
        <v>10,</v>
      </c>
    </row>
    <row r="180" customFormat="false" ht="12.75" hidden="false" customHeight="false" outlineLevel="0" collapsed="false">
      <c r="A180" s="15" t="str">
        <f aca="false">IF(Step1_GenProfile!H203, Step1_GenProfile!J203&amp;",","")</f>
        <v>4.99666666666667,</v>
      </c>
      <c r="B180" s="15" t="str">
        <f aca="false">IF(Step1_GenProfile!H203, Step1_GenProfile!I203&amp;",","")</f>
        <v>0.133333333333333,</v>
      </c>
      <c r="C180" s="15" t="str">
        <f aca="false">IF(Step1_GenProfile!H203, itp&amp;",", "")</f>
        <v>10,</v>
      </c>
    </row>
    <row r="181" customFormat="false" ht="12.75" hidden="false" customHeight="false" outlineLevel="0" collapsed="false">
      <c r="A181" s="15" t="str">
        <f aca="false">IF(Step1_GenProfile!H204, Step1_GenProfile!J204&amp;",","")</f>
        <v>4.99783333333334,</v>
      </c>
      <c r="B181" s="15" t="str">
        <f aca="false">IF(Step1_GenProfile!H204, Step1_GenProfile!I204&amp;",","")</f>
        <v>0.0999999999999993,</v>
      </c>
      <c r="C181" s="15" t="str">
        <f aca="false">IF(Step1_GenProfile!H204, itp&amp;",", "")</f>
        <v>10,</v>
      </c>
    </row>
    <row r="182" customFormat="false" ht="12.75" hidden="false" customHeight="false" outlineLevel="0" collapsed="false">
      <c r="A182" s="15" t="str">
        <f aca="false">IF(Step1_GenProfile!H205, Step1_GenProfile!J205&amp;",","")</f>
        <v>4.99869047619048,</v>
      </c>
      <c r="B182" s="15" t="str">
        <f aca="false">IF(Step1_GenProfile!H205, Step1_GenProfile!I205&amp;",","")</f>
        <v>0.0714285714285709,</v>
      </c>
      <c r="C182" s="15" t="str">
        <f aca="false">IF(Step1_GenProfile!H205, itp&amp;",", "")</f>
        <v>10,</v>
      </c>
    </row>
    <row r="183" customFormat="false" ht="12.75" hidden="false" customHeight="false" outlineLevel="0" collapsed="false">
      <c r="A183" s="15" t="str">
        <f aca="false">IF(Step1_GenProfile!H206, Step1_GenProfile!J206&amp;",","")</f>
        <v>4.99928571428572,</v>
      </c>
      <c r="B183" s="15" t="str">
        <f aca="false">IF(Step1_GenProfile!H206, Step1_GenProfile!I206&amp;",","")</f>
        <v>0.0476190476190472,</v>
      </c>
      <c r="C183" s="15" t="str">
        <f aca="false">IF(Step1_GenProfile!H206, itp&amp;",", "")</f>
        <v>10,</v>
      </c>
    </row>
    <row r="184" customFormat="false" ht="12.75" hidden="false" customHeight="false" outlineLevel="0" collapsed="false">
      <c r="A184" s="15" t="str">
        <f aca="false">IF(Step1_GenProfile!H207, Step1_GenProfile!J207&amp;",","")</f>
        <v>4.99966666666667,</v>
      </c>
      <c r="B184" s="15" t="str">
        <f aca="false">IF(Step1_GenProfile!H207, Step1_GenProfile!I207&amp;",","")</f>
        <v>0.0285714285714282,</v>
      </c>
      <c r="C184" s="15" t="str">
        <f aca="false">IF(Step1_GenProfile!H207, itp&amp;",", "")</f>
        <v>10,</v>
      </c>
    </row>
    <row r="185" customFormat="false" ht="12.75" hidden="false" customHeight="false" outlineLevel="0" collapsed="false">
      <c r="A185" s="15" t="str">
        <f aca="false">IF(Step1_GenProfile!H208, Step1_GenProfile!J208&amp;",","")</f>
        <v>4.99988095238095,</v>
      </c>
      <c r="B185" s="15" t="str">
        <f aca="false">IF(Step1_GenProfile!H208, Step1_GenProfile!I208&amp;",","")</f>
        <v>0.0142857142857141,</v>
      </c>
      <c r="C185" s="15" t="str">
        <f aca="false">IF(Step1_GenProfile!H208, itp&amp;",", "")</f>
        <v>10,</v>
      </c>
    </row>
    <row r="186" customFormat="false" ht="12.75" hidden="false" customHeight="false" outlineLevel="0" collapsed="false">
      <c r="A186" s="15" t="str">
        <f aca="false">IF(Step1_GenProfile!H209, Step1_GenProfile!J209&amp;",","")</f>
        <v>4.99997619047619,</v>
      </c>
      <c r="B186" s="15" t="str">
        <f aca="false">IF(Step1_GenProfile!H209, Step1_GenProfile!I209&amp;",","")</f>
        <v>0.00476190476190465,</v>
      </c>
      <c r="C186" s="15" t="str">
        <f aca="false">IF(Step1_GenProfile!H209, itp&amp;",", "")</f>
        <v>10,</v>
      </c>
    </row>
    <row r="187" customFormat="false" ht="12.75" hidden="false" customHeight="false" outlineLevel="0" collapsed="false">
      <c r="A187" s="15" t="str">
        <f aca="false">IF(Step1_GenProfile!H210, Step1_GenProfile!J210&amp;",","")</f>
        <v>5,</v>
      </c>
      <c r="B187" s="15" t="str">
        <f aca="false">IF(Step1_GenProfile!H210, Step1_GenProfile!I210&amp;",","")</f>
        <v>0,</v>
      </c>
      <c r="C187" s="15" t="str">
        <f aca="false">IF(Step1_GenProfile!H210, itp&amp;",", "")</f>
        <v>10,</v>
      </c>
    </row>
    <row r="188" customFormat="false" ht="12.75" hidden="false" customHeight="false" outlineLevel="0" collapsed="false">
      <c r="A188" s="15" t="str">
        <f aca="false">IF(Step1_GenProfile!H211, Step1_GenProfile!J211&amp;",","")</f>
        <v/>
      </c>
      <c r="B188" s="15" t="str">
        <f aca="false">IF(Step1_GenProfile!H211, Step1_GenProfile!I211&amp;",","")</f>
        <v/>
      </c>
      <c r="C188" s="15" t="str">
        <f aca="false">IF(Step1_GenProfile!H211, itp&amp;",", "")</f>
        <v/>
      </c>
    </row>
    <row r="189" customFormat="false" ht="12.75" hidden="false" customHeight="false" outlineLevel="0" collapsed="false">
      <c r="A189" s="15" t="str">
        <f aca="false">IF(Step1_GenProfile!H212, Step1_GenProfile!J212&amp;",","")</f>
        <v/>
      </c>
      <c r="B189" s="15" t="str">
        <f aca="false">IF(Step1_GenProfile!H212, Step1_GenProfile!I212&amp;",","")</f>
        <v/>
      </c>
      <c r="C189" s="15" t="str">
        <f aca="false">IF(Step1_GenProfile!H212, itp&amp;",", "")</f>
        <v/>
      </c>
    </row>
    <row r="190" customFormat="false" ht="12.75" hidden="false" customHeight="false" outlineLevel="0" collapsed="false">
      <c r="A190" s="15" t="str">
        <f aca="false">IF(Step1_GenProfile!H213, Step1_GenProfile!J213&amp;",","")</f>
        <v/>
      </c>
      <c r="B190" s="15" t="str">
        <f aca="false">IF(Step1_GenProfile!H213, Step1_GenProfile!I213&amp;",","")</f>
        <v/>
      </c>
      <c r="C190" s="15" t="str">
        <f aca="false">IF(Step1_GenProfile!H213, itp&amp;",", "")</f>
        <v/>
      </c>
    </row>
    <row r="191" customFormat="false" ht="12.75" hidden="false" customHeight="false" outlineLevel="0" collapsed="false">
      <c r="A191" s="15" t="str">
        <f aca="false">IF(Step1_GenProfile!H214, Step1_GenProfile!J214&amp;",","")</f>
        <v/>
      </c>
      <c r="B191" s="15" t="str">
        <f aca="false">IF(Step1_GenProfile!H214, Step1_GenProfile!I214&amp;",","")</f>
        <v/>
      </c>
      <c r="C191" s="15" t="str">
        <f aca="false">IF(Step1_GenProfile!H214, itp&amp;",", "")</f>
        <v/>
      </c>
    </row>
    <row r="192" customFormat="false" ht="12.75" hidden="false" customHeight="false" outlineLevel="0" collapsed="false">
      <c r="A192" s="15" t="str">
        <f aca="false">IF(Step1_GenProfile!H215, Step1_GenProfile!J215&amp;",","")</f>
        <v/>
      </c>
      <c r="B192" s="15" t="str">
        <f aca="false">IF(Step1_GenProfile!H215, Step1_GenProfile!I215&amp;",","")</f>
        <v/>
      </c>
      <c r="C192" s="15" t="str">
        <f aca="false">IF(Step1_GenProfile!H215, itp&amp;",", "")</f>
        <v/>
      </c>
    </row>
    <row r="193" customFormat="false" ht="12.75" hidden="false" customHeight="false" outlineLevel="0" collapsed="false">
      <c r="A193" s="15" t="str">
        <f aca="false">IF(Step1_GenProfile!H216, Step1_GenProfile!J216&amp;",","")</f>
        <v/>
      </c>
      <c r="B193" s="15" t="str">
        <f aca="false">IF(Step1_GenProfile!H216, Step1_GenProfile!I216&amp;",","")</f>
        <v/>
      </c>
      <c r="C193" s="15" t="str">
        <f aca="false">IF(Step1_GenProfile!H216, itp&amp;",", "")</f>
        <v/>
      </c>
    </row>
    <row r="194" customFormat="false" ht="12.75" hidden="false" customHeight="false" outlineLevel="0" collapsed="false">
      <c r="A194" s="15" t="str">
        <f aca="false">IF(Step1_GenProfile!H217, Step1_GenProfile!J217&amp;",","")</f>
        <v/>
      </c>
      <c r="B194" s="15" t="str">
        <f aca="false">IF(Step1_GenProfile!H217, Step1_GenProfile!I217&amp;",","")</f>
        <v/>
      </c>
      <c r="C194" s="15" t="str">
        <f aca="false">IF(Step1_GenProfile!H217, itp&amp;",", "")</f>
        <v/>
      </c>
    </row>
    <row r="195" customFormat="false" ht="12.75" hidden="false" customHeight="false" outlineLevel="0" collapsed="false">
      <c r="A195" s="15" t="str">
        <f aca="false">IF(Step1_GenProfile!H218, Step1_GenProfile!J218&amp;",","")</f>
        <v/>
      </c>
      <c r="B195" s="15" t="str">
        <f aca="false">IF(Step1_GenProfile!H218, Step1_GenProfile!I218&amp;",","")</f>
        <v/>
      </c>
      <c r="C195" s="15" t="str">
        <f aca="false">IF(Step1_GenProfile!H218, itp&amp;",", "")</f>
        <v/>
      </c>
    </row>
    <row r="196" customFormat="false" ht="12.75" hidden="false" customHeight="false" outlineLevel="0" collapsed="false">
      <c r="A196" s="15" t="str">
        <f aca="false">IF(Step1_GenProfile!H219, Step1_GenProfile!J219&amp;",","")</f>
        <v/>
      </c>
      <c r="B196" s="15" t="str">
        <f aca="false">IF(Step1_GenProfile!H219, Step1_GenProfile!I219&amp;",","")</f>
        <v/>
      </c>
      <c r="C196" s="15" t="str">
        <f aca="false">IF(Step1_GenProfile!H219, itp&amp;",", "")</f>
        <v/>
      </c>
    </row>
    <row r="197" customFormat="false" ht="12.75" hidden="false" customHeight="false" outlineLevel="0" collapsed="false">
      <c r="A197" s="15" t="str">
        <f aca="false">IF(Step1_GenProfile!H220, Step1_GenProfile!J220&amp;",","")</f>
        <v/>
      </c>
      <c r="B197" s="15" t="str">
        <f aca="false">IF(Step1_GenProfile!H220, Step1_GenProfile!I220&amp;",","")</f>
        <v/>
      </c>
      <c r="C197" s="15" t="str">
        <f aca="false">IF(Step1_GenProfile!H220, itp&amp;",", "")</f>
        <v/>
      </c>
    </row>
    <row r="198" customFormat="false" ht="12.75" hidden="false" customHeight="false" outlineLevel="0" collapsed="false">
      <c r="A198" s="15" t="str">
        <f aca="false">IF(Step1_GenProfile!H221, Step1_GenProfile!J221&amp;",","")</f>
        <v/>
      </c>
      <c r="B198" s="15" t="str">
        <f aca="false">IF(Step1_GenProfile!H221, Step1_GenProfile!I221&amp;",","")</f>
        <v/>
      </c>
      <c r="C198" s="15" t="str">
        <f aca="false">IF(Step1_GenProfile!H221, itp&amp;",", "")</f>
        <v/>
      </c>
    </row>
    <row r="199" customFormat="false" ht="12.75" hidden="false" customHeight="false" outlineLevel="0" collapsed="false">
      <c r="A199" s="15" t="str">
        <f aca="false">IF(Step1_GenProfile!H222, Step1_GenProfile!J222&amp;",","")</f>
        <v/>
      </c>
      <c r="B199" s="15" t="str">
        <f aca="false">IF(Step1_GenProfile!H222, Step1_GenProfile!I222&amp;",","")</f>
        <v/>
      </c>
      <c r="C199" s="15" t="str">
        <f aca="false">IF(Step1_GenProfile!H222, itp&amp;",", "")</f>
        <v/>
      </c>
    </row>
    <row r="200" customFormat="false" ht="12.75" hidden="false" customHeight="false" outlineLevel="0" collapsed="false">
      <c r="A200" s="15" t="str">
        <f aca="false">IF(Step1_GenProfile!H223, Step1_GenProfile!J223&amp;",","")</f>
        <v/>
      </c>
      <c r="B200" s="15" t="str">
        <f aca="false">IF(Step1_GenProfile!H223, Step1_GenProfile!I223&amp;",","")</f>
        <v/>
      </c>
      <c r="C200" s="15" t="str">
        <f aca="false">IF(Step1_GenProfile!H223, itp&amp;",", "")</f>
        <v/>
      </c>
    </row>
    <row r="201" customFormat="false" ht="12.75" hidden="false" customHeight="false" outlineLevel="0" collapsed="false">
      <c r="A201" s="15" t="str">
        <f aca="false">IF(Step1_GenProfile!H224, Step1_GenProfile!J224&amp;",","")</f>
        <v/>
      </c>
      <c r="B201" s="15" t="str">
        <f aca="false">IF(Step1_GenProfile!H224, Step1_GenProfile!I224&amp;",","")</f>
        <v/>
      </c>
      <c r="C201" s="15" t="str">
        <f aca="false">IF(Step1_GenProfile!H224, itp&amp;",", "")</f>
        <v/>
      </c>
    </row>
    <row r="202" customFormat="false" ht="12.75" hidden="false" customHeight="false" outlineLevel="0" collapsed="false">
      <c r="A202" s="15" t="str">
        <f aca="false">IF(Step1_GenProfile!H225, Step1_GenProfile!J225&amp;",","")</f>
        <v/>
      </c>
      <c r="B202" s="15" t="str">
        <f aca="false">IF(Step1_GenProfile!H225, Step1_GenProfile!I225&amp;",","")</f>
        <v/>
      </c>
      <c r="C202" s="15" t="str">
        <f aca="false">IF(Step1_GenProfile!H225, itp&amp;",", "")</f>
        <v/>
      </c>
    </row>
    <row r="203" customFormat="false" ht="12.75" hidden="false" customHeight="false" outlineLevel="0" collapsed="false">
      <c r="A203" s="15" t="str">
        <f aca="false">IF(Step1_GenProfile!H426, Step1_GenProfile!J426&amp;",","")</f>
        <v/>
      </c>
      <c r="B203" s="15" t="str">
        <f aca="false">IF(Step1_GenProfile!H426, Step1_GenProfile!I426&amp;",","")</f>
        <v/>
      </c>
      <c r="C203" s="15" t="str">
        <f aca="false">IF(Step1_GenProfile!H426, itp&amp;",", "")</f>
        <v/>
      </c>
    </row>
    <row r="204" customFormat="false" ht="12.75" hidden="false" customHeight="false" outlineLevel="0" collapsed="false">
      <c r="A204" s="15" t="str">
        <f aca="false">IF(Step1_GenProfile!H427, Step1_GenProfile!J427&amp;",","")</f>
        <v/>
      </c>
      <c r="B204" s="15" t="str">
        <f aca="false">IF(Step1_GenProfile!H427, Step1_GenProfile!I427&amp;",","")</f>
        <v/>
      </c>
      <c r="C204" s="15" t="str">
        <f aca="false">IF(Step1_GenProfile!H427, itp&amp;",", "")</f>
        <v/>
      </c>
    </row>
    <row r="205" customFormat="false" ht="12.75" hidden="false" customHeight="false" outlineLevel="0" collapsed="false">
      <c r="A205" s="15" t="str">
        <f aca="false">IF(Step1_GenProfile!H428, Step1_GenProfile!J428&amp;",","")</f>
        <v/>
      </c>
      <c r="B205" s="15" t="str">
        <f aca="false">IF(Step1_GenProfile!H428, Step1_GenProfile!I428&amp;",","")</f>
        <v/>
      </c>
      <c r="C205" s="15" t="str">
        <f aca="false">IF(Step1_GenProfile!H428, itp&amp;",", "")</f>
        <v/>
      </c>
    </row>
    <row r="206" customFormat="false" ht="12.75" hidden="false" customHeight="false" outlineLevel="0" collapsed="false">
      <c r="A206" s="15" t="str">
        <f aca="false">IF(Step1_GenProfile!H429, Step1_GenProfile!J429&amp;",","")</f>
        <v/>
      </c>
      <c r="B206" s="15" t="str">
        <f aca="false">IF(Step1_GenProfile!H429, Step1_GenProfile!I429&amp;",","")</f>
        <v/>
      </c>
      <c r="C206" s="15" t="str">
        <f aca="false">IF(Step1_GenProfile!H429, itp&amp;",", "")</f>
        <v/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2.42"/>
    <col collapsed="false" customWidth="true" hidden="false" outlineLevel="0" max="2" min="2" style="0" width="17.29"/>
    <col collapsed="false" customWidth="true" hidden="false" outlineLevel="0" max="3" min="3" style="0" width="39.57"/>
    <col collapsed="false" customWidth="true" hidden="false" outlineLevel="0" max="1025" min="4" style="0" width="17.29"/>
  </cols>
  <sheetData>
    <row r="1" customFormat="false" ht="15" hidden="false" customHeight="true" outlineLevel="0" collapsed="false">
      <c r="A1" s="16" t="s">
        <v>29</v>
      </c>
      <c r="B1" s="16"/>
      <c r="C1" s="16"/>
    </row>
    <row r="2" customFormat="false" ht="15" hidden="false" customHeight="true" outlineLevel="0" collapsed="false">
      <c r="A2" s="16" t="s">
        <v>30</v>
      </c>
      <c r="B2" s="16"/>
      <c r="C2" s="16"/>
    </row>
    <row r="3" customFormat="false" ht="15" hidden="false" customHeight="true" outlineLevel="0" collapsed="false">
      <c r="A3" s="17" t="s">
        <v>31</v>
      </c>
      <c r="B3" s="17"/>
      <c r="C3" s="17"/>
    </row>
    <row r="4" customFormat="false" ht="15" hidden="false" customHeight="true" outlineLevel="0" collapsed="false">
      <c r="A4" s="18" t="s">
        <v>32</v>
      </c>
      <c r="B4" s="19" t="s">
        <v>33</v>
      </c>
      <c r="C4" s="19" t="s">
        <v>28</v>
      </c>
    </row>
    <row r="5" customFormat="false" ht="15" hidden="false" customHeight="true" outlineLevel="0" collapsed="false">
      <c r="A5" s="20" t="str">
        <f aca="false">"const int kMotionProfileSz =" &amp; COUNT(B7:B1202) &amp; ";"</f>
        <v>const int kMotionProfileSz =185;</v>
      </c>
      <c r="B5" s="20"/>
      <c r="C5" s="20"/>
    </row>
    <row r="6" customFormat="false" ht="15" hidden="false" customHeight="true" outlineLevel="0" collapsed="false">
      <c r="A6" s="20"/>
      <c r="B6" s="20"/>
      <c r="C6" s="20"/>
    </row>
    <row r="7" customFormat="false" ht="15" hidden="false" customHeight="true" outlineLevel="0" collapsed="false">
      <c r="A7" s="20" t="s">
        <v>34</v>
      </c>
      <c r="B7" s="20"/>
      <c r="C7" s="20"/>
    </row>
    <row r="8" customFormat="false" ht="15" hidden="false" customHeight="true" outlineLevel="0" collapsed="false">
      <c r="A8" s="20" t="str">
        <f aca="false">IF(Step1_GenProfile!H26, "{"&amp;Step1_GenProfile!J26&amp;",","")</f>
        <v>{0,</v>
      </c>
      <c r="B8" s="20" t="n">
        <f aca="false">IF(Step1_GenProfile!H26, Step1_GenProfile!I26*60,"")</f>
        <v>0</v>
      </c>
      <c r="C8" s="20" t="str">
        <f aca="false">IF(Step1_GenProfile!H26, ","&amp;itp&amp; IF(Step1_GenProfile!M26,"}};","},"), "")</f>
        <v>,10},</v>
      </c>
    </row>
    <row r="9" customFormat="false" ht="15" hidden="false" customHeight="true" outlineLevel="0" collapsed="false">
      <c r="A9" s="20" t="str">
        <f aca="false">IF(Step1_GenProfile!H27, "{"&amp;Step1_GenProfile!J27&amp;",","")</f>
        <v>{0.0000476190476190476,</v>
      </c>
      <c r="B9" s="20" t="n">
        <f aca="false">IF(Step1_GenProfile!H27, Step1_GenProfile!I27*60,"")</f>
        <v>0.571428571428571</v>
      </c>
      <c r="C9" s="20" t="str">
        <f aca="false">IF(Step1_GenProfile!H27, ","&amp;itp&amp; IF(Step1_GenProfile!M27,"}};","},"), "")</f>
        <v>,10},</v>
      </c>
    </row>
    <row r="10" customFormat="false" ht="15" hidden="false" customHeight="true" outlineLevel="0" collapsed="false">
      <c r="A10" s="20" t="str">
        <f aca="false">IF(Step1_GenProfile!H28, "{"&amp;Step1_GenProfile!J28&amp;",","")</f>
        <v>{0.000214285714285714,</v>
      </c>
      <c r="B10" s="20" t="n">
        <f aca="false">IF(Step1_GenProfile!H28, Step1_GenProfile!I28*60,"")</f>
        <v>1.42857142857143</v>
      </c>
      <c r="C10" s="20" t="str">
        <f aca="false">IF(Step1_GenProfile!H28, ","&amp;itp&amp; IF(Step1_GenProfile!M28,"}};","},"), "")</f>
        <v>,10},</v>
      </c>
    </row>
    <row r="11" customFormat="false" ht="15" hidden="false" customHeight="true" outlineLevel="0" collapsed="false">
      <c r="A11" s="20" t="str">
        <f aca="false">IF(Step1_GenProfile!H29, "{"&amp;Step1_GenProfile!J29&amp;",","")</f>
        <v>{0.000547619047619048,</v>
      </c>
      <c r="B11" s="20" t="n">
        <f aca="false">IF(Step1_GenProfile!H29, Step1_GenProfile!I29*60,"")</f>
        <v>2.57142857142857</v>
      </c>
      <c r="C11" s="20" t="str">
        <f aca="false">IF(Step1_GenProfile!H29, ","&amp;itp&amp; IF(Step1_GenProfile!M29,"}};","},"), "")</f>
        <v>,10},</v>
      </c>
    </row>
    <row r="12" customFormat="false" ht="15" hidden="false" customHeight="true" outlineLevel="0" collapsed="false">
      <c r="A12" s="20" t="str">
        <f aca="false">IF(Step1_GenProfile!H30, "{"&amp;Step1_GenProfile!J30&amp;",","")</f>
        <v>{0.0010952380952381,</v>
      </c>
      <c r="B12" s="20" t="n">
        <f aca="false">IF(Step1_GenProfile!H30, Step1_GenProfile!I30*60,"")</f>
        <v>4</v>
      </c>
      <c r="C12" s="20" t="str">
        <f aca="false">IF(Step1_GenProfile!H30, ","&amp;itp&amp; IF(Step1_GenProfile!M30,"}};","},"), "")</f>
        <v>,10},</v>
      </c>
    </row>
    <row r="13" customFormat="false" ht="15" hidden="false" customHeight="true" outlineLevel="0" collapsed="false">
      <c r="A13" s="20" t="str">
        <f aca="false">IF(Step1_GenProfile!H31, "{"&amp;Step1_GenProfile!J31&amp;",","")</f>
        <v>{0.0019047619047619,</v>
      </c>
      <c r="B13" s="20" t="n">
        <f aca="false">IF(Step1_GenProfile!H31, Step1_GenProfile!I31*60,"")</f>
        <v>5.71428571428571</v>
      </c>
      <c r="C13" s="20" t="str">
        <f aca="false">IF(Step1_GenProfile!H31, ","&amp;itp&amp; IF(Step1_GenProfile!M31,"}};","},"), "")</f>
        <v>,10},</v>
      </c>
    </row>
    <row r="14" customFormat="false" ht="15" hidden="false" customHeight="true" outlineLevel="0" collapsed="false">
      <c r="A14" s="20" t="str">
        <f aca="false">IF(Step1_GenProfile!H32, "{"&amp;Step1_GenProfile!J32&amp;",","")</f>
        <v>{0.00302380952380952,</v>
      </c>
      <c r="B14" s="20" t="n">
        <f aca="false">IF(Step1_GenProfile!H32, Step1_GenProfile!I32*60,"")</f>
        <v>7.71428571428572</v>
      </c>
      <c r="C14" s="20" t="str">
        <f aca="false">IF(Step1_GenProfile!H32, ","&amp;itp&amp; IF(Step1_GenProfile!M32,"}};","},"), "")</f>
        <v>,10},</v>
      </c>
    </row>
    <row r="15" customFormat="false" ht="15" hidden="false" customHeight="true" outlineLevel="0" collapsed="false">
      <c r="A15" s="20" t="str">
        <f aca="false">IF(Step1_GenProfile!H33, "{"&amp;Step1_GenProfile!J33&amp;",","")</f>
        <v>{0.0045,</v>
      </c>
      <c r="B15" s="20" t="n">
        <f aca="false">IF(Step1_GenProfile!H33, Step1_GenProfile!I33*60,"")</f>
        <v>10</v>
      </c>
      <c r="C15" s="20" t="str">
        <f aca="false">IF(Step1_GenProfile!H33, ","&amp;itp&amp; IF(Step1_GenProfile!M33,"}};","},"), "")</f>
        <v>,10},</v>
      </c>
    </row>
    <row r="16" customFormat="false" ht="15" hidden="false" customHeight="true" outlineLevel="0" collapsed="false">
      <c r="A16" s="20" t="str">
        <f aca="false">IF(Step1_GenProfile!H34, "{"&amp;Step1_GenProfile!J34&amp;",","")</f>
        <v>{0.00638095238095238,</v>
      </c>
      <c r="B16" s="20" t="n">
        <f aca="false">IF(Step1_GenProfile!H34, Step1_GenProfile!I34*60,"")</f>
        <v>12.5714285714286</v>
      </c>
      <c r="C16" s="20" t="str">
        <f aca="false">IF(Step1_GenProfile!H34, ","&amp;itp&amp; IF(Step1_GenProfile!M34,"}};","},"), "")</f>
        <v>,10},</v>
      </c>
    </row>
    <row r="17" customFormat="false" ht="15" hidden="false" customHeight="true" outlineLevel="0" collapsed="false">
      <c r="A17" s="20" t="str">
        <f aca="false">IF(Step1_GenProfile!H35, "{"&amp;Step1_GenProfile!J35&amp;",","")</f>
        <v>{0.00871428571428571,</v>
      </c>
      <c r="B17" s="20" t="n">
        <f aca="false">IF(Step1_GenProfile!H35, Step1_GenProfile!I35*60,"")</f>
        <v>15.4285714285714</v>
      </c>
      <c r="C17" s="20" t="str">
        <f aca="false">IF(Step1_GenProfile!H35, ","&amp;itp&amp; IF(Step1_GenProfile!M35,"}};","},"), "")</f>
        <v>,10},</v>
      </c>
    </row>
    <row r="18" customFormat="false" ht="15" hidden="false" customHeight="true" outlineLevel="0" collapsed="false">
      <c r="A18" s="20" t="str">
        <f aca="false">IF(Step1_GenProfile!H36, "{"&amp;Step1_GenProfile!J36&amp;",","")</f>
        <v>{0.011547619047619,</v>
      </c>
      <c r="B18" s="20" t="n">
        <f aca="false">IF(Step1_GenProfile!H36, Step1_GenProfile!I36*60,"")</f>
        <v>18.5714285714286</v>
      </c>
      <c r="C18" s="20" t="str">
        <f aca="false">IF(Step1_GenProfile!H36, ","&amp;itp&amp; IF(Step1_GenProfile!M36,"}};","},"), "")</f>
        <v>,10},</v>
      </c>
    </row>
    <row r="19" customFormat="false" ht="15" hidden="false" customHeight="true" outlineLevel="0" collapsed="false">
      <c r="A19" s="20" t="str">
        <f aca="false">IF(Step1_GenProfile!H37, "{"&amp;Step1_GenProfile!J37&amp;",","")</f>
        <v>{0.0149285714285714,</v>
      </c>
      <c r="B19" s="20" t="n">
        <f aca="false">IF(Step1_GenProfile!H37, Step1_GenProfile!I37*60,"")</f>
        <v>22</v>
      </c>
      <c r="C19" s="20" t="str">
        <f aca="false">IF(Step1_GenProfile!H37, ","&amp;itp&amp; IF(Step1_GenProfile!M37,"}};","},"), "")</f>
        <v>,10},</v>
      </c>
    </row>
    <row r="20" customFormat="false" ht="15" hidden="false" customHeight="true" outlineLevel="0" collapsed="false">
      <c r="A20" s="20" t="str">
        <f aca="false">IF(Step1_GenProfile!H38, "{"&amp;Step1_GenProfile!J38&amp;",","")</f>
        <v>{0.0189047619047619,</v>
      </c>
      <c r="B20" s="20" t="n">
        <f aca="false">IF(Step1_GenProfile!H38, Step1_GenProfile!I38*60,"")</f>
        <v>25.7142857142857</v>
      </c>
      <c r="C20" s="20" t="str">
        <f aca="false">IF(Step1_GenProfile!H38, ","&amp;itp&amp; IF(Step1_GenProfile!M38,"}};","},"), "")</f>
        <v>,10},</v>
      </c>
    </row>
    <row r="21" customFormat="false" ht="15" hidden="false" customHeight="true" outlineLevel="0" collapsed="false">
      <c r="A21" s="20" t="str">
        <f aca="false">IF(Step1_GenProfile!H39, "{"&amp;Step1_GenProfile!J39&amp;",","")</f>
        <v>{0.0235238095238095,</v>
      </c>
      <c r="B21" s="20" t="n">
        <f aca="false">IF(Step1_GenProfile!H39, Step1_GenProfile!I39*60,"")</f>
        <v>29.7142857142857</v>
      </c>
      <c r="C21" s="20" t="str">
        <f aca="false">IF(Step1_GenProfile!H39, ","&amp;itp&amp; IF(Step1_GenProfile!M39,"}};","},"), "")</f>
        <v>,10},</v>
      </c>
    </row>
    <row r="22" customFormat="false" ht="15" hidden="false" customHeight="true" outlineLevel="0" collapsed="false">
      <c r="A22" s="20" t="str">
        <f aca="false">IF(Step1_GenProfile!H40, "{"&amp;Step1_GenProfile!J40&amp;",","")</f>
        <v>{0.0288333333333333,</v>
      </c>
      <c r="B22" s="20" t="n">
        <f aca="false">IF(Step1_GenProfile!H40, Step1_GenProfile!I40*60,"")</f>
        <v>34</v>
      </c>
      <c r="C22" s="20" t="str">
        <f aca="false">IF(Step1_GenProfile!H40, ","&amp;itp&amp; IF(Step1_GenProfile!M40,"}};","},"), "")</f>
        <v>,10},</v>
      </c>
    </row>
    <row r="23" customFormat="false" ht="15" hidden="false" customHeight="true" outlineLevel="0" collapsed="false">
      <c r="A23" s="20" t="str">
        <f aca="false">IF(Step1_GenProfile!H41, "{"&amp;Step1_GenProfile!J41&amp;",","")</f>
        <v>{0.0348809523809524,</v>
      </c>
      <c r="B23" s="20" t="n">
        <f aca="false">IF(Step1_GenProfile!H41, Step1_GenProfile!I41*60,"")</f>
        <v>38.5714285714286</v>
      </c>
      <c r="C23" s="20" t="str">
        <f aca="false">IF(Step1_GenProfile!H41, ","&amp;itp&amp; IF(Step1_GenProfile!M41,"}};","},"), "")</f>
        <v>,10},</v>
      </c>
    </row>
    <row r="24" customFormat="false" ht="15" hidden="false" customHeight="true" outlineLevel="0" collapsed="false">
      <c r="A24" s="20" t="str">
        <f aca="false">IF(Step1_GenProfile!H42, "{"&amp;Step1_GenProfile!J42&amp;",","")</f>
        <v>{0.0417142857142857,</v>
      </c>
      <c r="B24" s="20" t="n">
        <f aca="false">IF(Step1_GenProfile!H42, Step1_GenProfile!I42*60,"")</f>
        <v>43.4285714285714</v>
      </c>
      <c r="C24" s="20" t="str">
        <f aca="false">IF(Step1_GenProfile!H42, ","&amp;itp&amp; IF(Step1_GenProfile!M42,"}};","},"), "")</f>
        <v>,10},</v>
      </c>
    </row>
    <row r="25" customFormat="false" ht="15" hidden="false" customHeight="true" outlineLevel="0" collapsed="false">
      <c r="A25" s="20" t="str">
        <f aca="false">IF(Step1_GenProfile!H43, "{"&amp;Step1_GenProfile!J43&amp;",","")</f>
        <v>{0.0493809523809524,</v>
      </c>
      <c r="B25" s="20" t="n">
        <f aca="false">IF(Step1_GenProfile!H43, Step1_GenProfile!I43*60,"")</f>
        <v>48.5714285714286</v>
      </c>
      <c r="C25" s="20" t="str">
        <f aca="false">IF(Step1_GenProfile!H43, ","&amp;itp&amp; IF(Step1_GenProfile!M43,"}};","},"), "")</f>
        <v>,10},</v>
      </c>
    </row>
    <row r="26" customFormat="false" ht="15" hidden="false" customHeight="true" outlineLevel="0" collapsed="false">
      <c r="A26" s="20" t="str">
        <f aca="false">IF(Step1_GenProfile!H44, "{"&amp;Step1_GenProfile!J44&amp;",","")</f>
        <v>{0.0579285714285714,</v>
      </c>
      <c r="B26" s="20" t="n">
        <f aca="false">IF(Step1_GenProfile!H44, Step1_GenProfile!I44*60,"")</f>
        <v>54</v>
      </c>
      <c r="C26" s="20" t="str">
        <f aca="false">IF(Step1_GenProfile!H44, ","&amp;itp&amp; IF(Step1_GenProfile!M44,"}};","},"), "")</f>
        <v>,10},</v>
      </c>
    </row>
    <row r="27" customFormat="false" ht="15" hidden="false" customHeight="true" outlineLevel="0" collapsed="false">
      <c r="A27" s="20" t="str">
        <f aca="false">IF(Step1_GenProfile!H45, "{"&amp;Step1_GenProfile!J45&amp;",","")</f>
        <v>{0.0674047619047619,</v>
      </c>
      <c r="B27" s="20" t="n">
        <f aca="false">IF(Step1_GenProfile!H45, Step1_GenProfile!I45*60,"")</f>
        <v>59.7142857142857</v>
      </c>
      <c r="C27" s="20" t="str">
        <f aca="false">IF(Step1_GenProfile!H45, ","&amp;itp&amp; IF(Step1_GenProfile!M45,"}};","},"), "")</f>
        <v>,10},</v>
      </c>
    </row>
    <row r="28" customFormat="false" ht="15" hidden="false" customHeight="true" outlineLevel="0" collapsed="false">
      <c r="A28" s="20" t="str">
        <f aca="false">IF(Step1_GenProfile!H46, "{"&amp;Step1_GenProfile!J46&amp;",","")</f>
        <v>{0.0778571428571429,</v>
      </c>
      <c r="B28" s="20" t="n">
        <f aca="false">IF(Step1_GenProfile!H46, Step1_GenProfile!I46*60,"")</f>
        <v>65.7142857142857</v>
      </c>
      <c r="C28" s="20" t="str">
        <f aca="false">IF(Step1_GenProfile!H46, ","&amp;itp&amp; IF(Step1_GenProfile!M46,"}};","},"), "")</f>
        <v>,10},</v>
      </c>
    </row>
    <row r="29" customFormat="false" ht="15" hidden="false" customHeight="true" outlineLevel="0" collapsed="false">
      <c r="A29" s="20" t="str">
        <f aca="false">IF(Step1_GenProfile!H47, "{"&amp;Step1_GenProfile!J47&amp;",","")</f>
        <v>{0.0893095238095238,</v>
      </c>
      <c r="B29" s="20" t="n">
        <f aca="false">IF(Step1_GenProfile!H47, Step1_GenProfile!I47*60,"")</f>
        <v>71.7142857142857</v>
      </c>
      <c r="C29" s="20" t="str">
        <f aca="false">IF(Step1_GenProfile!H47, ","&amp;itp&amp; IF(Step1_GenProfile!M47,"}};","},"), "")</f>
        <v>,10},</v>
      </c>
    </row>
    <row r="30" customFormat="false" ht="15" hidden="false" customHeight="true" outlineLevel="0" collapsed="false">
      <c r="A30" s="20" t="str">
        <f aca="false">IF(Step1_GenProfile!H48, "{"&amp;Step1_GenProfile!J48&amp;",","")</f>
        <v>{0.101761904761905,</v>
      </c>
      <c r="B30" s="20" t="n">
        <f aca="false">IF(Step1_GenProfile!H48, Step1_GenProfile!I48*60,"")</f>
        <v>77.7142857142857</v>
      </c>
      <c r="C30" s="20" t="str">
        <f aca="false">IF(Step1_GenProfile!H48, ","&amp;itp&amp; IF(Step1_GenProfile!M48,"}};","},"), "")</f>
        <v>,10},</v>
      </c>
    </row>
    <row r="31" customFormat="false" ht="15" hidden="false" customHeight="true" outlineLevel="0" collapsed="false">
      <c r="A31" s="20" t="str">
        <f aca="false">IF(Step1_GenProfile!H49, "{"&amp;Step1_GenProfile!J49&amp;",","")</f>
        <v>{0.115214285714286,</v>
      </c>
      <c r="B31" s="20" t="n">
        <f aca="false">IF(Step1_GenProfile!H49, Step1_GenProfile!I49*60,"")</f>
        <v>83.7142857142857</v>
      </c>
      <c r="C31" s="20" t="str">
        <f aca="false">IF(Step1_GenProfile!H49, ","&amp;itp&amp; IF(Step1_GenProfile!M49,"}};","},"), "")</f>
        <v>,10},</v>
      </c>
    </row>
    <row r="32" customFormat="false" ht="15" hidden="false" customHeight="true" outlineLevel="0" collapsed="false">
      <c r="A32" s="20" t="str">
        <f aca="false">IF(Step1_GenProfile!H50, "{"&amp;Step1_GenProfile!J50&amp;",","")</f>
        <v>{0.129666666666667,</v>
      </c>
      <c r="B32" s="20" t="n">
        <f aca="false">IF(Step1_GenProfile!H50, Step1_GenProfile!I50*60,"")</f>
        <v>89.7142857142857</v>
      </c>
      <c r="C32" s="20" t="str">
        <f aca="false">IF(Step1_GenProfile!H50, ","&amp;itp&amp; IF(Step1_GenProfile!M50,"}};","},"), "")</f>
        <v>,10},</v>
      </c>
    </row>
    <row r="33" customFormat="false" ht="15" hidden="false" customHeight="true" outlineLevel="0" collapsed="false">
      <c r="A33" s="20" t="str">
        <f aca="false">IF(Step1_GenProfile!H51, "{"&amp;Step1_GenProfile!J51&amp;",","")</f>
        <v>{0.145119047619048,</v>
      </c>
      <c r="B33" s="20" t="n">
        <f aca="false">IF(Step1_GenProfile!H51, Step1_GenProfile!I51*60,"")</f>
        <v>95.7142857142857</v>
      </c>
      <c r="C33" s="20" t="str">
        <f aca="false">IF(Step1_GenProfile!H51, ","&amp;itp&amp; IF(Step1_GenProfile!M51,"}};","},"), "")</f>
        <v>,10},</v>
      </c>
    </row>
    <row r="34" customFormat="false" ht="15" hidden="false" customHeight="true" outlineLevel="0" collapsed="false">
      <c r="A34" s="20" t="str">
        <f aca="false">IF(Step1_GenProfile!H52, "{"&amp;Step1_GenProfile!J52&amp;",","")</f>
        <v>{0.161571428571429,</v>
      </c>
      <c r="B34" s="20" t="n">
        <f aca="false">IF(Step1_GenProfile!H52, Step1_GenProfile!I52*60,"")</f>
        <v>101.714285714286</v>
      </c>
      <c r="C34" s="20" t="str">
        <f aca="false">IF(Step1_GenProfile!H52, ","&amp;itp&amp; IF(Step1_GenProfile!M52,"}};","},"), "")</f>
        <v>,10},</v>
      </c>
    </row>
    <row r="35" customFormat="false" ht="15" hidden="false" customHeight="true" outlineLevel="0" collapsed="false">
      <c r="A35" s="20" t="str">
        <f aca="false">IF(Step1_GenProfile!H53, "{"&amp;Step1_GenProfile!J53&amp;",","")</f>
        <v>{0.17902380952381,</v>
      </c>
      <c r="B35" s="20" t="n">
        <f aca="false">IF(Step1_GenProfile!H53, Step1_GenProfile!I53*60,"")</f>
        <v>107.714285714286</v>
      </c>
      <c r="C35" s="20" t="str">
        <f aca="false">IF(Step1_GenProfile!H53, ","&amp;itp&amp; IF(Step1_GenProfile!M53,"}};","},"), "")</f>
        <v>,10},</v>
      </c>
    </row>
    <row r="36" customFormat="false" ht="15" hidden="false" customHeight="true" outlineLevel="0" collapsed="false">
      <c r="A36" s="20" t="str">
        <f aca="false">IF(Step1_GenProfile!H54, "{"&amp;Step1_GenProfile!J54&amp;",","")</f>
        <v>{0.19747619047619,</v>
      </c>
      <c r="B36" s="20" t="n">
        <f aca="false">IF(Step1_GenProfile!H54, Step1_GenProfile!I54*60,"")</f>
        <v>113.714285714286</v>
      </c>
      <c r="C36" s="20" t="str">
        <f aca="false">IF(Step1_GenProfile!H54, ","&amp;itp&amp; IF(Step1_GenProfile!M54,"}};","},"), "")</f>
        <v>,10},</v>
      </c>
    </row>
    <row r="37" customFormat="false" ht="15" hidden="false" customHeight="true" outlineLevel="0" collapsed="false">
      <c r="A37" s="20" t="str">
        <f aca="false">IF(Step1_GenProfile!H55, "{"&amp;Step1_GenProfile!J55&amp;",","")</f>
        <v>{0.216928571428571,</v>
      </c>
      <c r="B37" s="20" t="n">
        <f aca="false">IF(Step1_GenProfile!H55, Step1_GenProfile!I55*60,"")</f>
        <v>119.714285714286</v>
      </c>
      <c r="C37" s="20" t="str">
        <f aca="false">IF(Step1_GenProfile!H55, ","&amp;itp&amp; IF(Step1_GenProfile!M55,"}};","},"), "")</f>
        <v>,10},</v>
      </c>
    </row>
    <row r="38" customFormat="false" ht="15" hidden="false" customHeight="true" outlineLevel="0" collapsed="false">
      <c r="A38" s="20" t="str">
        <f aca="false">IF(Step1_GenProfile!H56, "{"&amp;Step1_GenProfile!J56&amp;",","")</f>
        <v>{0.237380952380952,</v>
      </c>
      <c r="B38" s="20" t="n">
        <f aca="false">IF(Step1_GenProfile!H56, Step1_GenProfile!I56*60,"")</f>
        <v>125.714285714286</v>
      </c>
      <c r="C38" s="20" t="str">
        <f aca="false">IF(Step1_GenProfile!H56, ","&amp;itp&amp; IF(Step1_GenProfile!M56,"}};","},"), "")</f>
        <v>,10},</v>
      </c>
    </row>
    <row r="39" customFormat="false" ht="15" hidden="false" customHeight="true" outlineLevel="0" collapsed="false">
      <c r="A39" s="20" t="str">
        <f aca="false">IF(Step1_GenProfile!H57, "{"&amp;Step1_GenProfile!J57&amp;",","")</f>
        <v>{0.258833333333333,</v>
      </c>
      <c r="B39" s="20" t="n">
        <f aca="false">IF(Step1_GenProfile!H57, Step1_GenProfile!I57*60,"")</f>
        <v>131.714285714286</v>
      </c>
      <c r="C39" s="20" t="str">
        <f aca="false">IF(Step1_GenProfile!H57, ","&amp;itp&amp; IF(Step1_GenProfile!M57,"}};","},"), "")</f>
        <v>,10},</v>
      </c>
    </row>
    <row r="40" customFormat="false" ht="15" hidden="false" customHeight="true" outlineLevel="0" collapsed="false">
      <c r="A40" s="20" t="str">
        <f aca="false">IF(Step1_GenProfile!H58, "{"&amp;Step1_GenProfile!J58&amp;",","")</f>
        <v>{0.281285714285714,</v>
      </c>
      <c r="B40" s="20" t="n">
        <f aca="false">IF(Step1_GenProfile!H58, Step1_GenProfile!I58*60,"")</f>
        <v>137.714285714286</v>
      </c>
      <c r="C40" s="20" t="str">
        <f aca="false">IF(Step1_GenProfile!H58, ","&amp;itp&amp; IF(Step1_GenProfile!M58,"}};","},"), "")</f>
        <v>,10},</v>
      </c>
    </row>
    <row r="41" customFormat="false" ht="15" hidden="false" customHeight="true" outlineLevel="0" collapsed="false">
      <c r="A41" s="20" t="str">
        <f aca="false">IF(Step1_GenProfile!H59, "{"&amp;Step1_GenProfile!J59&amp;",","")</f>
        <v>{0.304738095238095,</v>
      </c>
      <c r="B41" s="20" t="n">
        <f aca="false">IF(Step1_GenProfile!H59, Step1_GenProfile!I59*60,"")</f>
        <v>143.714285714286</v>
      </c>
      <c r="C41" s="20" t="str">
        <f aca="false">IF(Step1_GenProfile!H59, ","&amp;itp&amp; IF(Step1_GenProfile!M59,"}};","},"), "")</f>
        <v>,10},</v>
      </c>
    </row>
    <row r="42" customFormat="false" ht="15" hidden="false" customHeight="true" outlineLevel="0" collapsed="false">
      <c r="A42" s="20" t="str">
        <f aca="false">IF(Step1_GenProfile!H60, "{"&amp;Step1_GenProfile!J60&amp;",","")</f>
        <v>{0.329190476190476,</v>
      </c>
      <c r="B42" s="20" t="n">
        <f aca="false">IF(Step1_GenProfile!H60, Step1_GenProfile!I60*60,"")</f>
        <v>149.714285714286</v>
      </c>
      <c r="C42" s="20" t="str">
        <f aca="false">IF(Step1_GenProfile!H60, ","&amp;itp&amp; IF(Step1_GenProfile!M60,"}};","},"), "")</f>
        <v>,10},</v>
      </c>
    </row>
    <row r="43" customFormat="false" ht="12.75" hidden="false" customHeight="false" outlineLevel="0" collapsed="false">
      <c r="A43" s="20" t="str">
        <f aca="false">IF(Step1_GenProfile!H61, "{"&amp;Step1_GenProfile!J61&amp;",","")</f>
        <v>{0.354642857142857,</v>
      </c>
      <c r="B43" s="20" t="n">
        <f aca="false">IF(Step1_GenProfile!H61, Step1_GenProfile!I61*60,"")</f>
        <v>155.714285714286</v>
      </c>
      <c r="C43" s="20" t="str">
        <f aca="false">IF(Step1_GenProfile!H61, ","&amp;itp&amp; IF(Step1_GenProfile!M61,"}};","},"), "")</f>
        <v>,10},</v>
      </c>
    </row>
    <row r="44" customFormat="false" ht="12.75" hidden="false" customHeight="false" outlineLevel="0" collapsed="false">
      <c r="A44" s="20" t="str">
        <f aca="false">IF(Step1_GenProfile!H62, "{"&amp;Step1_GenProfile!J62&amp;",","")</f>
        <v>{0.381095238095238,</v>
      </c>
      <c r="B44" s="20" t="n">
        <f aca="false">IF(Step1_GenProfile!H62, Step1_GenProfile!I62*60,"")</f>
        <v>161.714285714286</v>
      </c>
      <c r="C44" s="20" t="str">
        <f aca="false">IF(Step1_GenProfile!H62, ","&amp;itp&amp; IF(Step1_GenProfile!M62,"}};","},"), "")</f>
        <v>,10},</v>
      </c>
    </row>
    <row r="45" customFormat="false" ht="12.75" hidden="false" customHeight="false" outlineLevel="0" collapsed="false">
      <c r="A45" s="20" t="str">
        <f aca="false">IF(Step1_GenProfile!H63, "{"&amp;Step1_GenProfile!J63&amp;",","")</f>
        <v>{0.408547619047619,</v>
      </c>
      <c r="B45" s="20" t="n">
        <f aca="false">IF(Step1_GenProfile!H63, Step1_GenProfile!I63*60,"")</f>
        <v>167.714285714286</v>
      </c>
      <c r="C45" s="20" t="str">
        <f aca="false">IF(Step1_GenProfile!H63, ","&amp;itp&amp; IF(Step1_GenProfile!M63,"}};","},"), "")</f>
        <v>,10},</v>
      </c>
    </row>
    <row r="46" customFormat="false" ht="12.75" hidden="false" customHeight="false" outlineLevel="0" collapsed="false">
      <c r="A46" s="20" t="str">
        <f aca="false">IF(Step1_GenProfile!H64, "{"&amp;Step1_GenProfile!J64&amp;",","")</f>
        <v>{0.437,</v>
      </c>
      <c r="B46" s="20" t="n">
        <f aca="false">IF(Step1_GenProfile!H64, Step1_GenProfile!I64*60,"")</f>
        <v>173.714285714286</v>
      </c>
      <c r="C46" s="20" t="str">
        <f aca="false">IF(Step1_GenProfile!H64, ","&amp;itp&amp; IF(Step1_GenProfile!M64,"}};","},"), "")</f>
        <v>,10},</v>
      </c>
    </row>
    <row r="47" customFormat="false" ht="12.75" hidden="false" customHeight="false" outlineLevel="0" collapsed="false">
      <c r="A47" s="20" t="str">
        <f aca="false">IF(Step1_GenProfile!H65, "{"&amp;Step1_GenProfile!J65&amp;",","")</f>
        <v>{0.466452380952381,</v>
      </c>
      <c r="B47" s="20" t="n">
        <f aca="false">IF(Step1_GenProfile!H65, Step1_GenProfile!I65*60,"")</f>
        <v>179.714285714286</v>
      </c>
      <c r="C47" s="20" t="str">
        <f aca="false">IF(Step1_GenProfile!H65, ","&amp;itp&amp; IF(Step1_GenProfile!M65,"}};","},"), "")</f>
        <v>,10},</v>
      </c>
    </row>
    <row r="48" customFormat="false" ht="12.75" hidden="false" customHeight="false" outlineLevel="0" collapsed="false">
      <c r="A48" s="20" t="str">
        <f aca="false">IF(Step1_GenProfile!H66, "{"&amp;Step1_GenProfile!J66&amp;",","")</f>
        <v>{0.496904761904762,</v>
      </c>
      <c r="B48" s="20" t="n">
        <f aca="false">IF(Step1_GenProfile!H66, Step1_GenProfile!I66*60,"")</f>
        <v>185.714285714286</v>
      </c>
      <c r="C48" s="20" t="str">
        <f aca="false">IF(Step1_GenProfile!H66, ","&amp;itp&amp; IF(Step1_GenProfile!M66,"}};","},"), "")</f>
        <v>,10},</v>
      </c>
    </row>
    <row r="49" customFormat="false" ht="12.75" hidden="false" customHeight="false" outlineLevel="0" collapsed="false">
      <c r="A49" s="20" t="str">
        <f aca="false">IF(Step1_GenProfile!H67, "{"&amp;Step1_GenProfile!J67&amp;",","")</f>
        <v>{0.528309523809524,</v>
      </c>
      <c r="B49" s="20" t="n">
        <f aca="false">IF(Step1_GenProfile!H67, Step1_GenProfile!I67*60,"")</f>
        <v>191.142857142857</v>
      </c>
      <c r="C49" s="20" t="str">
        <f aca="false">IF(Step1_GenProfile!H67, ","&amp;itp&amp; IF(Step1_GenProfile!M67,"}};","},"), "")</f>
        <v>,10},</v>
      </c>
    </row>
    <row r="50" customFormat="false" ht="12.75" hidden="false" customHeight="false" outlineLevel="0" collapsed="false">
      <c r="A50" s="20" t="str">
        <f aca="false">IF(Step1_GenProfile!H68, "{"&amp;Step1_GenProfile!J68&amp;",","")</f>
        <v>{0.560595238095238,</v>
      </c>
      <c r="B50" s="20" t="n">
        <f aca="false">IF(Step1_GenProfile!H68, Step1_GenProfile!I68*60,"")</f>
        <v>196.285714285714</v>
      </c>
      <c r="C50" s="20" t="str">
        <f aca="false">IF(Step1_GenProfile!H68, ","&amp;itp&amp; IF(Step1_GenProfile!M68,"}};","},"), "")</f>
        <v>,10},</v>
      </c>
    </row>
    <row r="51" customFormat="false" ht="12.75" hidden="false" customHeight="false" outlineLevel="0" collapsed="false">
      <c r="A51" s="20" t="str">
        <f aca="false">IF(Step1_GenProfile!H69, "{"&amp;Step1_GenProfile!J69&amp;",","")</f>
        <v>{0.593714285714286,</v>
      </c>
      <c r="B51" s="20" t="n">
        <f aca="false">IF(Step1_GenProfile!H69, Step1_GenProfile!I69*60,"")</f>
        <v>201.142857142857</v>
      </c>
      <c r="C51" s="20" t="str">
        <f aca="false">IF(Step1_GenProfile!H69, ","&amp;itp&amp; IF(Step1_GenProfile!M69,"}};","},"), "")</f>
        <v>,10},</v>
      </c>
    </row>
    <row r="52" customFormat="false" ht="12.75" hidden="false" customHeight="false" outlineLevel="0" collapsed="false">
      <c r="A52" s="20" t="str">
        <f aca="false">IF(Step1_GenProfile!H70, "{"&amp;Step1_GenProfile!J70&amp;",","")</f>
        <v>{0.627619047619048,</v>
      </c>
      <c r="B52" s="20" t="n">
        <f aca="false">IF(Step1_GenProfile!H70, Step1_GenProfile!I70*60,"")</f>
        <v>205.714285714286</v>
      </c>
      <c r="C52" s="20" t="str">
        <f aca="false">IF(Step1_GenProfile!H70, ","&amp;itp&amp; IF(Step1_GenProfile!M70,"}};","},"), "")</f>
        <v>,10},</v>
      </c>
    </row>
    <row r="53" customFormat="false" ht="12.75" hidden="false" customHeight="false" outlineLevel="0" collapsed="false">
      <c r="A53" s="20" t="str">
        <f aca="false">IF(Step1_GenProfile!H71, "{"&amp;Step1_GenProfile!J71&amp;",","")</f>
        <v>{0.662261904761905,</v>
      </c>
      <c r="B53" s="20" t="n">
        <f aca="false">IF(Step1_GenProfile!H71, Step1_GenProfile!I71*60,"")</f>
        <v>210</v>
      </c>
      <c r="C53" s="20" t="str">
        <f aca="false">IF(Step1_GenProfile!H71, ","&amp;itp&amp; IF(Step1_GenProfile!M71,"}};","},"), "")</f>
        <v>,10},</v>
      </c>
    </row>
    <row r="54" customFormat="false" ht="12.75" hidden="false" customHeight="false" outlineLevel="0" collapsed="false">
      <c r="A54" s="20" t="str">
        <f aca="false">IF(Step1_GenProfile!H72, "{"&amp;Step1_GenProfile!J72&amp;",","")</f>
        <v>{0.697595238095238,</v>
      </c>
      <c r="B54" s="20" t="n">
        <f aca="false">IF(Step1_GenProfile!H72, Step1_GenProfile!I72*60,"")</f>
        <v>214</v>
      </c>
      <c r="C54" s="20" t="str">
        <f aca="false">IF(Step1_GenProfile!H72, ","&amp;itp&amp; IF(Step1_GenProfile!M72,"}};","},"), "")</f>
        <v>,10},</v>
      </c>
    </row>
    <row r="55" customFormat="false" ht="12.75" hidden="false" customHeight="false" outlineLevel="0" collapsed="false">
      <c r="A55" s="20" t="str">
        <f aca="false">IF(Step1_GenProfile!H73, "{"&amp;Step1_GenProfile!J73&amp;",","")</f>
        <v>{0.733571428571429,</v>
      </c>
      <c r="B55" s="20" t="n">
        <f aca="false">IF(Step1_GenProfile!H73, Step1_GenProfile!I73*60,"")</f>
        <v>217.714285714286</v>
      </c>
      <c r="C55" s="20" t="str">
        <f aca="false">IF(Step1_GenProfile!H73, ","&amp;itp&amp; IF(Step1_GenProfile!M73,"}};","},"), "")</f>
        <v>,10},</v>
      </c>
    </row>
    <row r="56" customFormat="false" ht="12.75" hidden="false" customHeight="false" outlineLevel="0" collapsed="false">
      <c r="A56" s="20" t="str">
        <f aca="false">IF(Step1_GenProfile!H74, "{"&amp;Step1_GenProfile!J74&amp;",","")</f>
        <v>{0.770142857142857,</v>
      </c>
      <c r="B56" s="20" t="n">
        <f aca="false">IF(Step1_GenProfile!H74, Step1_GenProfile!I74*60,"")</f>
        <v>221.142857142857</v>
      </c>
      <c r="C56" s="20" t="str">
        <f aca="false">IF(Step1_GenProfile!H74, ","&amp;itp&amp; IF(Step1_GenProfile!M74,"}};","},"), "")</f>
        <v>,10},</v>
      </c>
    </row>
    <row r="57" customFormat="false" ht="12.75" hidden="false" customHeight="false" outlineLevel="0" collapsed="false">
      <c r="A57" s="20" t="str">
        <f aca="false">IF(Step1_GenProfile!H75, "{"&amp;Step1_GenProfile!J75&amp;",","")</f>
        <v>{0.807261904761905,</v>
      </c>
      <c r="B57" s="20" t="n">
        <f aca="false">IF(Step1_GenProfile!H75, Step1_GenProfile!I75*60,"")</f>
        <v>224.285714285714</v>
      </c>
      <c r="C57" s="20" t="str">
        <f aca="false">IF(Step1_GenProfile!H75, ","&amp;itp&amp; IF(Step1_GenProfile!M75,"}};","},"), "")</f>
        <v>,10},</v>
      </c>
    </row>
    <row r="58" customFormat="false" ht="12.75" hidden="false" customHeight="false" outlineLevel="0" collapsed="false">
      <c r="A58" s="20" t="str">
        <f aca="false">IF(Step1_GenProfile!H76, "{"&amp;Step1_GenProfile!J76&amp;",","")</f>
        <v>{0.844880952380952,</v>
      </c>
      <c r="B58" s="20" t="n">
        <f aca="false">IF(Step1_GenProfile!H76, Step1_GenProfile!I76*60,"")</f>
        <v>227.142857142857</v>
      </c>
      <c r="C58" s="20" t="str">
        <f aca="false">IF(Step1_GenProfile!H76, ","&amp;itp&amp; IF(Step1_GenProfile!M76,"}};","},"), "")</f>
        <v>,10},</v>
      </c>
    </row>
    <row r="59" customFormat="false" ht="12.75" hidden="false" customHeight="false" outlineLevel="0" collapsed="false">
      <c r="A59" s="20" t="str">
        <f aca="false">IF(Step1_GenProfile!H77, "{"&amp;Step1_GenProfile!J77&amp;",","")</f>
        <v>{0.882952380952381,</v>
      </c>
      <c r="B59" s="20" t="n">
        <f aca="false">IF(Step1_GenProfile!H77, Step1_GenProfile!I77*60,"")</f>
        <v>229.714285714286</v>
      </c>
      <c r="C59" s="20" t="str">
        <f aca="false">IF(Step1_GenProfile!H77, ","&amp;itp&amp; IF(Step1_GenProfile!M77,"}};","},"), "")</f>
        <v>,10},</v>
      </c>
    </row>
    <row r="60" customFormat="false" ht="12.75" hidden="false" customHeight="false" outlineLevel="0" collapsed="false">
      <c r="A60" s="20" t="str">
        <f aca="false">IF(Step1_GenProfile!H78, "{"&amp;Step1_GenProfile!J78&amp;",","")</f>
        <v>{0.921428571428571,</v>
      </c>
      <c r="B60" s="20" t="n">
        <f aca="false">IF(Step1_GenProfile!H78, Step1_GenProfile!I78*60,"")</f>
        <v>232</v>
      </c>
      <c r="C60" s="20" t="str">
        <f aca="false">IF(Step1_GenProfile!H78, ","&amp;itp&amp; IF(Step1_GenProfile!M78,"}};","},"), "")</f>
        <v>,10},</v>
      </c>
    </row>
    <row r="61" customFormat="false" ht="12.75" hidden="false" customHeight="false" outlineLevel="0" collapsed="false">
      <c r="A61" s="20" t="str">
        <f aca="false">IF(Step1_GenProfile!H79, "{"&amp;Step1_GenProfile!J79&amp;",","")</f>
        <v>{0.960261904761905,</v>
      </c>
      <c r="B61" s="20" t="n">
        <f aca="false">IF(Step1_GenProfile!H79, Step1_GenProfile!I79*60,"")</f>
        <v>234</v>
      </c>
      <c r="C61" s="20" t="str">
        <f aca="false">IF(Step1_GenProfile!H79, ","&amp;itp&amp; IF(Step1_GenProfile!M79,"}};","},"), "")</f>
        <v>,10},</v>
      </c>
    </row>
    <row r="62" customFormat="false" ht="12.75" hidden="false" customHeight="false" outlineLevel="0" collapsed="false">
      <c r="A62" s="20" t="str">
        <f aca="false">IF(Step1_GenProfile!H80, "{"&amp;Step1_GenProfile!J80&amp;",","")</f>
        <v>{0.999404761904762,</v>
      </c>
      <c r="B62" s="20" t="n">
        <f aca="false">IF(Step1_GenProfile!H80, Step1_GenProfile!I80*60,"")</f>
        <v>235.714285714286</v>
      </c>
      <c r="C62" s="20" t="str">
        <f aca="false">IF(Step1_GenProfile!H80, ","&amp;itp&amp; IF(Step1_GenProfile!M80,"}};","},"), "")</f>
        <v>,10},</v>
      </c>
    </row>
    <row r="63" customFormat="false" ht="12.75" hidden="false" customHeight="false" outlineLevel="0" collapsed="false">
      <c r="A63" s="20" t="str">
        <f aca="false">IF(Step1_GenProfile!H81, "{"&amp;Step1_GenProfile!J81&amp;",","")</f>
        <v>{1.03880952380952,</v>
      </c>
      <c r="B63" s="20" t="n">
        <f aca="false">IF(Step1_GenProfile!H81, Step1_GenProfile!I81*60,"")</f>
        <v>237.142857142857</v>
      </c>
      <c r="C63" s="20" t="str">
        <f aca="false">IF(Step1_GenProfile!H81, ","&amp;itp&amp; IF(Step1_GenProfile!M81,"}};","},"), "")</f>
        <v>,10},</v>
      </c>
    </row>
    <row r="64" customFormat="false" ht="12.75" hidden="false" customHeight="false" outlineLevel="0" collapsed="false">
      <c r="A64" s="20" t="str">
        <f aca="false">IF(Step1_GenProfile!H82, "{"&amp;Step1_GenProfile!J82&amp;",","")</f>
        <v>{1.07842857142857,</v>
      </c>
      <c r="B64" s="20" t="n">
        <f aca="false">IF(Step1_GenProfile!H82, Step1_GenProfile!I82*60,"")</f>
        <v>238.285714285714</v>
      </c>
      <c r="C64" s="20" t="str">
        <f aca="false">IF(Step1_GenProfile!H82, ","&amp;itp&amp; IF(Step1_GenProfile!M82,"}};","},"), "")</f>
        <v>,10},</v>
      </c>
    </row>
    <row r="65" customFormat="false" ht="12.75" hidden="false" customHeight="false" outlineLevel="0" collapsed="false">
      <c r="A65" s="20" t="str">
        <f aca="false">IF(Step1_GenProfile!H83, "{"&amp;Step1_GenProfile!J83&amp;",","")</f>
        <v>{1.11821428571429,</v>
      </c>
      <c r="B65" s="20" t="n">
        <f aca="false">IF(Step1_GenProfile!H83, Step1_GenProfile!I83*60,"")</f>
        <v>239.142857142857</v>
      </c>
      <c r="C65" s="20" t="str">
        <f aca="false">IF(Step1_GenProfile!H83, ","&amp;itp&amp; IF(Step1_GenProfile!M83,"}};","},"), "")</f>
        <v>,10},</v>
      </c>
    </row>
    <row r="66" customFormat="false" ht="12.75" hidden="false" customHeight="false" outlineLevel="0" collapsed="false">
      <c r="A66" s="20" t="str">
        <f aca="false">IF(Step1_GenProfile!H84, "{"&amp;Step1_GenProfile!J84&amp;",","")</f>
        <v>{1.15811904761905,</v>
      </c>
      <c r="B66" s="20" t="n">
        <f aca="false">IF(Step1_GenProfile!H84, Step1_GenProfile!I84*60,"")</f>
        <v>239.714285714286</v>
      </c>
      <c r="C66" s="20" t="str">
        <f aca="false">IF(Step1_GenProfile!H84, ","&amp;itp&amp; IF(Step1_GenProfile!M84,"}};","},"), "")</f>
        <v>,10},</v>
      </c>
    </row>
    <row r="67" customFormat="false" ht="12.75" hidden="false" customHeight="false" outlineLevel="0" collapsed="false">
      <c r="A67" s="20" t="str">
        <f aca="false">IF(Step1_GenProfile!H85, "{"&amp;Step1_GenProfile!J85&amp;",","")</f>
        <v>{1.19809523809524,</v>
      </c>
      <c r="B67" s="20" t="n">
        <f aca="false">IF(Step1_GenProfile!H85, Step1_GenProfile!I85*60,"")</f>
        <v>240</v>
      </c>
      <c r="C67" s="20" t="str">
        <f aca="false">IF(Step1_GenProfile!H85, ","&amp;itp&amp; IF(Step1_GenProfile!M85,"}};","},"), "")</f>
        <v>,10},</v>
      </c>
    </row>
    <row r="68" customFormat="false" ht="12.75" hidden="false" customHeight="false" outlineLevel="0" collapsed="false">
      <c r="A68" s="20" t="str">
        <f aca="false">IF(Step1_GenProfile!H86, "{"&amp;Step1_GenProfile!J86&amp;",","")</f>
        <v>{1.23809523809524,</v>
      </c>
      <c r="B68" s="20" t="n">
        <f aca="false">IF(Step1_GenProfile!H86, Step1_GenProfile!I86*60,"")</f>
        <v>240</v>
      </c>
      <c r="C68" s="20" t="str">
        <f aca="false">IF(Step1_GenProfile!H86, ","&amp;itp&amp; IF(Step1_GenProfile!M86,"}};","},"), "")</f>
        <v>,10},</v>
      </c>
    </row>
    <row r="69" customFormat="false" ht="12.75" hidden="false" customHeight="false" outlineLevel="0" collapsed="false">
      <c r="A69" s="20" t="str">
        <f aca="false">IF(Step1_GenProfile!H87, "{"&amp;Step1_GenProfile!J87&amp;",","")</f>
        <v>{1.27809523809524,</v>
      </c>
      <c r="B69" s="20" t="n">
        <f aca="false">IF(Step1_GenProfile!H87, Step1_GenProfile!I87*60,"")</f>
        <v>240</v>
      </c>
      <c r="C69" s="20" t="str">
        <f aca="false">IF(Step1_GenProfile!H87, ","&amp;itp&amp; IF(Step1_GenProfile!M87,"}};","},"), "")</f>
        <v>,10},</v>
      </c>
    </row>
    <row r="70" customFormat="false" ht="12.75" hidden="false" customHeight="false" outlineLevel="0" collapsed="false">
      <c r="A70" s="20" t="str">
        <f aca="false">IF(Step1_GenProfile!H88, "{"&amp;Step1_GenProfile!J88&amp;",","")</f>
        <v>{1.31809523809524,</v>
      </c>
      <c r="B70" s="20" t="n">
        <f aca="false">IF(Step1_GenProfile!H88, Step1_GenProfile!I88*60,"")</f>
        <v>240</v>
      </c>
      <c r="C70" s="20" t="str">
        <f aca="false">IF(Step1_GenProfile!H88, ","&amp;itp&amp; IF(Step1_GenProfile!M88,"}};","},"), "")</f>
        <v>,10},</v>
      </c>
    </row>
    <row r="71" customFormat="false" ht="12.75" hidden="false" customHeight="false" outlineLevel="0" collapsed="false">
      <c r="A71" s="20" t="str">
        <f aca="false">IF(Step1_GenProfile!H89, "{"&amp;Step1_GenProfile!J89&amp;",","")</f>
        <v>{1.35809523809524,</v>
      </c>
      <c r="B71" s="20" t="n">
        <f aca="false">IF(Step1_GenProfile!H89, Step1_GenProfile!I89*60,"")</f>
        <v>240</v>
      </c>
      <c r="C71" s="20" t="str">
        <f aca="false">IF(Step1_GenProfile!H89, ","&amp;itp&amp; IF(Step1_GenProfile!M89,"}};","},"), "")</f>
        <v>,10},</v>
      </c>
    </row>
    <row r="72" customFormat="false" ht="12.75" hidden="false" customHeight="false" outlineLevel="0" collapsed="false">
      <c r="A72" s="20" t="str">
        <f aca="false">IF(Step1_GenProfile!H90, "{"&amp;Step1_GenProfile!J90&amp;",","")</f>
        <v>{1.39809523809524,</v>
      </c>
      <c r="B72" s="20" t="n">
        <f aca="false">IF(Step1_GenProfile!H90, Step1_GenProfile!I90*60,"")</f>
        <v>240</v>
      </c>
      <c r="C72" s="20" t="str">
        <f aca="false">IF(Step1_GenProfile!H90, ","&amp;itp&amp; IF(Step1_GenProfile!M90,"}};","},"), "")</f>
        <v>,10},</v>
      </c>
    </row>
    <row r="73" customFormat="false" ht="12.75" hidden="false" customHeight="false" outlineLevel="0" collapsed="false">
      <c r="A73" s="20" t="str">
        <f aca="false">IF(Step1_GenProfile!H91, "{"&amp;Step1_GenProfile!J91&amp;",","")</f>
        <v>{1.43809523809524,</v>
      </c>
      <c r="B73" s="20" t="n">
        <f aca="false">IF(Step1_GenProfile!H91, Step1_GenProfile!I91*60,"")</f>
        <v>240</v>
      </c>
      <c r="C73" s="20" t="str">
        <f aca="false">IF(Step1_GenProfile!H91, ","&amp;itp&amp; IF(Step1_GenProfile!M91,"}};","},"), "")</f>
        <v>,10},</v>
      </c>
    </row>
    <row r="74" customFormat="false" ht="12.75" hidden="false" customHeight="false" outlineLevel="0" collapsed="false">
      <c r="A74" s="20" t="str">
        <f aca="false">IF(Step1_GenProfile!H92, "{"&amp;Step1_GenProfile!J92&amp;",","")</f>
        <v>{1.47809523809524,</v>
      </c>
      <c r="B74" s="20" t="n">
        <f aca="false">IF(Step1_GenProfile!H92, Step1_GenProfile!I92*60,"")</f>
        <v>240</v>
      </c>
      <c r="C74" s="20" t="str">
        <f aca="false">IF(Step1_GenProfile!H92, ","&amp;itp&amp; IF(Step1_GenProfile!M92,"}};","},"), "")</f>
        <v>,10},</v>
      </c>
    </row>
    <row r="75" customFormat="false" ht="12.75" hidden="false" customHeight="false" outlineLevel="0" collapsed="false">
      <c r="A75" s="20" t="str">
        <f aca="false">IF(Step1_GenProfile!H93, "{"&amp;Step1_GenProfile!J93&amp;",","")</f>
        <v>{1.51809523809524,</v>
      </c>
      <c r="B75" s="20" t="n">
        <f aca="false">IF(Step1_GenProfile!H93, Step1_GenProfile!I93*60,"")</f>
        <v>240</v>
      </c>
      <c r="C75" s="20" t="str">
        <f aca="false">IF(Step1_GenProfile!H93, ","&amp;itp&amp; IF(Step1_GenProfile!M93,"}};","},"), "")</f>
        <v>,10},</v>
      </c>
    </row>
    <row r="76" customFormat="false" ht="12.75" hidden="false" customHeight="false" outlineLevel="0" collapsed="false">
      <c r="A76" s="20" t="str">
        <f aca="false">IF(Step1_GenProfile!H94, "{"&amp;Step1_GenProfile!J94&amp;",","")</f>
        <v>{1.55809523809524,</v>
      </c>
      <c r="B76" s="20" t="n">
        <f aca="false">IF(Step1_GenProfile!H94, Step1_GenProfile!I94*60,"")</f>
        <v>240</v>
      </c>
      <c r="C76" s="20" t="str">
        <f aca="false">IF(Step1_GenProfile!H94, ","&amp;itp&amp; IF(Step1_GenProfile!M94,"}};","},"), "")</f>
        <v>,10},</v>
      </c>
    </row>
    <row r="77" customFormat="false" ht="12.75" hidden="false" customHeight="false" outlineLevel="0" collapsed="false">
      <c r="A77" s="20" t="str">
        <f aca="false">IF(Step1_GenProfile!H95, "{"&amp;Step1_GenProfile!J95&amp;",","")</f>
        <v>{1.59809523809524,</v>
      </c>
      <c r="B77" s="20" t="n">
        <f aca="false">IF(Step1_GenProfile!H95, Step1_GenProfile!I95*60,"")</f>
        <v>240</v>
      </c>
      <c r="C77" s="20" t="str">
        <f aca="false">IF(Step1_GenProfile!H95, ","&amp;itp&amp; IF(Step1_GenProfile!M95,"}};","},"), "")</f>
        <v>,10},</v>
      </c>
    </row>
    <row r="78" customFormat="false" ht="12.75" hidden="false" customHeight="false" outlineLevel="0" collapsed="false">
      <c r="A78" s="20" t="str">
        <f aca="false">IF(Step1_GenProfile!H96, "{"&amp;Step1_GenProfile!J96&amp;",","")</f>
        <v>{1.63809523809524,</v>
      </c>
      <c r="B78" s="20" t="n">
        <f aca="false">IF(Step1_GenProfile!H96, Step1_GenProfile!I96*60,"")</f>
        <v>240</v>
      </c>
      <c r="C78" s="20" t="str">
        <f aca="false">IF(Step1_GenProfile!H96, ","&amp;itp&amp; IF(Step1_GenProfile!M96,"}};","},"), "")</f>
        <v>,10},</v>
      </c>
    </row>
    <row r="79" customFormat="false" ht="12.75" hidden="false" customHeight="false" outlineLevel="0" collapsed="false">
      <c r="A79" s="20" t="str">
        <f aca="false">IF(Step1_GenProfile!H97, "{"&amp;Step1_GenProfile!J97&amp;",","")</f>
        <v>{1.67809523809524,</v>
      </c>
      <c r="B79" s="20" t="n">
        <f aca="false">IF(Step1_GenProfile!H97, Step1_GenProfile!I97*60,"")</f>
        <v>240</v>
      </c>
      <c r="C79" s="20" t="str">
        <f aca="false">IF(Step1_GenProfile!H97, ","&amp;itp&amp; IF(Step1_GenProfile!M97,"}};","},"), "")</f>
        <v>,10},</v>
      </c>
    </row>
    <row r="80" customFormat="false" ht="12.75" hidden="false" customHeight="false" outlineLevel="0" collapsed="false">
      <c r="A80" s="20" t="str">
        <f aca="false">IF(Step1_GenProfile!H98, "{"&amp;Step1_GenProfile!J98&amp;",","")</f>
        <v>{1.71809523809524,</v>
      </c>
      <c r="B80" s="20" t="n">
        <f aca="false">IF(Step1_GenProfile!H98, Step1_GenProfile!I98*60,"")</f>
        <v>240</v>
      </c>
      <c r="C80" s="20" t="str">
        <f aca="false">IF(Step1_GenProfile!H98, ","&amp;itp&amp; IF(Step1_GenProfile!M98,"}};","},"), "")</f>
        <v>,10},</v>
      </c>
    </row>
    <row r="81" customFormat="false" ht="12.75" hidden="false" customHeight="false" outlineLevel="0" collapsed="false">
      <c r="A81" s="20" t="str">
        <f aca="false">IF(Step1_GenProfile!H99, "{"&amp;Step1_GenProfile!J99&amp;",","")</f>
        <v>{1.75809523809524,</v>
      </c>
      <c r="B81" s="20" t="n">
        <f aca="false">IF(Step1_GenProfile!H99, Step1_GenProfile!I99*60,"")</f>
        <v>240</v>
      </c>
      <c r="C81" s="20" t="str">
        <f aca="false">IF(Step1_GenProfile!H99, ","&amp;itp&amp; IF(Step1_GenProfile!M99,"}};","},"), "")</f>
        <v>,10},</v>
      </c>
    </row>
    <row r="82" customFormat="false" ht="12.75" hidden="false" customHeight="false" outlineLevel="0" collapsed="false">
      <c r="A82" s="20" t="str">
        <f aca="false">IF(Step1_GenProfile!H100, "{"&amp;Step1_GenProfile!J100&amp;",","")</f>
        <v>{1.79809523809524,</v>
      </c>
      <c r="B82" s="20" t="n">
        <f aca="false">IF(Step1_GenProfile!H100, Step1_GenProfile!I100*60,"")</f>
        <v>240</v>
      </c>
      <c r="C82" s="20" t="str">
        <f aca="false">IF(Step1_GenProfile!H100, ","&amp;itp&amp; IF(Step1_GenProfile!M100,"}};","},"), "")</f>
        <v>,10},</v>
      </c>
    </row>
    <row r="83" customFormat="false" ht="12.75" hidden="false" customHeight="false" outlineLevel="0" collapsed="false">
      <c r="A83" s="20" t="str">
        <f aca="false">IF(Step1_GenProfile!H101, "{"&amp;Step1_GenProfile!J101&amp;",","")</f>
        <v>{1.83809523809524,</v>
      </c>
      <c r="B83" s="20" t="n">
        <f aca="false">IF(Step1_GenProfile!H101, Step1_GenProfile!I101*60,"")</f>
        <v>240</v>
      </c>
      <c r="C83" s="20" t="str">
        <f aca="false">IF(Step1_GenProfile!H101, ","&amp;itp&amp; IF(Step1_GenProfile!M101,"}};","},"), "")</f>
        <v>,10},</v>
      </c>
    </row>
    <row r="84" customFormat="false" ht="12.75" hidden="false" customHeight="false" outlineLevel="0" collapsed="false">
      <c r="A84" s="20" t="str">
        <f aca="false">IF(Step1_GenProfile!H102, "{"&amp;Step1_GenProfile!J102&amp;",","")</f>
        <v>{1.87809523809524,</v>
      </c>
      <c r="B84" s="20" t="n">
        <f aca="false">IF(Step1_GenProfile!H102, Step1_GenProfile!I102*60,"")</f>
        <v>240</v>
      </c>
      <c r="C84" s="20" t="str">
        <f aca="false">IF(Step1_GenProfile!H102, ","&amp;itp&amp; IF(Step1_GenProfile!M102,"}};","},"), "")</f>
        <v>,10},</v>
      </c>
    </row>
    <row r="85" customFormat="false" ht="12.75" hidden="false" customHeight="false" outlineLevel="0" collapsed="false">
      <c r="A85" s="20" t="str">
        <f aca="false">IF(Step1_GenProfile!H103, "{"&amp;Step1_GenProfile!J103&amp;",","")</f>
        <v>{1.91809523809524,</v>
      </c>
      <c r="B85" s="20" t="n">
        <f aca="false">IF(Step1_GenProfile!H103, Step1_GenProfile!I103*60,"")</f>
        <v>240</v>
      </c>
      <c r="C85" s="20" t="str">
        <f aca="false">IF(Step1_GenProfile!H103, ","&amp;itp&amp; IF(Step1_GenProfile!M103,"}};","},"), "")</f>
        <v>,10},</v>
      </c>
    </row>
    <row r="86" customFormat="false" ht="12.75" hidden="false" customHeight="false" outlineLevel="0" collapsed="false">
      <c r="A86" s="20" t="str">
        <f aca="false">IF(Step1_GenProfile!H104, "{"&amp;Step1_GenProfile!J104&amp;",","")</f>
        <v>{1.95809523809524,</v>
      </c>
      <c r="B86" s="20" t="n">
        <f aca="false">IF(Step1_GenProfile!H104, Step1_GenProfile!I104*60,"")</f>
        <v>240</v>
      </c>
      <c r="C86" s="20" t="str">
        <f aca="false">IF(Step1_GenProfile!H104, ","&amp;itp&amp; IF(Step1_GenProfile!M104,"}};","},"), "")</f>
        <v>,10},</v>
      </c>
    </row>
    <row r="87" customFormat="false" ht="12.75" hidden="false" customHeight="false" outlineLevel="0" collapsed="false">
      <c r="A87" s="20" t="str">
        <f aca="false">IF(Step1_GenProfile!H105, "{"&amp;Step1_GenProfile!J105&amp;",","")</f>
        <v>{1.99809523809524,</v>
      </c>
      <c r="B87" s="20" t="n">
        <f aca="false">IF(Step1_GenProfile!H105, Step1_GenProfile!I105*60,"")</f>
        <v>240</v>
      </c>
      <c r="C87" s="20" t="str">
        <f aca="false">IF(Step1_GenProfile!H105, ","&amp;itp&amp; IF(Step1_GenProfile!M105,"}};","},"), "")</f>
        <v>,10},</v>
      </c>
    </row>
    <row r="88" customFormat="false" ht="12.75" hidden="false" customHeight="false" outlineLevel="0" collapsed="false">
      <c r="A88" s="20" t="str">
        <f aca="false">IF(Step1_GenProfile!H106, "{"&amp;Step1_GenProfile!J106&amp;",","")</f>
        <v>{2.03809523809524,</v>
      </c>
      <c r="B88" s="20" t="n">
        <f aca="false">IF(Step1_GenProfile!H106, Step1_GenProfile!I106*60,"")</f>
        <v>240</v>
      </c>
      <c r="C88" s="20" t="str">
        <f aca="false">IF(Step1_GenProfile!H106, ","&amp;itp&amp; IF(Step1_GenProfile!M106,"}};","},"), "")</f>
        <v>,10},</v>
      </c>
    </row>
    <row r="89" customFormat="false" ht="12.75" hidden="false" customHeight="false" outlineLevel="0" collapsed="false">
      <c r="A89" s="20" t="str">
        <f aca="false">IF(Step1_GenProfile!H107, "{"&amp;Step1_GenProfile!J107&amp;",","")</f>
        <v>{2.07809523809524,</v>
      </c>
      <c r="B89" s="20" t="n">
        <f aca="false">IF(Step1_GenProfile!H107, Step1_GenProfile!I107*60,"")</f>
        <v>240</v>
      </c>
      <c r="C89" s="20" t="str">
        <f aca="false">IF(Step1_GenProfile!H107, ","&amp;itp&amp; IF(Step1_GenProfile!M107,"}};","},"), "")</f>
        <v>,10},</v>
      </c>
    </row>
    <row r="90" customFormat="false" ht="12.75" hidden="false" customHeight="false" outlineLevel="0" collapsed="false">
      <c r="A90" s="20" t="str">
        <f aca="false">IF(Step1_GenProfile!H108, "{"&amp;Step1_GenProfile!J108&amp;",","")</f>
        <v>{2.11809523809524,</v>
      </c>
      <c r="B90" s="20" t="n">
        <f aca="false">IF(Step1_GenProfile!H108, Step1_GenProfile!I108*60,"")</f>
        <v>240</v>
      </c>
      <c r="C90" s="20" t="str">
        <f aca="false">IF(Step1_GenProfile!H108, ","&amp;itp&amp; IF(Step1_GenProfile!M108,"}};","},"), "")</f>
        <v>,10},</v>
      </c>
    </row>
    <row r="91" customFormat="false" ht="12.75" hidden="false" customHeight="false" outlineLevel="0" collapsed="false">
      <c r="A91" s="20" t="str">
        <f aca="false">IF(Step1_GenProfile!H109, "{"&amp;Step1_GenProfile!J109&amp;",","")</f>
        <v>{2.15809523809524,</v>
      </c>
      <c r="B91" s="20" t="n">
        <f aca="false">IF(Step1_GenProfile!H109, Step1_GenProfile!I109*60,"")</f>
        <v>240</v>
      </c>
      <c r="C91" s="20" t="str">
        <f aca="false">IF(Step1_GenProfile!H109, ","&amp;itp&amp; IF(Step1_GenProfile!M109,"}};","},"), "")</f>
        <v>,10},</v>
      </c>
    </row>
    <row r="92" customFormat="false" ht="12.75" hidden="false" customHeight="false" outlineLevel="0" collapsed="false">
      <c r="A92" s="20" t="str">
        <f aca="false">IF(Step1_GenProfile!H110, "{"&amp;Step1_GenProfile!J110&amp;",","")</f>
        <v>{2.19809523809524,</v>
      </c>
      <c r="B92" s="20" t="n">
        <f aca="false">IF(Step1_GenProfile!H110, Step1_GenProfile!I110*60,"")</f>
        <v>240</v>
      </c>
      <c r="C92" s="20" t="str">
        <f aca="false">IF(Step1_GenProfile!H110, ","&amp;itp&amp; IF(Step1_GenProfile!M110,"}};","},"), "")</f>
        <v>,10},</v>
      </c>
    </row>
    <row r="93" customFormat="false" ht="12.75" hidden="false" customHeight="false" outlineLevel="0" collapsed="false">
      <c r="A93" s="20" t="str">
        <f aca="false">IF(Step1_GenProfile!H111, "{"&amp;Step1_GenProfile!J111&amp;",","")</f>
        <v>{2.23809523809524,</v>
      </c>
      <c r="B93" s="20" t="n">
        <f aca="false">IF(Step1_GenProfile!H111, Step1_GenProfile!I111*60,"")</f>
        <v>240</v>
      </c>
      <c r="C93" s="20" t="str">
        <f aca="false">IF(Step1_GenProfile!H111, ","&amp;itp&amp; IF(Step1_GenProfile!M111,"}};","},"), "")</f>
        <v>,10},</v>
      </c>
    </row>
    <row r="94" customFormat="false" ht="12.75" hidden="false" customHeight="false" outlineLevel="0" collapsed="false">
      <c r="A94" s="20" t="str">
        <f aca="false">IF(Step1_GenProfile!H112, "{"&amp;Step1_GenProfile!J112&amp;",","")</f>
        <v>{2.27809523809524,</v>
      </c>
      <c r="B94" s="20" t="n">
        <f aca="false">IF(Step1_GenProfile!H112, Step1_GenProfile!I112*60,"")</f>
        <v>240</v>
      </c>
      <c r="C94" s="20" t="str">
        <f aca="false">IF(Step1_GenProfile!H112, ","&amp;itp&amp; IF(Step1_GenProfile!M112,"}};","},"), "")</f>
        <v>,10},</v>
      </c>
    </row>
    <row r="95" customFormat="false" ht="12.75" hidden="false" customHeight="false" outlineLevel="0" collapsed="false">
      <c r="A95" s="20" t="str">
        <f aca="false">IF(Step1_GenProfile!H113, "{"&amp;Step1_GenProfile!J113&amp;",","")</f>
        <v>{2.31809523809524,</v>
      </c>
      <c r="B95" s="20" t="n">
        <f aca="false">IF(Step1_GenProfile!H113, Step1_GenProfile!I113*60,"")</f>
        <v>240</v>
      </c>
      <c r="C95" s="20" t="str">
        <f aca="false">IF(Step1_GenProfile!H113, ","&amp;itp&amp; IF(Step1_GenProfile!M113,"}};","},"), "")</f>
        <v>,10},</v>
      </c>
    </row>
    <row r="96" customFormat="false" ht="12.75" hidden="false" customHeight="false" outlineLevel="0" collapsed="false">
      <c r="A96" s="20" t="str">
        <f aca="false">IF(Step1_GenProfile!H114, "{"&amp;Step1_GenProfile!J114&amp;",","")</f>
        <v>{2.35809523809524,</v>
      </c>
      <c r="B96" s="20" t="n">
        <f aca="false">IF(Step1_GenProfile!H114, Step1_GenProfile!I114*60,"")</f>
        <v>240</v>
      </c>
      <c r="C96" s="20" t="str">
        <f aca="false">IF(Step1_GenProfile!H114, ","&amp;itp&amp; IF(Step1_GenProfile!M114,"}};","},"), "")</f>
        <v>,10},</v>
      </c>
    </row>
    <row r="97" customFormat="false" ht="12.75" hidden="false" customHeight="false" outlineLevel="0" collapsed="false">
      <c r="A97" s="20" t="str">
        <f aca="false">IF(Step1_GenProfile!H115, "{"&amp;Step1_GenProfile!J115&amp;",","")</f>
        <v>{2.39809523809524,</v>
      </c>
      <c r="B97" s="20" t="n">
        <f aca="false">IF(Step1_GenProfile!H115, Step1_GenProfile!I115*60,"")</f>
        <v>240</v>
      </c>
      <c r="C97" s="20" t="str">
        <f aca="false">IF(Step1_GenProfile!H115, ","&amp;itp&amp; IF(Step1_GenProfile!M115,"}};","},"), "")</f>
        <v>,10},</v>
      </c>
    </row>
    <row r="98" customFormat="false" ht="12.75" hidden="false" customHeight="false" outlineLevel="0" collapsed="false">
      <c r="A98" s="20" t="str">
        <f aca="false">IF(Step1_GenProfile!H116, "{"&amp;Step1_GenProfile!J116&amp;",","")</f>
        <v>{2.43809523809524,</v>
      </c>
      <c r="B98" s="20" t="n">
        <f aca="false">IF(Step1_GenProfile!H116, Step1_GenProfile!I116*60,"")</f>
        <v>240</v>
      </c>
      <c r="C98" s="20" t="str">
        <f aca="false">IF(Step1_GenProfile!H116, ","&amp;itp&amp; IF(Step1_GenProfile!M116,"}};","},"), "")</f>
        <v>,10},</v>
      </c>
    </row>
    <row r="99" customFormat="false" ht="12.75" hidden="false" customHeight="false" outlineLevel="0" collapsed="false">
      <c r="A99" s="20" t="str">
        <f aca="false">IF(Step1_GenProfile!H117, "{"&amp;Step1_GenProfile!J117&amp;",","")</f>
        <v>{2.47809523809524,</v>
      </c>
      <c r="B99" s="20" t="n">
        <f aca="false">IF(Step1_GenProfile!H117, Step1_GenProfile!I117*60,"")</f>
        <v>240</v>
      </c>
      <c r="C99" s="20" t="str">
        <f aca="false">IF(Step1_GenProfile!H117, ","&amp;itp&amp; IF(Step1_GenProfile!M117,"}};","},"), "")</f>
        <v>,10},</v>
      </c>
    </row>
    <row r="100" customFormat="false" ht="12.75" hidden="false" customHeight="false" outlineLevel="0" collapsed="false">
      <c r="A100" s="20" t="str">
        <f aca="false">IF(Step1_GenProfile!H118, "{"&amp;Step1_GenProfile!J118&amp;",","")</f>
        <v>{2.51809523809524,</v>
      </c>
      <c r="B100" s="20" t="n">
        <f aca="false">IF(Step1_GenProfile!H118, Step1_GenProfile!I118*60,"")</f>
        <v>240</v>
      </c>
      <c r="C100" s="20" t="str">
        <f aca="false">IF(Step1_GenProfile!H118, ","&amp;itp&amp; IF(Step1_GenProfile!M118,"}};","},"), "")</f>
        <v>,10},</v>
      </c>
    </row>
    <row r="101" customFormat="false" ht="12.75" hidden="false" customHeight="false" outlineLevel="0" collapsed="false">
      <c r="A101" s="20" t="str">
        <f aca="false">IF(Step1_GenProfile!H119, "{"&amp;Step1_GenProfile!J119&amp;",","")</f>
        <v>{2.55809523809524,</v>
      </c>
      <c r="B101" s="20" t="n">
        <f aca="false">IF(Step1_GenProfile!H119, Step1_GenProfile!I119*60,"")</f>
        <v>240</v>
      </c>
      <c r="C101" s="20" t="str">
        <f aca="false">IF(Step1_GenProfile!H119, ","&amp;itp&amp; IF(Step1_GenProfile!M119,"}};","},"), "")</f>
        <v>,10},</v>
      </c>
    </row>
    <row r="102" customFormat="false" ht="12.75" hidden="false" customHeight="false" outlineLevel="0" collapsed="false">
      <c r="A102" s="20" t="str">
        <f aca="false">IF(Step1_GenProfile!H120, "{"&amp;Step1_GenProfile!J120&amp;",","")</f>
        <v>{2.59809523809524,</v>
      </c>
      <c r="B102" s="20" t="n">
        <f aca="false">IF(Step1_GenProfile!H120, Step1_GenProfile!I120*60,"")</f>
        <v>240</v>
      </c>
      <c r="C102" s="20" t="str">
        <f aca="false">IF(Step1_GenProfile!H120, ","&amp;itp&amp; IF(Step1_GenProfile!M120,"}};","},"), "")</f>
        <v>,10},</v>
      </c>
    </row>
    <row r="103" customFormat="false" ht="12.75" hidden="false" customHeight="false" outlineLevel="0" collapsed="false">
      <c r="A103" s="20" t="str">
        <f aca="false">IF(Step1_GenProfile!H121, "{"&amp;Step1_GenProfile!J121&amp;",","")</f>
        <v>{2.63809523809524,</v>
      </c>
      <c r="B103" s="20" t="n">
        <f aca="false">IF(Step1_GenProfile!H121, Step1_GenProfile!I121*60,"")</f>
        <v>240</v>
      </c>
      <c r="C103" s="20" t="str">
        <f aca="false">IF(Step1_GenProfile!H121, ","&amp;itp&amp; IF(Step1_GenProfile!M121,"}};","},"), "")</f>
        <v>,10},</v>
      </c>
    </row>
    <row r="104" customFormat="false" ht="12.75" hidden="false" customHeight="false" outlineLevel="0" collapsed="false">
      <c r="A104" s="20" t="str">
        <f aca="false">IF(Step1_GenProfile!H122, "{"&amp;Step1_GenProfile!J122&amp;",","")</f>
        <v>{2.67809523809524,</v>
      </c>
      <c r="B104" s="20" t="n">
        <f aca="false">IF(Step1_GenProfile!H122, Step1_GenProfile!I122*60,"")</f>
        <v>240</v>
      </c>
      <c r="C104" s="20" t="str">
        <f aca="false">IF(Step1_GenProfile!H122, ","&amp;itp&amp; IF(Step1_GenProfile!M122,"}};","},"), "")</f>
        <v>,10},</v>
      </c>
    </row>
    <row r="105" customFormat="false" ht="12.75" hidden="false" customHeight="false" outlineLevel="0" collapsed="false">
      <c r="A105" s="20" t="str">
        <f aca="false">IF(Step1_GenProfile!H123, "{"&amp;Step1_GenProfile!J123&amp;",","")</f>
        <v>{2.71809523809524,</v>
      </c>
      <c r="B105" s="20" t="n">
        <f aca="false">IF(Step1_GenProfile!H123, Step1_GenProfile!I123*60,"")</f>
        <v>240</v>
      </c>
      <c r="C105" s="20" t="str">
        <f aca="false">IF(Step1_GenProfile!H123, ","&amp;itp&amp; IF(Step1_GenProfile!M123,"}};","},"), "")</f>
        <v>,10},</v>
      </c>
    </row>
    <row r="106" customFormat="false" ht="12.75" hidden="false" customHeight="false" outlineLevel="0" collapsed="false">
      <c r="A106" s="20" t="str">
        <f aca="false">IF(Step1_GenProfile!H124, "{"&amp;Step1_GenProfile!J124&amp;",","")</f>
        <v>{2.75809523809524,</v>
      </c>
      <c r="B106" s="20" t="n">
        <f aca="false">IF(Step1_GenProfile!H124, Step1_GenProfile!I124*60,"")</f>
        <v>240</v>
      </c>
      <c r="C106" s="20" t="str">
        <f aca="false">IF(Step1_GenProfile!H124, ","&amp;itp&amp; IF(Step1_GenProfile!M124,"}};","},"), "")</f>
        <v>,10},</v>
      </c>
    </row>
    <row r="107" customFormat="false" ht="12.75" hidden="false" customHeight="false" outlineLevel="0" collapsed="false">
      <c r="A107" s="20" t="str">
        <f aca="false">IF(Step1_GenProfile!H125, "{"&amp;Step1_GenProfile!J125&amp;",","")</f>
        <v>{2.79809523809524,</v>
      </c>
      <c r="B107" s="20" t="n">
        <f aca="false">IF(Step1_GenProfile!H125, Step1_GenProfile!I125*60,"")</f>
        <v>240</v>
      </c>
      <c r="C107" s="20" t="str">
        <f aca="false">IF(Step1_GenProfile!H125, ","&amp;itp&amp; IF(Step1_GenProfile!M125,"}};","},"), "")</f>
        <v>,10},</v>
      </c>
    </row>
    <row r="108" customFormat="false" ht="12.75" hidden="false" customHeight="false" outlineLevel="0" collapsed="false">
      <c r="A108" s="20" t="str">
        <f aca="false">IF(Step1_GenProfile!H126, "{"&amp;Step1_GenProfile!J126&amp;",","")</f>
        <v>{2.83809523809524,</v>
      </c>
      <c r="B108" s="20" t="n">
        <f aca="false">IF(Step1_GenProfile!H126, Step1_GenProfile!I126*60,"")</f>
        <v>240</v>
      </c>
      <c r="C108" s="20" t="str">
        <f aca="false">IF(Step1_GenProfile!H126, ","&amp;itp&amp; IF(Step1_GenProfile!M126,"}};","},"), "")</f>
        <v>,10},</v>
      </c>
    </row>
    <row r="109" customFormat="false" ht="12.75" hidden="false" customHeight="false" outlineLevel="0" collapsed="false">
      <c r="A109" s="20" t="str">
        <f aca="false">IF(Step1_GenProfile!H127, "{"&amp;Step1_GenProfile!J127&amp;",","")</f>
        <v>{2.87809523809524,</v>
      </c>
      <c r="B109" s="20" t="n">
        <f aca="false">IF(Step1_GenProfile!H127, Step1_GenProfile!I127*60,"")</f>
        <v>240</v>
      </c>
      <c r="C109" s="20" t="str">
        <f aca="false">IF(Step1_GenProfile!H127, ","&amp;itp&amp; IF(Step1_GenProfile!M127,"}};","},"), "")</f>
        <v>,10},</v>
      </c>
    </row>
    <row r="110" customFormat="false" ht="12.75" hidden="false" customHeight="false" outlineLevel="0" collapsed="false">
      <c r="A110" s="20" t="str">
        <f aca="false">IF(Step1_GenProfile!H128, "{"&amp;Step1_GenProfile!J128&amp;",","")</f>
        <v>{2.91809523809524,</v>
      </c>
      <c r="B110" s="20" t="n">
        <f aca="false">IF(Step1_GenProfile!H128, Step1_GenProfile!I128*60,"")</f>
        <v>240</v>
      </c>
      <c r="C110" s="20" t="str">
        <f aca="false">IF(Step1_GenProfile!H128, ","&amp;itp&amp; IF(Step1_GenProfile!M128,"}};","},"), "")</f>
        <v>,10},</v>
      </c>
    </row>
    <row r="111" customFormat="false" ht="12.75" hidden="false" customHeight="false" outlineLevel="0" collapsed="false">
      <c r="A111" s="20" t="str">
        <f aca="false">IF(Step1_GenProfile!H129, "{"&amp;Step1_GenProfile!J129&amp;",","")</f>
        <v>{2.95809523809524,</v>
      </c>
      <c r="B111" s="20" t="n">
        <f aca="false">IF(Step1_GenProfile!H129, Step1_GenProfile!I129*60,"")</f>
        <v>240</v>
      </c>
      <c r="C111" s="20" t="str">
        <f aca="false">IF(Step1_GenProfile!H129, ","&amp;itp&amp; IF(Step1_GenProfile!M129,"}};","},"), "")</f>
        <v>,10},</v>
      </c>
    </row>
    <row r="112" customFormat="false" ht="12.75" hidden="false" customHeight="false" outlineLevel="0" collapsed="false">
      <c r="A112" s="20" t="str">
        <f aca="false">IF(Step1_GenProfile!H130, "{"&amp;Step1_GenProfile!J130&amp;",","")</f>
        <v>{2.99809523809524,</v>
      </c>
      <c r="B112" s="20" t="n">
        <f aca="false">IF(Step1_GenProfile!H130, Step1_GenProfile!I130*60,"")</f>
        <v>240</v>
      </c>
      <c r="C112" s="20" t="str">
        <f aca="false">IF(Step1_GenProfile!H130, ","&amp;itp&amp; IF(Step1_GenProfile!M130,"}};","},"), "")</f>
        <v>,10},</v>
      </c>
    </row>
    <row r="113" customFormat="false" ht="12.75" hidden="false" customHeight="false" outlineLevel="0" collapsed="false">
      <c r="A113" s="20" t="str">
        <f aca="false">IF(Step1_GenProfile!H131, "{"&amp;Step1_GenProfile!J131&amp;",","")</f>
        <v>{3.03809523809524,</v>
      </c>
      <c r="B113" s="20" t="n">
        <f aca="false">IF(Step1_GenProfile!H131, Step1_GenProfile!I131*60,"")</f>
        <v>240</v>
      </c>
      <c r="C113" s="20" t="str">
        <f aca="false">IF(Step1_GenProfile!H131, ","&amp;itp&amp; IF(Step1_GenProfile!M131,"}};","},"), "")</f>
        <v>,10},</v>
      </c>
    </row>
    <row r="114" customFormat="false" ht="12.75" hidden="false" customHeight="false" outlineLevel="0" collapsed="false">
      <c r="A114" s="20" t="str">
        <f aca="false">IF(Step1_GenProfile!H132, "{"&amp;Step1_GenProfile!J132&amp;",","")</f>
        <v>{3.07809523809524,</v>
      </c>
      <c r="B114" s="20" t="n">
        <f aca="false">IF(Step1_GenProfile!H132, Step1_GenProfile!I132*60,"")</f>
        <v>240</v>
      </c>
      <c r="C114" s="20" t="str">
        <f aca="false">IF(Step1_GenProfile!H132, ","&amp;itp&amp; IF(Step1_GenProfile!M132,"}};","},"), "")</f>
        <v>,10},</v>
      </c>
    </row>
    <row r="115" customFormat="false" ht="12.75" hidden="false" customHeight="false" outlineLevel="0" collapsed="false">
      <c r="A115" s="20" t="str">
        <f aca="false">IF(Step1_GenProfile!H133, "{"&amp;Step1_GenProfile!J133&amp;",","")</f>
        <v>{3.11809523809524,</v>
      </c>
      <c r="B115" s="20" t="n">
        <f aca="false">IF(Step1_GenProfile!H133, Step1_GenProfile!I133*60,"")</f>
        <v>240</v>
      </c>
      <c r="C115" s="20" t="str">
        <f aca="false">IF(Step1_GenProfile!H133, ","&amp;itp&amp; IF(Step1_GenProfile!M133,"}};","},"), "")</f>
        <v>,10},</v>
      </c>
    </row>
    <row r="116" customFormat="false" ht="12.75" hidden="false" customHeight="false" outlineLevel="0" collapsed="false">
      <c r="A116" s="20" t="str">
        <f aca="false">IF(Step1_GenProfile!H134, "{"&amp;Step1_GenProfile!J134&amp;",","")</f>
        <v>{3.15809523809524,</v>
      </c>
      <c r="B116" s="20" t="n">
        <f aca="false">IF(Step1_GenProfile!H134, Step1_GenProfile!I134*60,"")</f>
        <v>240</v>
      </c>
      <c r="C116" s="20" t="str">
        <f aca="false">IF(Step1_GenProfile!H134, ","&amp;itp&amp; IF(Step1_GenProfile!M134,"}};","},"), "")</f>
        <v>,10},</v>
      </c>
    </row>
    <row r="117" customFormat="false" ht="12.75" hidden="false" customHeight="false" outlineLevel="0" collapsed="false">
      <c r="A117" s="20" t="str">
        <f aca="false">IF(Step1_GenProfile!H135, "{"&amp;Step1_GenProfile!J135&amp;",","")</f>
        <v>{3.19809523809524,</v>
      </c>
      <c r="B117" s="20" t="n">
        <f aca="false">IF(Step1_GenProfile!H135, Step1_GenProfile!I135*60,"")</f>
        <v>240</v>
      </c>
      <c r="C117" s="20" t="str">
        <f aca="false">IF(Step1_GenProfile!H135, ","&amp;itp&amp; IF(Step1_GenProfile!M135,"}};","},"), "")</f>
        <v>,10},</v>
      </c>
    </row>
    <row r="118" customFormat="false" ht="12.75" hidden="false" customHeight="false" outlineLevel="0" collapsed="false">
      <c r="A118" s="20" t="str">
        <f aca="false">IF(Step1_GenProfile!H136, "{"&amp;Step1_GenProfile!J136&amp;",","")</f>
        <v>{3.23809523809524,</v>
      </c>
      <c r="B118" s="20" t="n">
        <f aca="false">IF(Step1_GenProfile!H136, Step1_GenProfile!I136*60,"")</f>
        <v>240</v>
      </c>
      <c r="C118" s="20" t="str">
        <f aca="false">IF(Step1_GenProfile!H136, ","&amp;itp&amp; IF(Step1_GenProfile!M136,"}};","},"), "")</f>
        <v>,10},</v>
      </c>
    </row>
    <row r="119" customFormat="false" ht="12.75" hidden="false" customHeight="false" outlineLevel="0" collapsed="false">
      <c r="A119" s="20" t="str">
        <f aca="false">IF(Step1_GenProfile!H137, "{"&amp;Step1_GenProfile!J137&amp;",","")</f>
        <v>{3.27809523809524,</v>
      </c>
      <c r="B119" s="20" t="n">
        <f aca="false">IF(Step1_GenProfile!H137, Step1_GenProfile!I137*60,"")</f>
        <v>240</v>
      </c>
      <c r="C119" s="20" t="str">
        <f aca="false">IF(Step1_GenProfile!H137, ","&amp;itp&amp; IF(Step1_GenProfile!M137,"}};","},"), "")</f>
        <v>,10},</v>
      </c>
    </row>
    <row r="120" customFormat="false" ht="12.75" hidden="false" customHeight="false" outlineLevel="0" collapsed="false">
      <c r="A120" s="20" t="str">
        <f aca="false">IF(Step1_GenProfile!H138, "{"&amp;Step1_GenProfile!J138&amp;",","")</f>
        <v>{3.31809523809524,</v>
      </c>
      <c r="B120" s="20" t="n">
        <f aca="false">IF(Step1_GenProfile!H138, Step1_GenProfile!I138*60,"")</f>
        <v>240</v>
      </c>
      <c r="C120" s="20" t="str">
        <f aca="false">IF(Step1_GenProfile!H138, ","&amp;itp&amp; IF(Step1_GenProfile!M138,"}};","},"), "")</f>
        <v>,10},</v>
      </c>
    </row>
    <row r="121" customFormat="false" ht="12.75" hidden="false" customHeight="false" outlineLevel="0" collapsed="false">
      <c r="A121" s="20" t="str">
        <f aca="false">IF(Step1_GenProfile!H139, "{"&amp;Step1_GenProfile!J139&amp;",","")</f>
        <v>{3.35809523809524,</v>
      </c>
      <c r="B121" s="20" t="n">
        <f aca="false">IF(Step1_GenProfile!H139, Step1_GenProfile!I139*60,"")</f>
        <v>240</v>
      </c>
      <c r="C121" s="20" t="str">
        <f aca="false">IF(Step1_GenProfile!H139, ","&amp;itp&amp; IF(Step1_GenProfile!M139,"}};","},"), "")</f>
        <v>,10},</v>
      </c>
    </row>
    <row r="122" customFormat="false" ht="12.75" hidden="false" customHeight="false" outlineLevel="0" collapsed="false">
      <c r="A122" s="20" t="str">
        <f aca="false">IF(Step1_GenProfile!H140, "{"&amp;Step1_GenProfile!J140&amp;",","")</f>
        <v>{3.39809523809524,</v>
      </c>
      <c r="B122" s="20" t="n">
        <f aca="false">IF(Step1_GenProfile!H140, Step1_GenProfile!I140*60,"")</f>
        <v>240</v>
      </c>
      <c r="C122" s="20" t="str">
        <f aca="false">IF(Step1_GenProfile!H140, ","&amp;itp&amp; IF(Step1_GenProfile!M140,"}};","},"), "")</f>
        <v>,10},</v>
      </c>
    </row>
    <row r="123" customFormat="false" ht="12.75" hidden="false" customHeight="false" outlineLevel="0" collapsed="false">
      <c r="A123" s="20" t="str">
        <f aca="false">IF(Step1_GenProfile!H141, "{"&amp;Step1_GenProfile!J141&amp;",","")</f>
        <v>{3.43809523809524,</v>
      </c>
      <c r="B123" s="20" t="n">
        <f aca="false">IF(Step1_GenProfile!H141, Step1_GenProfile!I141*60,"")</f>
        <v>240</v>
      </c>
      <c r="C123" s="20" t="str">
        <f aca="false">IF(Step1_GenProfile!H141, ","&amp;itp&amp; IF(Step1_GenProfile!M141,"}};","},"), "")</f>
        <v>,10},</v>
      </c>
    </row>
    <row r="124" customFormat="false" ht="12.75" hidden="false" customHeight="false" outlineLevel="0" collapsed="false">
      <c r="A124" s="20" t="str">
        <f aca="false">IF(Step1_GenProfile!H142, "{"&amp;Step1_GenProfile!J142&amp;",","")</f>
        <v>{3.47809523809524,</v>
      </c>
      <c r="B124" s="20" t="n">
        <f aca="false">IF(Step1_GenProfile!H142, Step1_GenProfile!I142*60,"")</f>
        <v>240</v>
      </c>
      <c r="C124" s="20" t="str">
        <f aca="false">IF(Step1_GenProfile!H142, ","&amp;itp&amp; IF(Step1_GenProfile!M142,"}};","},"), "")</f>
        <v>,10},</v>
      </c>
    </row>
    <row r="125" customFormat="false" ht="12.75" hidden="false" customHeight="false" outlineLevel="0" collapsed="false">
      <c r="A125" s="20" t="str">
        <f aca="false">IF(Step1_GenProfile!H143, "{"&amp;Step1_GenProfile!J143&amp;",","")</f>
        <v>{3.51809523809524,</v>
      </c>
      <c r="B125" s="20" t="n">
        <f aca="false">IF(Step1_GenProfile!H143, Step1_GenProfile!I143*60,"")</f>
        <v>240</v>
      </c>
      <c r="C125" s="20" t="str">
        <f aca="false">IF(Step1_GenProfile!H143, ","&amp;itp&amp; IF(Step1_GenProfile!M143,"}};","},"), "")</f>
        <v>,10},</v>
      </c>
    </row>
    <row r="126" customFormat="false" ht="12.75" hidden="false" customHeight="false" outlineLevel="0" collapsed="false">
      <c r="A126" s="20" t="str">
        <f aca="false">IF(Step1_GenProfile!H144, "{"&amp;Step1_GenProfile!J144&amp;",","")</f>
        <v>{3.55809523809524,</v>
      </c>
      <c r="B126" s="20" t="n">
        <f aca="false">IF(Step1_GenProfile!H144, Step1_GenProfile!I144*60,"")</f>
        <v>240</v>
      </c>
      <c r="C126" s="20" t="str">
        <f aca="false">IF(Step1_GenProfile!H144, ","&amp;itp&amp; IF(Step1_GenProfile!M144,"}};","},"), "")</f>
        <v>,10},</v>
      </c>
    </row>
    <row r="127" customFormat="false" ht="12.75" hidden="false" customHeight="false" outlineLevel="0" collapsed="false">
      <c r="A127" s="20" t="str">
        <f aca="false">IF(Step1_GenProfile!H145, "{"&amp;Step1_GenProfile!J145&amp;",","")</f>
        <v>{3.59809523809524,</v>
      </c>
      <c r="B127" s="20" t="n">
        <f aca="false">IF(Step1_GenProfile!H145, Step1_GenProfile!I145*60,"")</f>
        <v>240</v>
      </c>
      <c r="C127" s="20" t="str">
        <f aca="false">IF(Step1_GenProfile!H145, ","&amp;itp&amp; IF(Step1_GenProfile!M145,"}};","},"), "")</f>
        <v>,10},</v>
      </c>
    </row>
    <row r="128" customFormat="false" ht="12.75" hidden="false" customHeight="false" outlineLevel="0" collapsed="false">
      <c r="A128" s="20" t="str">
        <f aca="false">IF(Step1_GenProfile!H146, "{"&amp;Step1_GenProfile!J146&amp;",","")</f>
        <v>{3.63809523809524,</v>
      </c>
      <c r="B128" s="20" t="n">
        <f aca="false">IF(Step1_GenProfile!H146, Step1_GenProfile!I146*60,"")</f>
        <v>240</v>
      </c>
      <c r="C128" s="20" t="str">
        <f aca="false">IF(Step1_GenProfile!H146, ","&amp;itp&amp; IF(Step1_GenProfile!M146,"}};","},"), "")</f>
        <v>,10},</v>
      </c>
    </row>
    <row r="129" customFormat="false" ht="12.75" hidden="false" customHeight="false" outlineLevel="0" collapsed="false">
      <c r="A129" s="20" t="str">
        <f aca="false">IF(Step1_GenProfile!H147, "{"&amp;Step1_GenProfile!J147&amp;",","")</f>
        <v>{3.67809523809524,</v>
      </c>
      <c r="B129" s="20" t="n">
        <f aca="false">IF(Step1_GenProfile!H147, Step1_GenProfile!I147*60,"")</f>
        <v>240</v>
      </c>
      <c r="C129" s="20" t="str">
        <f aca="false">IF(Step1_GenProfile!H147, ","&amp;itp&amp; IF(Step1_GenProfile!M147,"}};","},"), "")</f>
        <v>,10},</v>
      </c>
    </row>
    <row r="130" customFormat="false" ht="12.75" hidden="false" customHeight="false" outlineLevel="0" collapsed="false">
      <c r="A130" s="20" t="str">
        <f aca="false">IF(Step1_GenProfile!H148, "{"&amp;Step1_GenProfile!J148&amp;",","")</f>
        <v>{3.71809523809524,</v>
      </c>
      <c r="B130" s="20" t="n">
        <f aca="false">IF(Step1_GenProfile!H148, Step1_GenProfile!I148*60,"")</f>
        <v>240</v>
      </c>
      <c r="C130" s="20" t="str">
        <f aca="false">IF(Step1_GenProfile!H148, ","&amp;itp&amp; IF(Step1_GenProfile!M148,"}};","},"), "")</f>
        <v>,10},</v>
      </c>
    </row>
    <row r="131" customFormat="false" ht="12.75" hidden="false" customHeight="false" outlineLevel="0" collapsed="false">
      <c r="A131" s="20" t="str">
        <f aca="false">IF(Step1_GenProfile!H149, "{"&amp;Step1_GenProfile!J149&amp;",","")</f>
        <v>{3.75809523809524,</v>
      </c>
      <c r="B131" s="20" t="n">
        <f aca="false">IF(Step1_GenProfile!H149, Step1_GenProfile!I149*60,"")</f>
        <v>240</v>
      </c>
      <c r="C131" s="20" t="str">
        <f aca="false">IF(Step1_GenProfile!H149, ","&amp;itp&amp; IF(Step1_GenProfile!M149,"}};","},"), "")</f>
        <v>,10},</v>
      </c>
    </row>
    <row r="132" customFormat="false" ht="12.75" hidden="false" customHeight="false" outlineLevel="0" collapsed="false">
      <c r="A132" s="20" t="str">
        <f aca="false">IF(Step1_GenProfile!H150, "{"&amp;Step1_GenProfile!J150&amp;",","")</f>
        <v>{3.79809523809524,</v>
      </c>
      <c r="B132" s="20" t="n">
        <f aca="false">IF(Step1_GenProfile!H150, Step1_GenProfile!I150*60,"")</f>
        <v>240</v>
      </c>
      <c r="C132" s="20" t="str">
        <f aca="false">IF(Step1_GenProfile!H150, ","&amp;itp&amp; IF(Step1_GenProfile!M150,"}};","},"), "")</f>
        <v>,10},</v>
      </c>
    </row>
    <row r="133" customFormat="false" ht="12.75" hidden="false" customHeight="false" outlineLevel="0" collapsed="false">
      <c r="A133" s="20" t="str">
        <f aca="false">IF(Step1_GenProfile!H151, "{"&amp;Step1_GenProfile!J151&amp;",","")</f>
        <v>{3.83809523809524,</v>
      </c>
      <c r="B133" s="20" t="n">
        <f aca="false">IF(Step1_GenProfile!H151, Step1_GenProfile!I151*60,"")</f>
        <v>240</v>
      </c>
      <c r="C133" s="20" t="str">
        <f aca="false">IF(Step1_GenProfile!H151, ","&amp;itp&amp; IF(Step1_GenProfile!M151,"}};","},"), "")</f>
        <v>,10},</v>
      </c>
    </row>
    <row r="134" customFormat="false" ht="12.75" hidden="false" customHeight="false" outlineLevel="0" collapsed="false">
      <c r="A134" s="20" t="str">
        <f aca="false">IF(Step1_GenProfile!H152, "{"&amp;Step1_GenProfile!J152&amp;",","")</f>
        <v>{3.87804761904762,</v>
      </c>
      <c r="B134" s="20" t="n">
        <f aca="false">IF(Step1_GenProfile!H152, Step1_GenProfile!I152*60,"")</f>
        <v>239.428571428571</v>
      </c>
      <c r="C134" s="20" t="str">
        <f aca="false">IF(Step1_GenProfile!H152, ","&amp;itp&amp; IF(Step1_GenProfile!M152,"}};","},"), "")</f>
        <v>,10},</v>
      </c>
    </row>
    <row r="135" customFormat="false" ht="12.75" hidden="false" customHeight="false" outlineLevel="0" collapsed="false">
      <c r="A135" s="20" t="str">
        <f aca="false">IF(Step1_GenProfile!H153, "{"&amp;Step1_GenProfile!J153&amp;",","")</f>
        <v>{3.91788095238095,</v>
      </c>
      <c r="B135" s="20" t="n">
        <f aca="false">IF(Step1_GenProfile!H153, Step1_GenProfile!I153*60,"")</f>
        <v>238.571428571429</v>
      </c>
      <c r="C135" s="20" t="str">
        <f aca="false">IF(Step1_GenProfile!H153, ","&amp;itp&amp; IF(Step1_GenProfile!M153,"}};","},"), "")</f>
        <v>,10},</v>
      </c>
    </row>
    <row r="136" customFormat="false" ht="12.75" hidden="false" customHeight="false" outlineLevel="0" collapsed="false">
      <c r="A136" s="20" t="str">
        <f aca="false">IF(Step1_GenProfile!H154, "{"&amp;Step1_GenProfile!J154&amp;",","")</f>
        <v>{3.95754761904762,</v>
      </c>
      <c r="B136" s="20" t="n">
        <f aca="false">IF(Step1_GenProfile!H154, Step1_GenProfile!I154*60,"")</f>
        <v>237.428571428571</v>
      </c>
      <c r="C136" s="20" t="str">
        <f aca="false">IF(Step1_GenProfile!H154, ","&amp;itp&amp; IF(Step1_GenProfile!M154,"}};","},"), "")</f>
        <v>,10},</v>
      </c>
    </row>
    <row r="137" customFormat="false" ht="12.75" hidden="false" customHeight="false" outlineLevel="0" collapsed="false">
      <c r="A137" s="20" t="str">
        <f aca="false">IF(Step1_GenProfile!H155, "{"&amp;Step1_GenProfile!J155&amp;",","")</f>
        <v>{3.997,</v>
      </c>
      <c r="B137" s="20" t="n">
        <f aca="false">IF(Step1_GenProfile!H155, Step1_GenProfile!I155*60,"")</f>
        <v>236</v>
      </c>
      <c r="C137" s="20" t="str">
        <f aca="false">IF(Step1_GenProfile!H155, ","&amp;itp&amp; IF(Step1_GenProfile!M155,"}};","},"), "")</f>
        <v>,10},</v>
      </c>
    </row>
    <row r="138" customFormat="false" ht="12.75" hidden="false" customHeight="false" outlineLevel="0" collapsed="false">
      <c r="A138" s="20" t="str">
        <f aca="false">IF(Step1_GenProfile!H156, "{"&amp;Step1_GenProfile!J156&amp;",","")</f>
        <v>{4.03619047619048,</v>
      </c>
      <c r="B138" s="20" t="n">
        <f aca="false">IF(Step1_GenProfile!H156, Step1_GenProfile!I156*60,"")</f>
        <v>234.285714285714</v>
      </c>
      <c r="C138" s="20" t="str">
        <f aca="false">IF(Step1_GenProfile!H156, ","&amp;itp&amp; IF(Step1_GenProfile!M156,"}};","},"), "")</f>
        <v>,10},</v>
      </c>
    </row>
    <row r="139" customFormat="false" ht="12.75" hidden="false" customHeight="false" outlineLevel="0" collapsed="false">
      <c r="A139" s="20" t="str">
        <f aca="false">IF(Step1_GenProfile!H157, "{"&amp;Step1_GenProfile!J157&amp;",","")</f>
        <v>{4.07507142857143,</v>
      </c>
      <c r="B139" s="20" t="n">
        <f aca="false">IF(Step1_GenProfile!H157, Step1_GenProfile!I157*60,"")</f>
        <v>232.285714285714</v>
      </c>
      <c r="C139" s="20" t="str">
        <f aca="false">IF(Step1_GenProfile!H157, ","&amp;itp&amp; IF(Step1_GenProfile!M157,"}};","},"), "")</f>
        <v>,10},</v>
      </c>
    </row>
    <row r="140" customFormat="false" ht="12.75" hidden="false" customHeight="false" outlineLevel="0" collapsed="false">
      <c r="A140" s="20" t="str">
        <f aca="false">IF(Step1_GenProfile!H158, "{"&amp;Step1_GenProfile!J158&amp;",","")</f>
        <v>{4.11359523809524,</v>
      </c>
      <c r="B140" s="20" t="n">
        <f aca="false">IF(Step1_GenProfile!H158, Step1_GenProfile!I158*60,"")</f>
        <v>230</v>
      </c>
      <c r="C140" s="20" t="str">
        <f aca="false">IF(Step1_GenProfile!H158, ","&amp;itp&amp; IF(Step1_GenProfile!M158,"}};","},"), "")</f>
        <v>,10},</v>
      </c>
    </row>
    <row r="141" customFormat="false" ht="12.75" hidden="false" customHeight="false" outlineLevel="0" collapsed="false">
      <c r="A141" s="20" t="str">
        <f aca="false">IF(Step1_GenProfile!H159, "{"&amp;Step1_GenProfile!J159&amp;",","")</f>
        <v>{4.15171428571429,</v>
      </c>
      <c r="B141" s="20" t="n">
        <f aca="false">IF(Step1_GenProfile!H159, Step1_GenProfile!I159*60,"")</f>
        <v>227.428571428571</v>
      </c>
      <c r="C141" s="20" t="str">
        <f aca="false">IF(Step1_GenProfile!H159, ","&amp;itp&amp; IF(Step1_GenProfile!M159,"}};","},"), "")</f>
        <v>,10},</v>
      </c>
    </row>
    <row r="142" customFormat="false" ht="12.75" hidden="false" customHeight="false" outlineLevel="0" collapsed="false">
      <c r="A142" s="20" t="str">
        <f aca="false">IF(Step1_GenProfile!H160, "{"&amp;Step1_GenProfile!J160&amp;",","")</f>
        <v>{4.18938095238095,</v>
      </c>
      <c r="B142" s="20" t="n">
        <f aca="false">IF(Step1_GenProfile!H160, Step1_GenProfile!I160*60,"")</f>
        <v>224.571428571429</v>
      </c>
      <c r="C142" s="20" t="str">
        <f aca="false">IF(Step1_GenProfile!H160, ","&amp;itp&amp; IF(Step1_GenProfile!M160,"}};","},"), "")</f>
        <v>,10},</v>
      </c>
    </row>
    <row r="143" customFormat="false" ht="12.75" hidden="false" customHeight="false" outlineLevel="0" collapsed="false">
      <c r="A143" s="20" t="str">
        <f aca="false">IF(Step1_GenProfile!H161, "{"&amp;Step1_GenProfile!J161&amp;",","")</f>
        <v>{4.22654761904762,</v>
      </c>
      <c r="B143" s="20" t="n">
        <f aca="false">IF(Step1_GenProfile!H161, Step1_GenProfile!I161*60,"")</f>
        <v>221.428571428571</v>
      </c>
      <c r="C143" s="20" t="str">
        <f aca="false">IF(Step1_GenProfile!H161, ","&amp;itp&amp; IF(Step1_GenProfile!M161,"}};","},"), "")</f>
        <v>,10},</v>
      </c>
    </row>
    <row r="144" customFormat="false" ht="12.75" hidden="false" customHeight="false" outlineLevel="0" collapsed="false">
      <c r="A144" s="20" t="str">
        <f aca="false">IF(Step1_GenProfile!H162, "{"&amp;Step1_GenProfile!J162&amp;",","")</f>
        <v>{4.26316666666667,</v>
      </c>
      <c r="B144" s="20" t="n">
        <f aca="false">IF(Step1_GenProfile!H162, Step1_GenProfile!I162*60,"")</f>
        <v>218</v>
      </c>
      <c r="C144" s="20" t="str">
        <f aca="false">IF(Step1_GenProfile!H162, ","&amp;itp&amp; IF(Step1_GenProfile!M162,"}};","},"), "")</f>
        <v>,10},</v>
      </c>
    </row>
    <row r="145" customFormat="false" ht="12.75" hidden="false" customHeight="false" outlineLevel="0" collapsed="false">
      <c r="A145" s="20" t="str">
        <f aca="false">IF(Step1_GenProfile!H163, "{"&amp;Step1_GenProfile!J163&amp;",","")</f>
        <v>{4.29919047619048,</v>
      </c>
      <c r="B145" s="20" t="n">
        <f aca="false">IF(Step1_GenProfile!H163, Step1_GenProfile!I163*60,"")</f>
        <v>214.285714285714</v>
      </c>
      <c r="C145" s="20" t="str">
        <f aca="false">IF(Step1_GenProfile!H163, ","&amp;itp&amp; IF(Step1_GenProfile!M163,"}};","},"), "")</f>
        <v>,10},</v>
      </c>
    </row>
    <row r="146" customFormat="false" ht="12.75" hidden="false" customHeight="false" outlineLevel="0" collapsed="false">
      <c r="A146" s="20" t="str">
        <f aca="false">IF(Step1_GenProfile!H164, "{"&amp;Step1_GenProfile!J164&amp;",","")</f>
        <v>{4.33457142857143,</v>
      </c>
      <c r="B146" s="20" t="n">
        <f aca="false">IF(Step1_GenProfile!H164, Step1_GenProfile!I164*60,"")</f>
        <v>210.285714285714</v>
      </c>
      <c r="C146" s="20" t="str">
        <f aca="false">IF(Step1_GenProfile!H164, ","&amp;itp&amp; IF(Step1_GenProfile!M164,"}};","},"), "")</f>
        <v>,10},</v>
      </c>
    </row>
    <row r="147" customFormat="false" ht="12.75" hidden="false" customHeight="false" outlineLevel="0" collapsed="false">
      <c r="A147" s="20" t="str">
        <f aca="false">IF(Step1_GenProfile!H165, "{"&amp;Step1_GenProfile!J165&amp;",","")</f>
        <v>{4.36926190476191,</v>
      </c>
      <c r="B147" s="20" t="n">
        <f aca="false">IF(Step1_GenProfile!H165, Step1_GenProfile!I165*60,"")</f>
        <v>206</v>
      </c>
      <c r="C147" s="20" t="str">
        <f aca="false">IF(Step1_GenProfile!H165, ","&amp;itp&amp; IF(Step1_GenProfile!M165,"}};","},"), "")</f>
        <v>,10},</v>
      </c>
    </row>
    <row r="148" customFormat="false" ht="12.75" hidden="false" customHeight="false" outlineLevel="0" collapsed="false">
      <c r="A148" s="20" t="str">
        <f aca="false">IF(Step1_GenProfile!H166, "{"&amp;Step1_GenProfile!J166&amp;",","")</f>
        <v>{4.40321428571429,</v>
      </c>
      <c r="B148" s="20" t="n">
        <f aca="false">IF(Step1_GenProfile!H166, Step1_GenProfile!I166*60,"")</f>
        <v>201.428571428571</v>
      </c>
      <c r="C148" s="20" t="str">
        <f aca="false">IF(Step1_GenProfile!H166, ","&amp;itp&amp; IF(Step1_GenProfile!M166,"}};","},"), "")</f>
        <v>,10},</v>
      </c>
    </row>
    <row r="149" customFormat="false" ht="12.75" hidden="false" customHeight="false" outlineLevel="0" collapsed="false">
      <c r="A149" s="20" t="str">
        <f aca="false">IF(Step1_GenProfile!H167, "{"&amp;Step1_GenProfile!J167&amp;",","")</f>
        <v>{4.43638095238095,</v>
      </c>
      <c r="B149" s="20" t="n">
        <f aca="false">IF(Step1_GenProfile!H167, Step1_GenProfile!I167*60,"")</f>
        <v>196.571428571429</v>
      </c>
      <c r="C149" s="20" t="str">
        <f aca="false">IF(Step1_GenProfile!H167, ","&amp;itp&amp; IF(Step1_GenProfile!M167,"}};","},"), "")</f>
        <v>,10},</v>
      </c>
    </row>
    <row r="150" customFormat="false" ht="12.75" hidden="false" customHeight="false" outlineLevel="0" collapsed="false">
      <c r="A150" s="20" t="str">
        <f aca="false">IF(Step1_GenProfile!H168, "{"&amp;Step1_GenProfile!J168&amp;",","")</f>
        <v>{4.46871428571429,</v>
      </c>
      <c r="B150" s="20" t="n">
        <f aca="false">IF(Step1_GenProfile!H168, Step1_GenProfile!I168*60,"")</f>
        <v>191.428571428571</v>
      </c>
      <c r="C150" s="20" t="str">
        <f aca="false">IF(Step1_GenProfile!H168, ","&amp;itp&amp; IF(Step1_GenProfile!M168,"}};","},"), "")</f>
        <v>,10},</v>
      </c>
    </row>
    <row r="151" customFormat="false" ht="12.75" hidden="false" customHeight="false" outlineLevel="0" collapsed="false">
      <c r="A151" s="20" t="str">
        <f aca="false">IF(Step1_GenProfile!H169, "{"&amp;Step1_GenProfile!J169&amp;",","")</f>
        <v>{4.50016666666667,</v>
      </c>
      <c r="B151" s="20" t="n">
        <f aca="false">IF(Step1_GenProfile!H169, Step1_GenProfile!I169*60,"")</f>
        <v>186</v>
      </c>
      <c r="C151" s="20" t="str">
        <f aca="false">IF(Step1_GenProfile!H169, ","&amp;itp&amp; IF(Step1_GenProfile!M169,"}};","},"), "")</f>
        <v>,10},</v>
      </c>
    </row>
    <row r="152" customFormat="false" ht="12.75" hidden="false" customHeight="false" outlineLevel="0" collapsed="false">
      <c r="A152" s="20" t="str">
        <f aca="false">IF(Step1_GenProfile!H170, "{"&amp;Step1_GenProfile!J170&amp;",","")</f>
        <v>{4.53069047619048,</v>
      </c>
      <c r="B152" s="20" t="n">
        <f aca="false">IF(Step1_GenProfile!H170, Step1_GenProfile!I170*60,"")</f>
        <v>180.285714285714</v>
      </c>
      <c r="C152" s="20" t="str">
        <f aca="false">IF(Step1_GenProfile!H170, ","&amp;itp&amp; IF(Step1_GenProfile!M170,"}};","},"), "")</f>
        <v>,10},</v>
      </c>
    </row>
    <row r="153" customFormat="false" ht="12.75" hidden="false" customHeight="false" outlineLevel="0" collapsed="false">
      <c r="A153" s="20" t="str">
        <f aca="false">IF(Step1_GenProfile!H171, "{"&amp;Step1_GenProfile!J171&amp;",","")</f>
        <v>{4.5602380952381,</v>
      </c>
      <c r="B153" s="20" t="n">
        <f aca="false">IF(Step1_GenProfile!H171, Step1_GenProfile!I171*60,"")</f>
        <v>174.285714285714</v>
      </c>
      <c r="C153" s="20" t="str">
        <f aca="false">IF(Step1_GenProfile!H171, ","&amp;itp&amp; IF(Step1_GenProfile!M171,"}};","},"), "")</f>
        <v>,10},</v>
      </c>
    </row>
    <row r="154" customFormat="false" ht="12.75" hidden="false" customHeight="false" outlineLevel="0" collapsed="false">
      <c r="A154" s="20" t="str">
        <f aca="false">IF(Step1_GenProfile!H172, "{"&amp;Step1_GenProfile!J172&amp;",","")</f>
        <v>{4.58878571428572,</v>
      </c>
      <c r="B154" s="20" t="n">
        <f aca="false">IF(Step1_GenProfile!H172, Step1_GenProfile!I172*60,"")</f>
        <v>168.285714285714</v>
      </c>
      <c r="C154" s="20" t="str">
        <f aca="false">IF(Step1_GenProfile!H172, ","&amp;itp&amp; IF(Step1_GenProfile!M172,"}};","},"), "")</f>
        <v>,10},</v>
      </c>
    </row>
    <row r="155" customFormat="false" ht="12.75" hidden="false" customHeight="false" outlineLevel="0" collapsed="false">
      <c r="A155" s="20" t="str">
        <f aca="false">IF(Step1_GenProfile!H173, "{"&amp;Step1_GenProfile!J173&amp;",","")</f>
        <v>{4.61633333333334,</v>
      </c>
      <c r="B155" s="20" t="n">
        <f aca="false">IF(Step1_GenProfile!H173, Step1_GenProfile!I173*60,"")</f>
        <v>162.285714285714</v>
      </c>
      <c r="C155" s="20" t="str">
        <f aca="false">IF(Step1_GenProfile!H173, ","&amp;itp&amp; IF(Step1_GenProfile!M173,"}};","},"), "")</f>
        <v>,10},</v>
      </c>
    </row>
    <row r="156" customFormat="false" ht="12.75" hidden="false" customHeight="false" outlineLevel="0" collapsed="false">
      <c r="A156" s="20" t="str">
        <f aca="false">IF(Step1_GenProfile!H174, "{"&amp;Step1_GenProfile!J174&amp;",","")</f>
        <v>{4.64288095238095,</v>
      </c>
      <c r="B156" s="20" t="n">
        <f aca="false">IF(Step1_GenProfile!H174, Step1_GenProfile!I174*60,"")</f>
        <v>156.285714285714</v>
      </c>
      <c r="C156" s="20" t="str">
        <f aca="false">IF(Step1_GenProfile!H174, ","&amp;itp&amp; IF(Step1_GenProfile!M174,"}};","},"), "")</f>
        <v>,10},</v>
      </c>
    </row>
    <row r="157" customFormat="false" ht="12.75" hidden="false" customHeight="false" outlineLevel="0" collapsed="false">
      <c r="A157" s="20" t="str">
        <f aca="false">IF(Step1_GenProfile!H175, "{"&amp;Step1_GenProfile!J175&amp;",","")</f>
        <v>{4.66842857142857,</v>
      </c>
      <c r="B157" s="20" t="n">
        <f aca="false">IF(Step1_GenProfile!H175, Step1_GenProfile!I175*60,"")</f>
        <v>150.285714285714</v>
      </c>
      <c r="C157" s="20" t="str">
        <f aca="false">IF(Step1_GenProfile!H175, ","&amp;itp&amp; IF(Step1_GenProfile!M175,"}};","},"), "")</f>
        <v>,10},</v>
      </c>
    </row>
    <row r="158" customFormat="false" ht="12.75" hidden="false" customHeight="false" outlineLevel="0" collapsed="false">
      <c r="A158" s="20" t="str">
        <f aca="false">IF(Step1_GenProfile!H176, "{"&amp;Step1_GenProfile!J176&amp;",","")</f>
        <v>{4.69297619047619,</v>
      </c>
      <c r="B158" s="20" t="n">
        <f aca="false">IF(Step1_GenProfile!H176, Step1_GenProfile!I176*60,"")</f>
        <v>144.285714285714</v>
      </c>
      <c r="C158" s="20" t="str">
        <f aca="false">IF(Step1_GenProfile!H176, ","&amp;itp&amp; IF(Step1_GenProfile!M176,"}};","},"), "")</f>
        <v>,10},</v>
      </c>
    </row>
    <row r="159" customFormat="false" ht="12.75" hidden="false" customHeight="false" outlineLevel="0" collapsed="false">
      <c r="A159" s="20" t="str">
        <f aca="false">IF(Step1_GenProfile!H177, "{"&amp;Step1_GenProfile!J177&amp;",","")</f>
        <v>{4.71652380952381,</v>
      </c>
      <c r="B159" s="20" t="n">
        <f aca="false">IF(Step1_GenProfile!H177, Step1_GenProfile!I177*60,"")</f>
        <v>138.285714285714</v>
      </c>
      <c r="C159" s="20" t="str">
        <f aca="false">IF(Step1_GenProfile!H177, ","&amp;itp&amp; IF(Step1_GenProfile!M177,"}};","},"), "")</f>
        <v>,10},</v>
      </c>
    </row>
    <row r="160" customFormat="false" ht="12.75" hidden="false" customHeight="false" outlineLevel="0" collapsed="false">
      <c r="A160" s="20" t="str">
        <f aca="false">IF(Step1_GenProfile!H178, "{"&amp;Step1_GenProfile!J178&amp;",","")</f>
        <v>{4.73907142857143,</v>
      </c>
      <c r="B160" s="20" t="n">
        <f aca="false">IF(Step1_GenProfile!H178, Step1_GenProfile!I178*60,"")</f>
        <v>132.285714285714</v>
      </c>
      <c r="C160" s="20" t="str">
        <f aca="false">IF(Step1_GenProfile!H178, ","&amp;itp&amp; IF(Step1_GenProfile!M178,"}};","},"), "")</f>
        <v>,10},</v>
      </c>
    </row>
    <row r="161" customFormat="false" ht="12.75" hidden="false" customHeight="false" outlineLevel="0" collapsed="false">
      <c r="A161" s="20" t="str">
        <f aca="false">IF(Step1_GenProfile!H179, "{"&amp;Step1_GenProfile!J179&amp;",","")</f>
        <v>{4.76061904761905,</v>
      </c>
      <c r="B161" s="20" t="n">
        <f aca="false">IF(Step1_GenProfile!H179, Step1_GenProfile!I179*60,"")</f>
        <v>126.285714285714</v>
      </c>
      <c r="C161" s="20" t="str">
        <f aca="false">IF(Step1_GenProfile!H179, ","&amp;itp&amp; IF(Step1_GenProfile!M179,"}};","},"), "")</f>
        <v>,10},</v>
      </c>
    </row>
    <row r="162" customFormat="false" ht="12.75" hidden="false" customHeight="false" outlineLevel="0" collapsed="false">
      <c r="A162" s="20" t="str">
        <f aca="false">IF(Step1_GenProfile!H180, "{"&amp;Step1_GenProfile!J180&amp;",","")</f>
        <v>{4.78116666666667,</v>
      </c>
      <c r="B162" s="20" t="n">
        <f aca="false">IF(Step1_GenProfile!H180, Step1_GenProfile!I180*60,"")</f>
        <v>120.285714285714</v>
      </c>
      <c r="C162" s="20" t="str">
        <f aca="false">IF(Step1_GenProfile!H180, ","&amp;itp&amp; IF(Step1_GenProfile!M180,"}};","},"), "")</f>
        <v>,10},</v>
      </c>
    </row>
    <row r="163" customFormat="false" ht="12.75" hidden="false" customHeight="false" outlineLevel="0" collapsed="false">
      <c r="A163" s="20" t="str">
        <f aca="false">IF(Step1_GenProfile!H181, "{"&amp;Step1_GenProfile!J181&amp;",","")</f>
        <v>{4.80071428571429,</v>
      </c>
      <c r="B163" s="20" t="n">
        <f aca="false">IF(Step1_GenProfile!H181, Step1_GenProfile!I181*60,"")</f>
        <v>114.285714285714</v>
      </c>
      <c r="C163" s="20" t="str">
        <f aca="false">IF(Step1_GenProfile!H181, ","&amp;itp&amp; IF(Step1_GenProfile!M181,"}};","},"), "")</f>
        <v>,10},</v>
      </c>
    </row>
    <row r="164" customFormat="false" ht="12.75" hidden="false" customHeight="false" outlineLevel="0" collapsed="false">
      <c r="A164" s="20" t="str">
        <f aca="false">IF(Step1_GenProfile!H182, "{"&amp;Step1_GenProfile!J182&amp;",","")</f>
        <v>{4.81926190476191,</v>
      </c>
      <c r="B164" s="20" t="n">
        <f aca="false">IF(Step1_GenProfile!H182, Step1_GenProfile!I182*60,"")</f>
        <v>108.285714285714</v>
      </c>
      <c r="C164" s="20" t="str">
        <f aca="false">IF(Step1_GenProfile!H182, ","&amp;itp&amp; IF(Step1_GenProfile!M182,"}};","},"), "")</f>
        <v>,10},</v>
      </c>
    </row>
    <row r="165" customFormat="false" ht="12.75" hidden="false" customHeight="false" outlineLevel="0" collapsed="false">
      <c r="A165" s="20" t="str">
        <f aca="false">IF(Step1_GenProfile!H183, "{"&amp;Step1_GenProfile!J183&amp;",","")</f>
        <v>{4.83680952380953,</v>
      </c>
      <c r="B165" s="20" t="n">
        <f aca="false">IF(Step1_GenProfile!H183, Step1_GenProfile!I183*60,"")</f>
        <v>102.285714285714</v>
      </c>
      <c r="C165" s="20" t="str">
        <f aca="false">IF(Step1_GenProfile!H183, ","&amp;itp&amp; IF(Step1_GenProfile!M183,"}};","},"), "")</f>
        <v>,10},</v>
      </c>
    </row>
    <row r="166" customFormat="false" ht="12.75" hidden="false" customHeight="false" outlineLevel="0" collapsed="false">
      <c r="A166" s="20" t="str">
        <f aca="false">IF(Step1_GenProfile!H184, "{"&amp;Step1_GenProfile!J184&amp;",","")</f>
        <v>{4.85335714285714,</v>
      </c>
      <c r="B166" s="20" t="n">
        <f aca="false">IF(Step1_GenProfile!H184, Step1_GenProfile!I184*60,"")</f>
        <v>96.2857142857142</v>
      </c>
      <c r="C166" s="20" t="str">
        <f aca="false">IF(Step1_GenProfile!H184, ","&amp;itp&amp; IF(Step1_GenProfile!M184,"}};","},"), "")</f>
        <v>,10},</v>
      </c>
    </row>
    <row r="167" customFormat="false" ht="12.75" hidden="false" customHeight="false" outlineLevel="0" collapsed="false">
      <c r="A167" s="20" t="str">
        <f aca="false">IF(Step1_GenProfile!H185, "{"&amp;Step1_GenProfile!J185&amp;",","")</f>
        <v>{4.86890476190476,</v>
      </c>
      <c r="B167" s="20" t="n">
        <f aca="false">IF(Step1_GenProfile!H185, Step1_GenProfile!I185*60,"")</f>
        <v>90.2857142857142</v>
      </c>
      <c r="C167" s="20" t="str">
        <f aca="false">IF(Step1_GenProfile!H185, ","&amp;itp&amp; IF(Step1_GenProfile!M185,"}};","},"), "")</f>
        <v>,10},</v>
      </c>
    </row>
    <row r="168" customFormat="false" ht="12.75" hidden="false" customHeight="false" outlineLevel="0" collapsed="false">
      <c r="A168" s="20" t="str">
        <f aca="false">IF(Step1_GenProfile!H186, "{"&amp;Step1_GenProfile!J186&amp;",","")</f>
        <v>{4.88345238095238,</v>
      </c>
      <c r="B168" s="20" t="n">
        <f aca="false">IF(Step1_GenProfile!H186, Step1_GenProfile!I186*60,"")</f>
        <v>84.2857142857142</v>
      </c>
      <c r="C168" s="20" t="str">
        <f aca="false">IF(Step1_GenProfile!H186, ","&amp;itp&amp; IF(Step1_GenProfile!M186,"}};","},"), "")</f>
        <v>,10},</v>
      </c>
    </row>
    <row r="169" customFormat="false" ht="12.75" hidden="false" customHeight="false" outlineLevel="0" collapsed="false">
      <c r="A169" s="20" t="str">
        <f aca="false">IF(Step1_GenProfile!H187, "{"&amp;Step1_GenProfile!J187&amp;",","")</f>
        <v>{4.897,</v>
      </c>
      <c r="B169" s="20" t="n">
        <f aca="false">IF(Step1_GenProfile!H187, Step1_GenProfile!I187*60,"")</f>
        <v>78.2857142857142</v>
      </c>
      <c r="C169" s="20" t="str">
        <f aca="false">IF(Step1_GenProfile!H187, ","&amp;itp&amp; IF(Step1_GenProfile!M187,"}};","},"), "")</f>
        <v>,10},</v>
      </c>
    </row>
    <row r="170" customFormat="false" ht="12.75" hidden="false" customHeight="false" outlineLevel="0" collapsed="false">
      <c r="A170" s="20" t="str">
        <f aca="false">IF(Step1_GenProfile!H188, "{"&amp;Step1_GenProfile!J188&amp;",","")</f>
        <v>{4.90954761904762,</v>
      </c>
      <c r="B170" s="20" t="n">
        <f aca="false">IF(Step1_GenProfile!H188, Step1_GenProfile!I188*60,"")</f>
        <v>72.2857142857142</v>
      </c>
      <c r="C170" s="20" t="str">
        <f aca="false">IF(Step1_GenProfile!H188, ","&amp;itp&amp; IF(Step1_GenProfile!M188,"}};","},"), "")</f>
        <v>,10},</v>
      </c>
    </row>
    <row r="171" customFormat="false" ht="12.75" hidden="false" customHeight="false" outlineLevel="0" collapsed="false">
      <c r="A171" s="20" t="str">
        <f aca="false">IF(Step1_GenProfile!H189, "{"&amp;Step1_GenProfile!J189&amp;",","")</f>
        <v>{4.92109523809524,</v>
      </c>
      <c r="B171" s="20" t="n">
        <f aca="false">IF(Step1_GenProfile!H189, Step1_GenProfile!I189*60,"")</f>
        <v>66.2857142857142</v>
      </c>
      <c r="C171" s="20" t="str">
        <f aca="false">IF(Step1_GenProfile!H189, ","&amp;itp&amp; IF(Step1_GenProfile!M189,"}};","},"), "")</f>
        <v>,10},</v>
      </c>
    </row>
    <row r="172" customFormat="false" ht="12.75" hidden="false" customHeight="false" outlineLevel="0" collapsed="false">
      <c r="A172" s="20" t="str">
        <f aca="false">IF(Step1_GenProfile!H190, "{"&amp;Step1_GenProfile!J190&amp;",","")</f>
        <v>{4.93164285714286,</v>
      </c>
      <c r="B172" s="20" t="n">
        <f aca="false">IF(Step1_GenProfile!H190, Step1_GenProfile!I190*60,"")</f>
        <v>60.2857142857142</v>
      </c>
      <c r="C172" s="20" t="str">
        <f aca="false">IF(Step1_GenProfile!H190, ","&amp;itp&amp; IF(Step1_GenProfile!M190,"}};","},"), "")</f>
        <v>,10},</v>
      </c>
    </row>
    <row r="173" customFormat="false" ht="12.75" hidden="false" customHeight="false" outlineLevel="0" collapsed="false">
      <c r="A173" s="20" t="str">
        <f aca="false">IF(Step1_GenProfile!H191, "{"&amp;Step1_GenProfile!J191&amp;",","")</f>
        <v>{4.94119047619048,</v>
      </c>
      <c r="B173" s="20" t="n">
        <f aca="false">IF(Step1_GenProfile!H191, Step1_GenProfile!I191*60,"")</f>
        <v>54.2857142857142</v>
      </c>
      <c r="C173" s="20" t="str">
        <f aca="false">IF(Step1_GenProfile!H191, ","&amp;itp&amp; IF(Step1_GenProfile!M191,"}};","},"), "")</f>
        <v>,10},</v>
      </c>
    </row>
    <row r="174" customFormat="false" ht="12.75" hidden="false" customHeight="false" outlineLevel="0" collapsed="false">
      <c r="A174" s="20" t="str">
        <f aca="false">IF(Step1_GenProfile!H192, "{"&amp;Step1_GenProfile!J192&amp;",","")</f>
        <v>{4.94978571428572,</v>
      </c>
      <c r="B174" s="20" t="n">
        <f aca="false">IF(Step1_GenProfile!H192, Step1_GenProfile!I192*60,"")</f>
        <v>48.8571428571427</v>
      </c>
      <c r="C174" s="20" t="str">
        <f aca="false">IF(Step1_GenProfile!H192, ","&amp;itp&amp; IF(Step1_GenProfile!M192,"}};","},"), "")</f>
        <v>,10},</v>
      </c>
    </row>
    <row r="175" customFormat="false" ht="12.75" hidden="false" customHeight="false" outlineLevel="0" collapsed="false">
      <c r="A175" s="20" t="str">
        <f aca="false">IF(Step1_GenProfile!H193, "{"&amp;Step1_GenProfile!J193&amp;",","")</f>
        <v>{4.9575,</v>
      </c>
      <c r="B175" s="20" t="n">
        <f aca="false">IF(Step1_GenProfile!H193, Step1_GenProfile!I193*60,"")</f>
        <v>43.7142857142856</v>
      </c>
      <c r="C175" s="20" t="str">
        <f aca="false">IF(Step1_GenProfile!H193, ","&amp;itp&amp; IF(Step1_GenProfile!M193,"}};","},"), "")</f>
        <v>,10},</v>
      </c>
    </row>
    <row r="176" customFormat="false" ht="12.75" hidden="false" customHeight="false" outlineLevel="0" collapsed="false">
      <c r="A176" s="20" t="str">
        <f aca="false">IF(Step1_GenProfile!H194, "{"&amp;Step1_GenProfile!J194&amp;",","")</f>
        <v>{4.96438095238095,</v>
      </c>
      <c r="B176" s="20" t="n">
        <f aca="false">IF(Step1_GenProfile!H194, Step1_GenProfile!I194*60,"")</f>
        <v>38.8571428571427</v>
      </c>
      <c r="C176" s="20" t="str">
        <f aca="false">IF(Step1_GenProfile!H194, ","&amp;itp&amp; IF(Step1_GenProfile!M194,"}};","},"), "")</f>
        <v>,10},</v>
      </c>
    </row>
    <row r="177" customFormat="false" ht="12.75" hidden="false" customHeight="false" outlineLevel="0" collapsed="false">
      <c r="A177" s="20" t="str">
        <f aca="false">IF(Step1_GenProfile!H195, "{"&amp;Step1_GenProfile!J195&amp;",","")</f>
        <v>{4.97047619047619,</v>
      </c>
      <c r="B177" s="20" t="n">
        <f aca="false">IF(Step1_GenProfile!H195, Step1_GenProfile!I195*60,"")</f>
        <v>34.2857142857142</v>
      </c>
      <c r="C177" s="20" t="str">
        <f aca="false">IF(Step1_GenProfile!H195, ","&amp;itp&amp; IF(Step1_GenProfile!M195,"}};","},"), "")</f>
        <v>,10},</v>
      </c>
    </row>
    <row r="178" customFormat="false" ht="12.75" hidden="false" customHeight="false" outlineLevel="0" collapsed="false">
      <c r="A178" s="20" t="str">
        <f aca="false">IF(Step1_GenProfile!H196, "{"&amp;Step1_GenProfile!J196&amp;",","")</f>
        <v>{4.97583333333334,</v>
      </c>
      <c r="B178" s="20" t="n">
        <f aca="false">IF(Step1_GenProfile!H196, Step1_GenProfile!I196*60,"")</f>
        <v>29.9999999999999</v>
      </c>
      <c r="C178" s="20" t="str">
        <f aca="false">IF(Step1_GenProfile!H196, ","&amp;itp&amp; IF(Step1_GenProfile!M196,"}};","},"), "")</f>
        <v>,10},</v>
      </c>
    </row>
    <row r="179" customFormat="false" ht="12.75" hidden="false" customHeight="false" outlineLevel="0" collapsed="false">
      <c r="A179" s="20" t="str">
        <f aca="false">IF(Step1_GenProfile!H197, "{"&amp;Step1_GenProfile!J197&amp;",","")</f>
        <v>{4.9805,</v>
      </c>
      <c r="B179" s="20" t="n">
        <f aca="false">IF(Step1_GenProfile!H197, Step1_GenProfile!I197*60,"")</f>
        <v>25.9999999999999</v>
      </c>
      <c r="C179" s="20" t="str">
        <f aca="false">IF(Step1_GenProfile!H197, ","&amp;itp&amp; IF(Step1_GenProfile!M197,"}};","},"), "")</f>
        <v>,10},</v>
      </c>
    </row>
    <row r="180" customFormat="false" ht="12.75" hidden="false" customHeight="false" outlineLevel="0" collapsed="false">
      <c r="A180" s="20" t="str">
        <f aca="false">IF(Step1_GenProfile!H198, "{"&amp;Step1_GenProfile!J198&amp;",","")</f>
        <v>{4.98452380952381,</v>
      </c>
      <c r="B180" s="20" t="n">
        <f aca="false">IF(Step1_GenProfile!H198, Step1_GenProfile!I198*60,"")</f>
        <v>22.2857142857142</v>
      </c>
      <c r="C180" s="20" t="str">
        <f aca="false">IF(Step1_GenProfile!H198, ","&amp;itp&amp; IF(Step1_GenProfile!M198,"}};","},"), "")</f>
        <v>,10},</v>
      </c>
    </row>
    <row r="181" customFormat="false" ht="12.75" hidden="false" customHeight="false" outlineLevel="0" collapsed="false">
      <c r="A181" s="20" t="str">
        <f aca="false">IF(Step1_GenProfile!H199, "{"&amp;Step1_GenProfile!J199&amp;",","")</f>
        <v>{4.98795238095238,</v>
      </c>
      <c r="B181" s="20" t="n">
        <f aca="false">IF(Step1_GenProfile!H199, Step1_GenProfile!I199*60,"")</f>
        <v>18.8571428571428</v>
      </c>
      <c r="C181" s="20" t="str">
        <f aca="false">IF(Step1_GenProfile!H199, ","&amp;itp&amp; IF(Step1_GenProfile!M199,"}};","},"), "")</f>
        <v>,10},</v>
      </c>
    </row>
    <row r="182" customFormat="false" ht="12.75" hidden="false" customHeight="false" outlineLevel="0" collapsed="false">
      <c r="A182" s="20" t="str">
        <f aca="false">IF(Step1_GenProfile!H200, "{"&amp;Step1_GenProfile!J200&amp;",","")</f>
        <v>{4.99083333333334,</v>
      </c>
      <c r="B182" s="20" t="n">
        <f aca="false">IF(Step1_GenProfile!H200, Step1_GenProfile!I200*60,"")</f>
        <v>15.7142857142856</v>
      </c>
      <c r="C182" s="20" t="str">
        <f aca="false">IF(Step1_GenProfile!H200, ","&amp;itp&amp; IF(Step1_GenProfile!M200,"}};","},"), "")</f>
        <v>,10},</v>
      </c>
    </row>
    <row r="183" customFormat="false" ht="12.75" hidden="false" customHeight="false" outlineLevel="0" collapsed="false">
      <c r="A183" s="20" t="str">
        <f aca="false">IF(Step1_GenProfile!H201, "{"&amp;Step1_GenProfile!J201&amp;",","")</f>
        <v>{4.99321428571429,</v>
      </c>
      <c r="B183" s="20" t="n">
        <f aca="false">IF(Step1_GenProfile!H201, Step1_GenProfile!I201*60,"")</f>
        <v>12.8571428571428</v>
      </c>
      <c r="C183" s="20" t="str">
        <f aca="false">IF(Step1_GenProfile!H201, ","&amp;itp&amp; IF(Step1_GenProfile!M201,"}};","},"), "")</f>
        <v>,10},</v>
      </c>
    </row>
    <row r="184" customFormat="false" ht="12.75" hidden="false" customHeight="false" outlineLevel="0" collapsed="false">
      <c r="A184" s="20" t="str">
        <f aca="false">IF(Step1_GenProfile!H202, "{"&amp;Step1_GenProfile!J202&amp;",","")</f>
        <v>{4.99514285714286,</v>
      </c>
      <c r="B184" s="20" t="n">
        <f aca="false">IF(Step1_GenProfile!H202, Step1_GenProfile!I202*60,"")</f>
        <v>10.2857142857142</v>
      </c>
      <c r="C184" s="20" t="str">
        <f aca="false">IF(Step1_GenProfile!H202, ","&amp;itp&amp; IF(Step1_GenProfile!M202,"}};","},"), "")</f>
        <v>,10},</v>
      </c>
    </row>
    <row r="185" customFormat="false" ht="12.75" hidden="false" customHeight="false" outlineLevel="0" collapsed="false">
      <c r="A185" s="20" t="str">
        <f aca="false">IF(Step1_GenProfile!H203, "{"&amp;Step1_GenProfile!J203&amp;",","")</f>
        <v>{4.99666666666667,</v>
      </c>
      <c r="B185" s="20" t="n">
        <f aca="false">IF(Step1_GenProfile!H203, Step1_GenProfile!I203*60,"")</f>
        <v>7.99999999999995</v>
      </c>
      <c r="C185" s="20" t="str">
        <f aca="false">IF(Step1_GenProfile!H203, ","&amp;itp&amp; IF(Step1_GenProfile!M203,"}};","},"), "")</f>
        <v>,10},</v>
      </c>
    </row>
    <row r="186" customFormat="false" ht="12.75" hidden="false" customHeight="false" outlineLevel="0" collapsed="false">
      <c r="A186" s="20" t="str">
        <f aca="false">IF(Step1_GenProfile!H204, "{"&amp;Step1_GenProfile!J204&amp;",","")</f>
        <v>{4.99783333333334,</v>
      </c>
      <c r="B186" s="20" t="n">
        <f aca="false">IF(Step1_GenProfile!H204, Step1_GenProfile!I204*60,"")</f>
        <v>5.99999999999996</v>
      </c>
      <c r="C186" s="20" t="str">
        <f aca="false">IF(Step1_GenProfile!H204, ","&amp;itp&amp; IF(Step1_GenProfile!M204,"}};","},"), "")</f>
        <v>,10},</v>
      </c>
    </row>
    <row r="187" customFormat="false" ht="12.75" hidden="false" customHeight="false" outlineLevel="0" collapsed="false">
      <c r="A187" s="20" t="str">
        <f aca="false">IF(Step1_GenProfile!H205, "{"&amp;Step1_GenProfile!J205&amp;",","")</f>
        <v>{4.99869047619048,</v>
      </c>
      <c r="B187" s="20" t="n">
        <f aca="false">IF(Step1_GenProfile!H205, Step1_GenProfile!I205*60,"")</f>
        <v>4.28571428571425</v>
      </c>
      <c r="C187" s="20" t="str">
        <f aca="false">IF(Step1_GenProfile!H205, ","&amp;itp&amp; IF(Step1_GenProfile!M205,"}};","},"), "")</f>
        <v>,10},</v>
      </c>
    </row>
    <row r="188" customFormat="false" ht="12.75" hidden="false" customHeight="false" outlineLevel="0" collapsed="false">
      <c r="A188" s="20" t="str">
        <f aca="false">IF(Step1_GenProfile!H206, "{"&amp;Step1_GenProfile!J206&amp;",","")</f>
        <v>{4.99928571428572,</v>
      </c>
      <c r="B188" s="20" t="n">
        <f aca="false">IF(Step1_GenProfile!H206, Step1_GenProfile!I206*60,"")</f>
        <v>2.85714285714283</v>
      </c>
      <c r="C188" s="20" t="str">
        <f aca="false">IF(Step1_GenProfile!H206, ","&amp;itp&amp; IF(Step1_GenProfile!M206,"}};","},"), "")</f>
        <v>,10},</v>
      </c>
    </row>
    <row r="189" customFormat="false" ht="12.75" hidden="false" customHeight="false" outlineLevel="0" collapsed="false">
      <c r="A189" s="20" t="str">
        <f aca="false">IF(Step1_GenProfile!H207, "{"&amp;Step1_GenProfile!J207&amp;",","")</f>
        <v>{4.99966666666667,</v>
      </c>
      <c r="B189" s="20" t="n">
        <f aca="false">IF(Step1_GenProfile!H207, Step1_GenProfile!I207*60,"")</f>
        <v>1.71428571428569</v>
      </c>
      <c r="C189" s="20" t="str">
        <f aca="false">IF(Step1_GenProfile!H207, ","&amp;itp&amp; IF(Step1_GenProfile!M207,"}};","},"), "")</f>
        <v>,10},</v>
      </c>
    </row>
    <row r="190" customFormat="false" ht="12.75" hidden="false" customHeight="false" outlineLevel="0" collapsed="false">
      <c r="A190" s="20" t="str">
        <f aca="false">IF(Step1_GenProfile!H208, "{"&amp;Step1_GenProfile!J208&amp;",","")</f>
        <v>{4.99988095238095,</v>
      </c>
      <c r="B190" s="20" t="n">
        <f aca="false">IF(Step1_GenProfile!H208, Step1_GenProfile!I208*60,"")</f>
        <v>0.857142857142843</v>
      </c>
      <c r="C190" s="20" t="str">
        <f aca="false">IF(Step1_GenProfile!H208, ","&amp;itp&amp; IF(Step1_GenProfile!M208,"}};","},"), "")</f>
        <v>,10},</v>
      </c>
    </row>
    <row r="191" customFormat="false" ht="12.75" hidden="false" customHeight="false" outlineLevel="0" collapsed="false">
      <c r="A191" s="20" t="str">
        <f aca="false">IF(Step1_GenProfile!H209, "{"&amp;Step1_GenProfile!J209&amp;",","")</f>
        <v>{4.99997619047619,</v>
      </c>
      <c r="B191" s="20" t="n">
        <f aca="false">IF(Step1_GenProfile!H209, Step1_GenProfile!I209*60,"")</f>
        <v>0.285714285714279</v>
      </c>
      <c r="C191" s="20" t="str">
        <f aca="false">IF(Step1_GenProfile!H209, ","&amp;itp&amp; IF(Step1_GenProfile!M209,"}};","},"), "")</f>
        <v>,10},</v>
      </c>
    </row>
    <row r="192" customFormat="false" ht="12.75" hidden="false" customHeight="false" outlineLevel="0" collapsed="false">
      <c r="A192" s="20" t="str">
        <f aca="false">IF(Step1_GenProfile!H210, "{"&amp;Step1_GenProfile!J210&amp;",","")</f>
        <v>{5,</v>
      </c>
      <c r="B192" s="20" t="n">
        <f aca="false">IF(Step1_GenProfile!H210, Step1_GenProfile!I210*60,"")</f>
        <v>0</v>
      </c>
      <c r="C192" s="20" t="str">
        <f aca="false">IF(Step1_GenProfile!H210, ","&amp;itp&amp; IF(Step1_GenProfile!M210,"}};","},"), "")</f>
        <v>,10}};</v>
      </c>
    </row>
    <row r="193" customFormat="false" ht="12.75" hidden="false" customHeight="false" outlineLevel="0" collapsed="false">
      <c r="A193" s="20" t="str">
        <f aca="false">IF(Step1_GenProfile!H211, "{"&amp;Step1_GenProfile!J211&amp;",","")</f>
        <v/>
      </c>
      <c r="B193" s="20" t="str">
        <f aca="false">IF(Step1_GenProfile!H211, Step1_GenProfile!I211*60,"")</f>
        <v/>
      </c>
      <c r="C193" s="20" t="str">
        <f aca="false">IF(Step1_GenProfile!H211, ","&amp;itp&amp; IF(Step1_GenProfile!M211,"}};","},"), "")</f>
        <v/>
      </c>
    </row>
    <row r="194" customFormat="false" ht="12.75" hidden="false" customHeight="false" outlineLevel="0" collapsed="false">
      <c r="A194" s="20" t="str">
        <f aca="false">IF(Step1_GenProfile!H212, "{"&amp;Step1_GenProfile!J212&amp;",","")</f>
        <v/>
      </c>
      <c r="B194" s="20" t="str">
        <f aca="false">IF(Step1_GenProfile!H212, Step1_GenProfile!I212*60,"")</f>
        <v/>
      </c>
      <c r="C194" s="20" t="str">
        <f aca="false">IF(Step1_GenProfile!H212, ","&amp;itp&amp; IF(Step1_GenProfile!M212,"}};","},"), "")</f>
        <v/>
      </c>
    </row>
    <row r="195" customFormat="false" ht="12.75" hidden="false" customHeight="false" outlineLevel="0" collapsed="false">
      <c r="A195" s="20" t="str">
        <f aca="false">IF(Step1_GenProfile!H213, "{"&amp;Step1_GenProfile!J213&amp;",","")</f>
        <v/>
      </c>
      <c r="B195" s="20" t="str">
        <f aca="false">IF(Step1_GenProfile!H213, Step1_GenProfile!I213*60,"")</f>
        <v/>
      </c>
      <c r="C195" s="20" t="str">
        <f aca="false">IF(Step1_GenProfile!H213, ","&amp;itp&amp; IF(Step1_GenProfile!M213,"}};","},"), "")</f>
        <v/>
      </c>
    </row>
    <row r="196" customFormat="false" ht="12.75" hidden="false" customHeight="false" outlineLevel="0" collapsed="false">
      <c r="A196" s="20" t="str">
        <f aca="false">IF(Step1_GenProfile!H214, "{"&amp;Step1_GenProfile!J214&amp;",","")</f>
        <v/>
      </c>
      <c r="B196" s="20" t="str">
        <f aca="false">IF(Step1_GenProfile!H214, Step1_GenProfile!I214*60,"")</f>
        <v/>
      </c>
      <c r="C196" s="20" t="str">
        <f aca="false">IF(Step1_GenProfile!H214, ","&amp;itp&amp; IF(Step1_GenProfile!M214,"}};","},"), "")</f>
        <v/>
      </c>
    </row>
    <row r="197" customFormat="false" ht="12.75" hidden="false" customHeight="false" outlineLevel="0" collapsed="false">
      <c r="A197" s="20" t="str">
        <f aca="false">IF(Step1_GenProfile!H215, "{"&amp;Step1_GenProfile!J215&amp;",","")</f>
        <v/>
      </c>
      <c r="B197" s="20" t="str">
        <f aca="false">IF(Step1_GenProfile!H215, Step1_GenProfile!I215*60,"")</f>
        <v/>
      </c>
      <c r="C197" s="20" t="str">
        <f aca="false">IF(Step1_GenProfile!H215, ","&amp;itp&amp; IF(Step1_GenProfile!M215,"}};","},"), "")</f>
        <v/>
      </c>
    </row>
    <row r="198" customFormat="false" ht="12.75" hidden="false" customHeight="false" outlineLevel="0" collapsed="false">
      <c r="A198" s="20" t="str">
        <f aca="false">IF(Step1_GenProfile!H216, "{"&amp;Step1_GenProfile!J216&amp;",","")</f>
        <v/>
      </c>
      <c r="B198" s="20" t="str">
        <f aca="false">IF(Step1_GenProfile!H216, Step1_GenProfile!I216*60,"")</f>
        <v/>
      </c>
      <c r="C198" s="20" t="str">
        <f aca="false">IF(Step1_GenProfile!H216, ","&amp;itp&amp; IF(Step1_GenProfile!M216,"}};","},"), "")</f>
        <v/>
      </c>
    </row>
    <row r="199" customFormat="false" ht="12.75" hidden="false" customHeight="false" outlineLevel="0" collapsed="false">
      <c r="A199" s="20" t="str">
        <f aca="false">IF(Step1_GenProfile!H217, "{"&amp;Step1_GenProfile!J217&amp;",","")</f>
        <v/>
      </c>
      <c r="B199" s="20" t="str">
        <f aca="false">IF(Step1_GenProfile!H217, Step1_GenProfile!I217*60,"")</f>
        <v/>
      </c>
      <c r="C199" s="20" t="str">
        <f aca="false">IF(Step1_GenProfile!H217, ","&amp;itp&amp; IF(Step1_GenProfile!M217,"}};","},"), "")</f>
        <v/>
      </c>
    </row>
    <row r="200" customFormat="false" ht="12.75" hidden="false" customHeight="false" outlineLevel="0" collapsed="false">
      <c r="A200" s="20" t="str">
        <f aca="false">IF(Step1_GenProfile!H218, "{"&amp;Step1_GenProfile!J218&amp;",","")</f>
        <v/>
      </c>
      <c r="B200" s="20" t="str">
        <f aca="false">IF(Step1_GenProfile!H218, Step1_GenProfile!I218*60,"")</f>
        <v/>
      </c>
      <c r="C200" s="20" t="str">
        <f aca="false">IF(Step1_GenProfile!H218, ","&amp;itp&amp; IF(Step1_GenProfile!M218,"}};","},"), "")</f>
        <v/>
      </c>
    </row>
    <row r="201" customFormat="false" ht="12.75" hidden="false" customHeight="false" outlineLevel="0" collapsed="false">
      <c r="A201" s="20" t="str">
        <f aca="false">IF(Step1_GenProfile!H219, "{"&amp;Step1_GenProfile!J219&amp;",","")</f>
        <v/>
      </c>
      <c r="B201" s="20" t="str">
        <f aca="false">IF(Step1_GenProfile!H219, Step1_GenProfile!I219*60,"")</f>
        <v/>
      </c>
      <c r="C201" s="20" t="str">
        <f aca="false">IF(Step1_GenProfile!H219, ","&amp;itp&amp; IF(Step1_GenProfile!M219,"}};","},"), "")</f>
        <v/>
      </c>
    </row>
    <row r="202" customFormat="false" ht="12.75" hidden="false" customHeight="false" outlineLevel="0" collapsed="false">
      <c r="A202" s="20" t="str">
        <f aca="false">IF(Step1_GenProfile!H220, "{"&amp;Step1_GenProfile!J220&amp;",","")</f>
        <v/>
      </c>
      <c r="B202" s="20" t="str">
        <f aca="false">IF(Step1_GenProfile!H220, Step1_GenProfile!I220*60,"")</f>
        <v/>
      </c>
      <c r="C202" s="20" t="str">
        <f aca="false">IF(Step1_GenProfile!H220, ","&amp;itp&amp; IF(Step1_GenProfile!M220,"}};","},"), "")</f>
        <v/>
      </c>
    </row>
    <row r="203" customFormat="false" ht="12.75" hidden="false" customHeight="false" outlineLevel="0" collapsed="false">
      <c r="A203" s="20" t="str">
        <f aca="false">IF(Step1_GenProfile!H221, "{"&amp;Step1_GenProfile!J221&amp;",","")</f>
        <v/>
      </c>
      <c r="B203" s="20" t="str">
        <f aca="false">IF(Step1_GenProfile!H221, Step1_GenProfile!I221*60,"")</f>
        <v/>
      </c>
      <c r="C203" s="20" t="str">
        <f aca="false">IF(Step1_GenProfile!H221, ","&amp;itp&amp; IF(Step1_GenProfile!M221,"}};","},"), "")</f>
        <v/>
      </c>
    </row>
    <row r="204" customFormat="false" ht="12.75" hidden="false" customHeight="false" outlineLevel="0" collapsed="false">
      <c r="A204" s="20" t="str">
        <f aca="false">IF(Step1_GenProfile!H222, "{"&amp;Step1_GenProfile!J222&amp;",","")</f>
        <v/>
      </c>
      <c r="B204" s="20" t="str">
        <f aca="false">IF(Step1_GenProfile!H222, Step1_GenProfile!I222*60,"")</f>
        <v/>
      </c>
      <c r="C204" s="20" t="str">
        <f aca="false">IF(Step1_GenProfile!H222, ","&amp;itp&amp; IF(Step1_GenProfile!M222,"}};","},"), "")</f>
        <v/>
      </c>
    </row>
    <row r="205" customFormat="false" ht="12.75" hidden="false" customHeight="false" outlineLevel="0" collapsed="false">
      <c r="A205" s="20" t="str">
        <f aca="false">IF(Step1_GenProfile!H223, "{"&amp;Step1_GenProfile!J223&amp;",","")</f>
        <v/>
      </c>
      <c r="B205" s="20" t="str">
        <f aca="false">IF(Step1_GenProfile!H223, Step1_GenProfile!I223*60,"")</f>
        <v/>
      </c>
      <c r="C205" s="20" t="str">
        <f aca="false">IF(Step1_GenProfile!H223, ","&amp;itp&amp; IF(Step1_GenProfile!M223,"}};","},"), "")</f>
        <v/>
      </c>
    </row>
    <row r="206" customFormat="false" ht="12.75" hidden="false" customHeight="false" outlineLevel="0" collapsed="false">
      <c r="A206" s="20" t="str">
        <f aca="false">IF(Step1_GenProfile!H224, "{"&amp;Step1_GenProfile!J224&amp;",","")</f>
        <v/>
      </c>
      <c r="B206" s="20" t="str">
        <f aca="false">IF(Step1_GenProfile!H224, Step1_GenProfile!I224*60,"")</f>
        <v/>
      </c>
      <c r="C206" s="20" t="str">
        <f aca="false">IF(Step1_GenProfile!H224, ","&amp;itp&amp; IF(Step1_GenProfile!M224,"}};","},"), "")</f>
        <v/>
      </c>
    </row>
    <row r="207" customFormat="false" ht="12.75" hidden="false" customHeight="false" outlineLevel="0" collapsed="false">
      <c r="A207" s="20" t="str">
        <f aca="false">IF(Step1_GenProfile!H225, "{"&amp;Step1_GenProfile!J225&amp;",","")</f>
        <v/>
      </c>
      <c r="B207" s="20" t="str">
        <f aca="false">IF(Step1_GenProfile!H225, Step1_GenProfile!I225*60,"")</f>
        <v/>
      </c>
      <c r="C207" s="20" t="str">
        <f aca="false">IF(Step1_GenProfile!H225, ","&amp;itp&amp; IF(Step1_GenProfile!M225,"}};","},"), "")</f>
        <v/>
      </c>
    </row>
    <row r="208" customFormat="false" ht="12.75" hidden="false" customHeight="false" outlineLevel="0" collapsed="false">
      <c r="A208" s="20" t="str">
        <f aca="false">IF(Step1_GenProfile!H226, "{"&amp;Step1_GenProfile!J226&amp;",","")</f>
        <v/>
      </c>
      <c r="B208" s="20" t="str">
        <f aca="false">IF(Step1_GenProfile!H226, Step1_GenProfile!I226*60,"")</f>
        <v/>
      </c>
      <c r="C208" s="20" t="str">
        <f aca="false">IF(Step1_GenProfile!H226, ","&amp;itp&amp; IF(Step1_GenProfile!M226,"}};","},"), "")</f>
        <v/>
      </c>
    </row>
    <row r="209" customFormat="false" ht="12.75" hidden="false" customHeight="false" outlineLevel="0" collapsed="false">
      <c r="A209" s="20" t="str">
        <f aca="false">IF(Step1_GenProfile!H227, "{"&amp;Step1_GenProfile!J227&amp;",","")</f>
        <v/>
      </c>
      <c r="B209" s="20" t="str">
        <f aca="false">IF(Step1_GenProfile!H227, Step1_GenProfile!I227*60,"")</f>
        <v/>
      </c>
      <c r="C209" s="20" t="str">
        <f aca="false">IF(Step1_GenProfile!H227, ","&amp;itp&amp; IF(Step1_GenProfile!M227,"}};","},"), "")</f>
        <v/>
      </c>
    </row>
    <row r="210" customFormat="false" ht="12.75" hidden="false" customHeight="false" outlineLevel="0" collapsed="false">
      <c r="A210" s="20" t="str">
        <f aca="false">IF(Step1_GenProfile!H228, "{"&amp;Step1_GenProfile!J228&amp;",","")</f>
        <v/>
      </c>
      <c r="B210" s="20" t="str">
        <f aca="false">IF(Step1_GenProfile!H228, Step1_GenProfile!I228*60,"")</f>
        <v/>
      </c>
      <c r="C210" s="20" t="str">
        <f aca="false">IF(Step1_GenProfile!H228, ","&amp;itp&amp; IF(Step1_GenProfile!M228,"}};","},"), "")</f>
        <v/>
      </c>
    </row>
    <row r="211" customFormat="false" ht="12.75" hidden="false" customHeight="false" outlineLevel="0" collapsed="false">
      <c r="A211" s="20" t="str">
        <f aca="false">IF(Step1_GenProfile!H229, "{"&amp;Step1_GenProfile!J229&amp;",","")</f>
        <v/>
      </c>
      <c r="B211" s="20" t="str">
        <f aca="false">IF(Step1_GenProfile!H229, Step1_GenProfile!I229*60,"")</f>
        <v/>
      </c>
      <c r="C211" s="20" t="str">
        <f aca="false">IF(Step1_GenProfile!H229, ","&amp;itp&amp; IF(Step1_GenProfile!M229,"}};","},"), "")</f>
        <v/>
      </c>
    </row>
    <row r="212" customFormat="false" ht="12.75" hidden="false" customHeight="false" outlineLevel="0" collapsed="false">
      <c r="A212" s="20" t="str">
        <f aca="false">IF(Step1_GenProfile!H230, "{"&amp;Step1_GenProfile!J230&amp;",","")</f>
        <v/>
      </c>
      <c r="B212" s="20" t="str">
        <f aca="false">IF(Step1_GenProfile!H230, Step1_GenProfile!I230*60,"")</f>
        <v/>
      </c>
      <c r="C212" s="20" t="str">
        <f aca="false">IF(Step1_GenProfile!H230, ","&amp;itp&amp; IF(Step1_GenProfile!M230,"}};","},"), "")</f>
        <v/>
      </c>
    </row>
    <row r="213" customFormat="false" ht="12.75" hidden="false" customHeight="false" outlineLevel="0" collapsed="false">
      <c r="A213" s="20" t="str">
        <f aca="false">IF(Step1_GenProfile!H231, "{"&amp;Step1_GenProfile!J231&amp;",","")</f>
        <v/>
      </c>
      <c r="B213" s="20" t="str">
        <f aca="false">IF(Step1_GenProfile!H231, Step1_GenProfile!I231*60,"")</f>
        <v/>
      </c>
      <c r="C213" s="20" t="str">
        <f aca="false">IF(Step1_GenProfile!H231, ","&amp;itp&amp; IF(Step1_GenProfile!M231,"}};","},"), "")</f>
        <v/>
      </c>
    </row>
    <row r="214" customFormat="false" ht="12.75" hidden="false" customHeight="false" outlineLevel="0" collapsed="false">
      <c r="A214" s="20" t="str">
        <f aca="false">IF(Step1_GenProfile!H232, "{"&amp;Step1_GenProfile!J232&amp;",","")</f>
        <v/>
      </c>
      <c r="B214" s="20" t="str">
        <f aca="false">IF(Step1_GenProfile!H232, Step1_GenProfile!I232*60,"")</f>
        <v/>
      </c>
      <c r="C214" s="20" t="str">
        <f aca="false">IF(Step1_GenProfile!H232, ","&amp;itp&amp; IF(Step1_GenProfile!M232,"}};","},"), "")</f>
        <v/>
      </c>
    </row>
    <row r="215" customFormat="false" ht="12.75" hidden="false" customHeight="false" outlineLevel="0" collapsed="false">
      <c r="A215" s="20" t="str">
        <f aca="false">IF(Step1_GenProfile!H233, "{"&amp;Step1_GenProfile!J233&amp;",","")</f>
        <v/>
      </c>
      <c r="B215" s="20" t="str">
        <f aca="false">IF(Step1_GenProfile!H233, Step1_GenProfile!I233*60,"")</f>
        <v/>
      </c>
      <c r="C215" s="20" t="str">
        <f aca="false">IF(Step1_GenProfile!H233, ","&amp;itp&amp; IF(Step1_GenProfile!M233,"}};","},"), "")</f>
        <v/>
      </c>
    </row>
    <row r="216" customFormat="false" ht="12.75" hidden="false" customHeight="false" outlineLevel="0" collapsed="false">
      <c r="A216" s="20" t="str">
        <f aca="false">IF(Step1_GenProfile!H234, "{"&amp;Step1_GenProfile!J234&amp;",","")</f>
        <v/>
      </c>
      <c r="B216" s="20" t="str">
        <f aca="false">IF(Step1_GenProfile!H234, Step1_GenProfile!I234*60,"")</f>
        <v/>
      </c>
      <c r="C216" s="20" t="str">
        <f aca="false">IF(Step1_GenProfile!H234, ","&amp;itp&amp; IF(Step1_GenProfile!M234,"}};","},"), "")</f>
        <v/>
      </c>
    </row>
    <row r="217" customFormat="false" ht="12.75" hidden="false" customHeight="false" outlineLevel="0" collapsed="false">
      <c r="A217" s="20" t="str">
        <f aca="false">IF(Step1_GenProfile!H235, "{"&amp;Step1_GenProfile!J235&amp;",","")</f>
        <v/>
      </c>
      <c r="B217" s="20" t="str">
        <f aca="false">IF(Step1_GenProfile!H235, Step1_GenProfile!I235*60,"")</f>
        <v/>
      </c>
      <c r="C217" s="20" t="str">
        <f aca="false">IF(Step1_GenProfile!H235, ","&amp;itp&amp; IF(Step1_GenProfile!M235,"}};","},"), "")</f>
        <v/>
      </c>
    </row>
    <row r="218" customFormat="false" ht="12.75" hidden="false" customHeight="false" outlineLevel="0" collapsed="false">
      <c r="A218" s="20" t="str">
        <f aca="false">IF(Step1_GenProfile!H236, "{"&amp;Step1_GenProfile!J236&amp;",","")</f>
        <v/>
      </c>
      <c r="B218" s="20" t="str">
        <f aca="false">IF(Step1_GenProfile!H236, Step1_GenProfile!I236*60,"")</f>
        <v/>
      </c>
      <c r="C218" s="20" t="str">
        <f aca="false">IF(Step1_GenProfile!H236, ","&amp;itp&amp; IF(Step1_GenProfile!M236,"}};","},"), "")</f>
        <v/>
      </c>
    </row>
    <row r="219" customFormat="false" ht="12.75" hidden="false" customHeight="false" outlineLevel="0" collapsed="false">
      <c r="A219" s="20" t="str">
        <f aca="false">IF(Step1_GenProfile!H237, "{"&amp;Step1_GenProfile!J237&amp;",","")</f>
        <v/>
      </c>
      <c r="B219" s="20" t="str">
        <f aca="false">IF(Step1_GenProfile!H237, Step1_GenProfile!I237*60,"")</f>
        <v/>
      </c>
      <c r="C219" s="20" t="str">
        <f aca="false">IF(Step1_GenProfile!H237, ","&amp;itp&amp; IF(Step1_GenProfile!M237,"}};","},"), "")</f>
        <v/>
      </c>
    </row>
    <row r="220" customFormat="false" ht="12.75" hidden="false" customHeight="false" outlineLevel="0" collapsed="false">
      <c r="A220" s="20" t="str">
        <f aca="false">IF(Step1_GenProfile!H238, "{"&amp;Step1_GenProfile!J238&amp;",","")</f>
        <v/>
      </c>
      <c r="B220" s="20" t="str">
        <f aca="false">IF(Step1_GenProfile!H238, Step1_GenProfile!I238*60,"")</f>
        <v/>
      </c>
      <c r="C220" s="20" t="str">
        <f aca="false">IF(Step1_GenProfile!H238, ","&amp;itp&amp; IF(Step1_GenProfile!M238,"}};","},"), "")</f>
        <v/>
      </c>
    </row>
    <row r="221" customFormat="false" ht="12.75" hidden="false" customHeight="false" outlineLevel="0" collapsed="false">
      <c r="A221" s="20" t="str">
        <f aca="false">IF(Step1_GenProfile!H239, "{"&amp;Step1_GenProfile!J239&amp;",","")</f>
        <v/>
      </c>
      <c r="B221" s="20" t="str">
        <f aca="false">IF(Step1_GenProfile!H239, Step1_GenProfile!I239*60,"")</f>
        <v/>
      </c>
      <c r="C221" s="20" t="str">
        <f aca="false">IF(Step1_GenProfile!H239, ","&amp;itp&amp; IF(Step1_GenProfile!M239,"}};","},"), "")</f>
        <v/>
      </c>
    </row>
    <row r="222" customFormat="false" ht="12.75" hidden="false" customHeight="false" outlineLevel="0" collapsed="false">
      <c r="A222" s="20" t="str">
        <f aca="false">IF(Step1_GenProfile!H240, "{"&amp;Step1_GenProfile!J240&amp;",","")</f>
        <v/>
      </c>
      <c r="B222" s="20" t="str">
        <f aca="false">IF(Step1_GenProfile!H240, Step1_GenProfile!I240*60,"")</f>
        <v/>
      </c>
      <c r="C222" s="20" t="str">
        <f aca="false">IF(Step1_GenProfile!H240, ","&amp;itp&amp; IF(Step1_GenProfile!M240,"}};","},"), "")</f>
        <v/>
      </c>
    </row>
    <row r="223" customFormat="false" ht="12.75" hidden="false" customHeight="false" outlineLevel="0" collapsed="false">
      <c r="A223" s="20" t="str">
        <f aca="false">IF(Step1_GenProfile!H241, "{"&amp;Step1_GenProfile!J241&amp;",","")</f>
        <v/>
      </c>
      <c r="B223" s="20" t="str">
        <f aca="false">IF(Step1_GenProfile!H241, Step1_GenProfile!I241*60,"")</f>
        <v/>
      </c>
      <c r="C223" s="20" t="str">
        <f aca="false">IF(Step1_GenProfile!H241, ","&amp;itp&amp; IF(Step1_GenProfile!M241,"}};","},"), "")</f>
        <v/>
      </c>
    </row>
    <row r="224" customFormat="false" ht="12.75" hidden="false" customHeight="false" outlineLevel="0" collapsed="false">
      <c r="A224" s="20" t="str">
        <f aca="false">IF(Step1_GenProfile!H242, "{"&amp;Step1_GenProfile!J242&amp;",","")</f>
        <v/>
      </c>
      <c r="B224" s="20" t="str">
        <f aca="false">IF(Step1_GenProfile!H242, Step1_GenProfile!I242*60,"")</f>
        <v/>
      </c>
      <c r="C224" s="20" t="str">
        <f aca="false">IF(Step1_GenProfile!H242, ","&amp;itp&amp; IF(Step1_GenProfile!M242,"}};","},"), "")</f>
        <v/>
      </c>
    </row>
    <row r="225" customFormat="false" ht="12.75" hidden="false" customHeight="false" outlineLevel="0" collapsed="false">
      <c r="A225" s="20" t="str">
        <f aca="false">IF(Step1_GenProfile!H243, "{"&amp;Step1_GenProfile!J243&amp;",","")</f>
        <v/>
      </c>
      <c r="B225" s="20" t="str">
        <f aca="false">IF(Step1_GenProfile!H243, Step1_GenProfile!I243*60,"")</f>
        <v/>
      </c>
      <c r="C225" s="20" t="str">
        <f aca="false">IF(Step1_GenProfile!H243, ","&amp;itp&amp; IF(Step1_GenProfile!M243,"}};","},"), "")</f>
        <v/>
      </c>
    </row>
    <row r="226" customFormat="false" ht="12.75" hidden="false" customHeight="false" outlineLevel="0" collapsed="false">
      <c r="A226" s="20" t="str">
        <f aca="false">IF(Step1_GenProfile!H244, "{"&amp;Step1_GenProfile!J244&amp;",","")</f>
        <v/>
      </c>
      <c r="B226" s="20" t="str">
        <f aca="false">IF(Step1_GenProfile!H244, Step1_GenProfile!I244*60,"")</f>
        <v/>
      </c>
      <c r="C226" s="20" t="str">
        <f aca="false">IF(Step1_GenProfile!H244, ","&amp;itp&amp; IF(Step1_GenProfile!M244,"}};","},"), "")</f>
        <v/>
      </c>
    </row>
    <row r="227" customFormat="false" ht="12.75" hidden="false" customHeight="false" outlineLevel="0" collapsed="false">
      <c r="A227" s="20" t="str">
        <f aca="false">IF(Step1_GenProfile!H245, "{"&amp;Step1_GenProfile!J245&amp;",","")</f>
        <v/>
      </c>
      <c r="B227" s="20" t="str">
        <f aca="false">IF(Step1_GenProfile!H245, Step1_GenProfile!I245*60,"")</f>
        <v/>
      </c>
      <c r="C227" s="20" t="str">
        <f aca="false">IF(Step1_GenProfile!H245, ","&amp;itp&amp; IF(Step1_GenProfile!M245,"}};","},"), "")</f>
        <v/>
      </c>
    </row>
    <row r="228" customFormat="false" ht="12.75" hidden="false" customHeight="false" outlineLevel="0" collapsed="false">
      <c r="A228" s="20" t="str">
        <f aca="false">IF(Step1_GenProfile!H246, "{"&amp;Step1_GenProfile!J246&amp;",","")</f>
        <v/>
      </c>
      <c r="B228" s="20" t="str">
        <f aca="false">IF(Step1_GenProfile!H246, Step1_GenProfile!I246*60,"")</f>
        <v/>
      </c>
      <c r="C228" s="20" t="str">
        <f aca="false">IF(Step1_GenProfile!H246, ","&amp;itp&amp; IF(Step1_GenProfile!M246,"}};","},"), "")</f>
        <v/>
      </c>
    </row>
    <row r="229" customFormat="false" ht="12.75" hidden="false" customHeight="false" outlineLevel="0" collapsed="false">
      <c r="A229" s="20" t="str">
        <f aca="false">IF(Step1_GenProfile!H247, "{"&amp;Step1_GenProfile!J247&amp;",","")</f>
        <v/>
      </c>
      <c r="B229" s="20" t="str">
        <f aca="false">IF(Step1_GenProfile!H247, Step1_GenProfile!I247*60,"")</f>
        <v/>
      </c>
      <c r="C229" s="20" t="str">
        <f aca="false">IF(Step1_GenProfile!H247, ","&amp;itp&amp; IF(Step1_GenProfile!M247,"}};","},"), "")</f>
        <v/>
      </c>
    </row>
    <row r="230" customFormat="false" ht="12.75" hidden="false" customHeight="false" outlineLevel="0" collapsed="false">
      <c r="A230" s="20" t="str">
        <f aca="false">IF(Step1_GenProfile!H248, "{"&amp;Step1_GenProfile!J248&amp;",","")</f>
        <v/>
      </c>
      <c r="B230" s="20" t="str">
        <f aca="false">IF(Step1_GenProfile!H248, Step1_GenProfile!I248*60,"")</f>
        <v/>
      </c>
      <c r="C230" s="20" t="str">
        <f aca="false">IF(Step1_GenProfile!H248, ","&amp;itp&amp; IF(Step1_GenProfile!M248,"}};","},"), "")</f>
        <v/>
      </c>
    </row>
    <row r="231" customFormat="false" ht="12.75" hidden="false" customHeight="false" outlineLevel="0" collapsed="false">
      <c r="A231" s="20" t="str">
        <f aca="false">IF(Step1_GenProfile!H249, "{"&amp;Step1_GenProfile!J249&amp;",","")</f>
        <v/>
      </c>
      <c r="B231" s="20" t="str">
        <f aca="false">IF(Step1_GenProfile!H249, Step1_GenProfile!I249*60,"")</f>
        <v/>
      </c>
      <c r="C231" s="20" t="str">
        <f aca="false">IF(Step1_GenProfile!H249, ","&amp;itp&amp; IF(Step1_GenProfile!M249,"}};","},"), "")</f>
        <v/>
      </c>
    </row>
    <row r="232" customFormat="false" ht="12.75" hidden="false" customHeight="false" outlineLevel="0" collapsed="false">
      <c r="A232" s="20" t="str">
        <f aca="false">IF(Step1_GenProfile!H250, "{"&amp;Step1_GenProfile!J250&amp;",","")</f>
        <v/>
      </c>
      <c r="B232" s="20" t="str">
        <f aca="false">IF(Step1_GenProfile!H250, Step1_GenProfile!I250*60,"")</f>
        <v/>
      </c>
      <c r="C232" s="20" t="str">
        <f aca="false">IF(Step1_GenProfile!H250, ","&amp;itp&amp; IF(Step1_GenProfile!M250,"}};","},"), "")</f>
        <v/>
      </c>
    </row>
    <row r="233" customFormat="false" ht="12.75" hidden="false" customHeight="false" outlineLevel="0" collapsed="false">
      <c r="A233" s="20" t="str">
        <f aca="false">IF(Step1_GenProfile!H251, "{"&amp;Step1_GenProfile!J251&amp;",","")</f>
        <v/>
      </c>
      <c r="B233" s="20" t="str">
        <f aca="false">IF(Step1_GenProfile!H251, Step1_GenProfile!I251*60,"")</f>
        <v/>
      </c>
      <c r="C233" s="20" t="str">
        <f aca="false">IF(Step1_GenProfile!H251, ","&amp;itp&amp; IF(Step1_GenProfile!M251,"}};","},"), "")</f>
        <v/>
      </c>
    </row>
    <row r="234" customFormat="false" ht="12.75" hidden="false" customHeight="false" outlineLevel="0" collapsed="false">
      <c r="A234" s="20" t="str">
        <f aca="false">IF(Step1_GenProfile!H252, "{"&amp;Step1_GenProfile!J252&amp;",","")</f>
        <v/>
      </c>
      <c r="B234" s="20" t="str">
        <f aca="false">IF(Step1_GenProfile!H252, Step1_GenProfile!I252*60,"")</f>
        <v/>
      </c>
      <c r="C234" s="20" t="str">
        <f aca="false">IF(Step1_GenProfile!H252, ","&amp;itp&amp; IF(Step1_GenProfile!M252,"}};","},"), "")</f>
        <v/>
      </c>
    </row>
    <row r="235" customFormat="false" ht="12.75" hidden="false" customHeight="false" outlineLevel="0" collapsed="false">
      <c r="A235" s="20" t="str">
        <f aca="false">IF(Step1_GenProfile!H253, "{"&amp;Step1_GenProfile!J253&amp;",","")</f>
        <v/>
      </c>
      <c r="B235" s="20" t="str">
        <f aca="false">IF(Step1_GenProfile!H253, Step1_GenProfile!I253*60,"")</f>
        <v/>
      </c>
      <c r="C235" s="20" t="str">
        <f aca="false">IF(Step1_GenProfile!H253, ","&amp;itp&amp; IF(Step1_GenProfile!M253,"}};","},"), "")</f>
        <v/>
      </c>
    </row>
    <row r="236" customFormat="false" ht="12.75" hidden="false" customHeight="false" outlineLevel="0" collapsed="false">
      <c r="A236" s="20" t="str">
        <f aca="false">IF(Step1_GenProfile!H254, "{"&amp;Step1_GenProfile!J254&amp;",","")</f>
        <v/>
      </c>
      <c r="B236" s="20" t="str">
        <f aca="false">IF(Step1_GenProfile!H254, Step1_GenProfile!I254*60,"")</f>
        <v/>
      </c>
      <c r="C236" s="20" t="str">
        <f aca="false">IF(Step1_GenProfile!H254, ","&amp;itp&amp; IF(Step1_GenProfile!M254,"}};","},"), "")</f>
        <v/>
      </c>
    </row>
    <row r="237" customFormat="false" ht="12.75" hidden="false" customHeight="false" outlineLevel="0" collapsed="false">
      <c r="A237" s="20" t="str">
        <f aca="false">IF(Step1_GenProfile!H255, "{"&amp;Step1_GenProfile!J255&amp;",","")</f>
        <v/>
      </c>
      <c r="B237" s="20" t="str">
        <f aca="false">IF(Step1_GenProfile!H255, Step1_GenProfile!I255*60,"")</f>
        <v/>
      </c>
      <c r="C237" s="20" t="str">
        <f aca="false">IF(Step1_GenProfile!H255, ","&amp;itp&amp; IF(Step1_GenProfile!M255,"}};","},"), "")</f>
        <v/>
      </c>
    </row>
    <row r="238" customFormat="false" ht="12.75" hidden="false" customHeight="false" outlineLevel="0" collapsed="false">
      <c r="A238" s="20" t="str">
        <f aca="false">IF(Step1_GenProfile!H256, "{"&amp;Step1_GenProfile!J256&amp;",","")</f>
        <v/>
      </c>
      <c r="B238" s="20" t="str">
        <f aca="false">IF(Step1_GenProfile!H256, Step1_GenProfile!I256*60,"")</f>
        <v/>
      </c>
      <c r="C238" s="20" t="str">
        <f aca="false">IF(Step1_GenProfile!H256, ","&amp;itp&amp; IF(Step1_GenProfile!M256,"}};","},"), "")</f>
        <v/>
      </c>
    </row>
    <row r="239" customFormat="false" ht="12.75" hidden="false" customHeight="false" outlineLevel="0" collapsed="false">
      <c r="A239" s="20" t="str">
        <f aca="false">IF(Step1_GenProfile!H257, "{"&amp;Step1_GenProfile!J257&amp;",","")</f>
        <v/>
      </c>
      <c r="B239" s="20" t="str">
        <f aca="false">IF(Step1_GenProfile!H257, Step1_GenProfile!I257*60,"")</f>
        <v/>
      </c>
      <c r="C239" s="20" t="str">
        <f aca="false">IF(Step1_GenProfile!H257, ","&amp;itp&amp; IF(Step1_GenProfile!M257,"}};","},"), "")</f>
        <v/>
      </c>
    </row>
    <row r="240" customFormat="false" ht="12.75" hidden="false" customHeight="false" outlineLevel="0" collapsed="false">
      <c r="A240" s="20" t="str">
        <f aca="false">IF(Step1_GenProfile!H258, "{"&amp;Step1_GenProfile!J258&amp;",","")</f>
        <v/>
      </c>
      <c r="B240" s="20" t="str">
        <f aca="false">IF(Step1_GenProfile!H258, Step1_GenProfile!I258*60,"")</f>
        <v/>
      </c>
      <c r="C240" s="20" t="str">
        <f aca="false">IF(Step1_GenProfile!H258, ","&amp;itp&amp; IF(Step1_GenProfile!M258,"}};","},"), "")</f>
        <v/>
      </c>
    </row>
    <row r="241" customFormat="false" ht="12.75" hidden="false" customHeight="false" outlineLevel="0" collapsed="false">
      <c r="A241" s="20" t="str">
        <f aca="false">IF(Step1_GenProfile!H259, "{"&amp;Step1_GenProfile!J259&amp;",","")</f>
        <v/>
      </c>
      <c r="B241" s="20" t="str">
        <f aca="false">IF(Step1_GenProfile!H259, Step1_GenProfile!I259*60,"")</f>
        <v/>
      </c>
      <c r="C241" s="20" t="str">
        <f aca="false">IF(Step1_GenProfile!H259, ","&amp;itp&amp; IF(Step1_GenProfile!M259,"}};","},"), "")</f>
        <v/>
      </c>
    </row>
    <row r="242" customFormat="false" ht="12.75" hidden="false" customHeight="false" outlineLevel="0" collapsed="false">
      <c r="A242" s="20" t="str">
        <f aca="false">IF(Step1_GenProfile!H260, "{"&amp;Step1_GenProfile!J260&amp;",","")</f>
        <v/>
      </c>
      <c r="B242" s="20" t="str">
        <f aca="false">IF(Step1_GenProfile!H260, Step1_GenProfile!I260*60,"")</f>
        <v/>
      </c>
      <c r="C242" s="20" t="str">
        <f aca="false">IF(Step1_GenProfile!H260, ","&amp;itp&amp; IF(Step1_GenProfile!M260,"}};","},"), "")</f>
        <v/>
      </c>
    </row>
    <row r="243" customFormat="false" ht="12.75" hidden="false" customHeight="false" outlineLevel="0" collapsed="false">
      <c r="A243" s="20" t="str">
        <f aca="false">IF(Step1_GenProfile!H261, "{"&amp;Step1_GenProfile!J261&amp;",","")</f>
        <v/>
      </c>
      <c r="B243" s="20" t="str">
        <f aca="false">IF(Step1_GenProfile!H261, Step1_GenProfile!I261*60,"")</f>
        <v/>
      </c>
      <c r="C243" s="20" t="str">
        <f aca="false">IF(Step1_GenProfile!H261, ","&amp;itp&amp; IF(Step1_GenProfile!M261,"}};","},"), "")</f>
        <v/>
      </c>
    </row>
    <row r="244" customFormat="false" ht="12.75" hidden="false" customHeight="false" outlineLevel="0" collapsed="false">
      <c r="A244" s="20" t="str">
        <f aca="false">IF(Step1_GenProfile!H262, "{"&amp;Step1_GenProfile!J262&amp;",","")</f>
        <v/>
      </c>
      <c r="B244" s="20" t="str">
        <f aca="false">IF(Step1_GenProfile!H262, Step1_GenProfile!I262*60,"")</f>
        <v/>
      </c>
      <c r="C244" s="20" t="str">
        <f aca="false">IF(Step1_GenProfile!H262, ","&amp;itp&amp; IF(Step1_GenProfile!M262,"}};","},"), "")</f>
        <v/>
      </c>
    </row>
    <row r="245" customFormat="false" ht="12.75" hidden="false" customHeight="false" outlineLevel="0" collapsed="false">
      <c r="A245" s="20" t="str">
        <f aca="false">IF(Step1_GenProfile!H263, "{"&amp;Step1_GenProfile!J263&amp;",","")</f>
        <v/>
      </c>
      <c r="B245" s="20" t="str">
        <f aca="false">IF(Step1_GenProfile!H263, Step1_GenProfile!I263*60,"")</f>
        <v/>
      </c>
      <c r="C245" s="20" t="str">
        <f aca="false">IF(Step1_GenProfile!H263, ","&amp;itp&amp; IF(Step1_GenProfile!M263,"}};","},"), "")</f>
        <v/>
      </c>
    </row>
    <row r="246" customFormat="false" ht="12.75" hidden="false" customHeight="false" outlineLevel="0" collapsed="false">
      <c r="A246" s="20" t="str">
        <f aca="false">IF(Step1_GenProfile!H264, "{"&amp;Step1_GenProfile!J264&amp;",","")</f>
        <v/>
      </c>
      <c r="B246" s="20" t="str">
        <f aca="false">IF(Step1_GenProfile!H264, Step1_GenProfile!I264*60,"")</f>
        <v/>
      </c>
      <c r="C246" s="20" t="str">
        <f aca="false">IF(Step1_GenProfile!H264, ","&amp;itp&amp; IF(Step1_GenProfile!M264,"}};","},"), "")</f>
        <v/>
      </c>
    </row>
    <row r="247" customFormat="false" ht="12.75" hidden="false" customHeight="false" outlineLevel="0" collapsed="false">
      <c r="A247" s="20" t="str">
        <f aca="false">IF(Step1_GenProfile!H265, "{"&amp;Step1_GenProfile!J265&amp;",","")</f>
        <v/>
      </c>
      <c r="B247" s="20" t="str">
        <f aca="false">IF(Step1_GenProfile!H265, Step1_GenProfile!I265*60,"")</f>
        <v/>
      </c>
      <c r="C247" s="20" t="str">
        <f aca="false">IF(Step1_GenProfile!H265, ","&amp;itp&amp; IF(Step1_GenProfile!M265,"}};","},"), "")</f>
        <v/>
      </c>
    </row>
    <row r="248" customFormat="false" ht="12.75" hidden="false" customHeight="false" outlineLevel="0" collapsed="false">
      <c r="A248" s="20" t="str">
        <f aca="false">IF(Step1_GenProfile!H266, "{"&amp;Step1_GenProfile!J266&amp;",","")</f>
        <v/>
      </c>
      <c r="B248" s="20" t="str">
        <f aca="false">IF(Step1_GenProfile!H266, Step1_GenProfile!I266*60,"")</f>
        <v/>
      </c>
      <c r="C248" s="20" t="str">
        <f aca="false">IF(Step1_GenProfile!H266, ","&amp;itp&amp; IF(Step1_GenProfile!M266,"}};","},"), "")</f>
        <v/>
      </c>
    </row>
    <row r="249" customFormat="false" ht="12.75" hidden="false" customHeight="false" outlineLevel="0" collapsed="false">
      <c r="A249" s="20" t="str">
        <f aca="false">IF(Step1_GenProfile!H267, "{"&amp;Step1_GenProfile!J267&amp;",","")</f>
        <v/>
      </c>
      <c r="B249" s="20" t="str">
        <f aca="false">IF(Step1_GenProfile!H267, Step1_GenProfile!I267*60,"")</f>
        <v/>
      </c>
      <c r="C249" s="20" t="str">
        <f aca="false">IF(Step1_GenProfile!H267, ","&amp;itp&amp; IF(Step1_GenProfile!M267,"}};","},"), "")</f>
        <v/>
      </c>
    </row>
    <row r="250" customFormat="false" ht="12.75" hidden="false" customHeight="false" outlineLevel="0" collapsed="false">
      <c r="A250" s="20" t="str">
        <f aca="false">IF(Step1_GenProfile!H268, "{"&amp;Step1_GenProfile!J268&amp;",","")</f>
        <v/>
      </c>
      <c r="B250" s="20" t="str">
        <f aca="false">IF(Step1_GenProfile!H268, Step1_GenProfile!I268*60,"")</f>
        <v/>
      </c>
      <c r="C250" s="20" t="str">
        <f aca="false">IF(Step1_GenProfile!H268, ","&amp;itp&amp; IF(Step1_GenProfile!M268,"}};","},"), "")</f>
        <v/>
      </c>
    </row>
    <row r="251" customFormat="false" ht="12.75" hidden="false" customHeight="false" outlineLevel="0" collapsed="false">
      <c r="A251" s="20" t="str">
        <f aca="false">IF(Step1_GenProfile!H269, "{"&amp;Step1_GenProfile!J269&amp;",","")</f>
        <v/>
      </c>
      <c r="B251" s="20" t="str">
        <f aca="false">IF(Step1_GenProfile!H269, Step1_GenProfile!I269*60,"")</f>
        <v/>
      </c>
      <c r="C251" s="20" t="str">
        <f aca="false">IF(Step1_GenProfile!H269, ","&amp;itp&amp; IF(Step1_GenProfile!M269,"}};","},"), "")</f>
        <v/>
      </c>
    </row>
    <row r="252" customFormat="false" ht="12.75" hidden="false" customHeight="false" outlineLevel="0" collapsed="false">
      <c r="A252" s="20" t="str">
        <f aca="false">IF(Step1_GenProfile!H270, "{"&amp;Step1_GenProfile!J270&amp;",","")</f>
        <v/>
      </c>
      <c r="B252" s="20" t="str">
        <f aca="false">IF(Step1_GenProfile!H270, Step1_GenProfile!I270*60,"")</f>
        <v/>
      </c>
      <c r="C252" s="20" t="str">
        <f aca="false">IF(Step1_GenProfile!H270, ","&amp;itp&amp; IF(Step1_GenProfile!M270,"}};","},"), "")</f>
        <v/>
      </c>
    </row>
    <row r="253" customFormat="false" ht="12.75" hidden="false" customHeight="false" outlineLevel="0" collapsed="false">
      <c r="A253" s="20" t="str">
        <f aca="false">IF(Step1_GenProfile!H271, "{"&amp;Step1_GenProfile!J271&amp;",","")</f>
        <v/>
      </c>
      <c r="B253" s="20" t="str">
        <f aca="false">IF(Step1_GenProfile!H271, Step1_GenProfile!I271*60,"")</f>
        <v/>
      </c>
      <c r="C253" s="20" t="str">
        <f aca="false">IF(Step1_GenProfile!H271, ","&amp;itp&amp; IF(Step1_GenProfile!M271,"}};","},"), "")</f>
        <v/>
      </c>
    </row>
    <row r="254" customFormat="false" ht="12.75" hidden="false" customHeight="false" outlineLevel="0" collapsed="false">
      <c r="A254" s="20" t="str">
        <f aca="false">IF(Step1_GenProfile!H272, "{"&amp;Step1_GenProfile!J272&amp;",","")</f>
        <v/>
      </c>
      <c r="B254" s="20" t="str">
        <f aca="false">IF(Step1_GenProfile!H272, Step1_GenProfile!I272*60,"")</f>
        <v/>
      </c>
      <c r="C254" s="20" t="str">
        <f aca="false">IF(Step1_GenProfile!H272, ","&amp;itp&amp; IF(Step1_GenProfile!M272,"}};","},"), "")</f>
        <v/>
      </c>
    </row>
    <row r="255" customFormat="false" ht="12.75" hidden="false" customHeight="false" outlineLevel="0" collapsed="false">
      <c r="A255" s="20" t="str">
        <f aca="false">IF(Step1_GenProfile!H273, "{"&amp;Step1_GenProfile!J273&amp;",","")</f>
        <v/>
      </c>
      <c r="B255" s="20" t="str">
        <f aca="false">IF(Step1_GenProfile!H273, Step1_GenProfile!I273*60,"")</f>
        <v/>
      </c>
      <c r="C255" s="20" t="str">
        <f aca="false">IF(Step1_GenProfile!H273, ","&amp;itp&amp; IF(Step1_GenProfile!M273,"}};","},"), "")</f>
        <v/>
      </c>
    </row>
    <row r="256" customFormat="false" ht="12.75" hidden="false" customHeight="false" outlineLevel="0" collapsed="false">
      <c r="A256" s="20" t="str">
        <f aca="false">IF(Step1_GenProfile!H274, "{"&amp;Step1_GenProfile!J274&amp;",","")</f>
        <v/>
      </c>
      <c r="B256" s="20" t="str">
        <f aca="false">IF(Step1_GenProfile!H274, Step1_GenProfile!I274*60,"")</f>
        <v/>
      </c>
      <c r="C256" s="20" t="str">
        <f aca="false">IF(Step1_GenProfile!H274, ","&amp;itp&amp; IF(Step1_GenProfile!M274,"}};","},"), "")</f>
        <v/>
      </c>
    </row>
    <row r="257" customFormat="false" ht="12.75" hidden="false" customHeight="false" outlineLevel="0" collapsed="false">
      <c r="A257" s="20" t="str">
        <f aca="false">IF(Step1_GenProfile!H275, "{"&amp;Step1_GenProfile!J275&amp;",","")</f>
        <v/>
      </c>
      <c r="B257" s="20" t="str">
        <f aca="false">IF(Step1_GenProfile!H275, Step1_GenProfile!I275*60,"")</f>
        <v/>
      </c>
      <c r="C257" s="20" t="str">
        <f aca="false">IF(Step1_GenProfile!H275, ","&amp;itp&amp; IF(Step1_GenProfile!M275,"}};","},"), "")</f>
        <v/>
      </c>
    </row>
    <row r="258" customFormat="false" ht="12.75" hidden="false" customHeight="false" outlineLevel="0" collapsed="false">
      <c r="A258" s="20" t="str">
        <f aca="false">IF(Step1_GenProfile!H276, "{"&amp;Step1_GenProfile!J276&amp;",","")</f>
        <v/>
      </c>
      <c r="B258" s="20" t="str">
        <f aca="false">IF(Step1_GenProfile!H276, Step1_GenProfile!I276*60,"")</f>
        <v/>
      </c>
      <c r="C258" s="20" t="str">
        <f aca="false">IF(Step1_GenProfile!H276, ","&amp;itp&amp; IF(Step1_GenProfile!M276,"}};","},"), "")</f>
        <v/>
      </c>
    </row>
    <row r="259" customFormat="false" ht="12.75" hidden="false" customHeight="false" outlineLevel="0" collapsed="false">
      <c r="A259" s="20" t="str">
        <f aca="false">IF(Step1_GenProfile!H277, "{"&amp;Step1_GenProfile!J277&amp;",","")</f>
        <v/>
      </c>
      <c r="B259" s="20" t="str">
        <f aca="false">IF(Step1_GenProfile!H277, Step1_GenProfile!I277*60,"")</f>
        <v/>
      </c>
      <c r="C259" s="20" t="str">
        <f aca="false">IF(Step1_GenProfile!H277, ","&amp;itp&amp; IF(Step1_GenProfile!M277,"}};","},"), "")</f>
        <v/>
      </c>
    </row>
    <row r="260" customFormat="false" ht="12.75" hidden="false" customHeight="false" outlineLevel="0" collapsed="false">
      <c r="A260" s="20" t="str">
        <f aca="false">IF(Step1_GenProfile!H278, "{"&amp;Step1_GenProfile!J278&amp;",","")</f>
        <v/>
      </c>
      <c r="B260" s="20" t="str">
        <f aca="false">IF(Step1_GenProfile!H278, Step1_GenProfile!I278*60,"")</f>
        <v/>
      </c>
      <c r="C260" s="20" t="str">
        <f aca="false">IF(Step1_GenProfile!H278, ","&amp;itp&amp; IF(Step1_GenProfile!M278,"}};","},"), "")</f>
        <v/>
      </c>
    </row>
    <row r="261" customFormat="false" ht="12.75" hidden="false" customHeight="false" outlineLevel="0" collapsed="false">
      <c r="A261" s="20" t="str">
        <f aca="false">IF(Step1_GenProfile!H279, "{"&amp;Step1_GenProfile!J279&amp;",","")</f>
        <v/>
      </c>
      <c r="B261" s="20" t="str">
        <f aca="false">IF(Step1_GenProfile!H279, Step1_GenProfile!I279*60,"")</f>
        <v/>
      </c>
      <c r="C261" s="20" t="str">
        <f aca="false">IF(Step1_GenProfile!H279, ","&amp;itp&amp; IF(Step1_GenProfile!M279,"}};","},"), "")</f>
        <v/>
      </c>
    </row>
    <row r="262" customFormat="false" ht="12.75" hidden="false" customHeight="false" outlineLevel="0" collapsed="false">
      <c r="A262" s="20" t="str">
        <f aca="false">IF(Step1_GenProfile!H280, "{"&amp;Step1_GenProfile!J280&amp;",","")</f>
        <v/>
      </c>
      <c r="B262" s="20" t="str">
        <f aca="false">IF(Step1_GenProfile!H280, Step1_GenProfile!I280*60,"")</f>
        <v/>
      </c>
      <c r="C262" s="20" t="str">
        <f aca="false">IF(Step1_GenProfile!H280, ","&amp;itp&amp; IF(Step1_GenProfile!M280,"}};","},"), "")</f>
        <v/>
      </c>
    </row>
    <row r="263" customFormat="false" ht="12.75" hidden="false" customHeight="false" outlineLevel="0" collapsed="false">
      <c r="A263" s="20" t="str">
        <f aca="false">IF(Step1_GenProfile!H281, "{"&amp;Step1_GenProfile!J281&amp;",","")</f>
        <v/>
      </c>
      <c r="B263" s="20" t="str">
        <f aca="false">IF(Step1_GenProfile!H281, Step1_GenProfile!I281*60,"")</f>
        <v/>
      </c>
      <c r="C263" s="20" t="str">
        <f aca="false">IF(Step1_GenProfile!H281, ","&amp;itp&amp; IF(Step1_GenProfile!M281,"}};","},"), "")</f>
        <v/>
      </c>
    </row>
    <row r="264" customFormat="false" ht="12.75" hidden="false" customHeight="false" outlineLevel="0" collapsed="false">
      <c r="A264" s="20" t="str">
        <f aca="false">IF(Step1_GenProfile!H282, "{"&amp;Step1_GenProfile!J282&amp;",","")</f>
        <v/>
      </c>
      <c r="B264" s="20" t="str">
        <f aca="false">IF(Step1_GenProfile!H282, Step1_GenProfile!I282*60,"")</f>
        <v/>
      </c>
      <c r="C264" s="20" t="str">
        <f aca="false">IF(Step1_GenProfile!H282, ","&amp;itp&amp; IF(Step1_GenProfile!M282,"}};","},"), "")</f>
        <v/>
      </c>
    </row>
    <row r="265" customFormat="false" ht="12.75" hidden="false" customHeight="false" outlineLevel="0" collapsed="false">
      <c r="A265" s="20" t="str">
        <f aca="false">IF(Step1_GenProfile!H283, "{"&amp;Step1_GenProfile!J283&amp;",","")</f>
        <v/>
      </c>
      <c r="B265" s="20" t="str">
        <f aca="false">IF(Step1_GenProfile!H283, Step1_GenProfile!I283*60,"")</f>
        <v/>
      </c>
      <c r="C265" s="20" t="str">
        <f aca="false">IF(Step1_GenProfile!H283, ","&amp;itp&amp; IF(Step1_GenProfile!M283,"}};","},"), "")</f>
        <v/>
      </c>
    </row>
    <row r="266" customFormat="false" ht="12.75" hidden="false" customHeight="false" outlineLevel="0" collapsed="false">
      <c r="A266" s="20" t="str">
        <f aca="false">IF(Step1_GenProfile!H284, "{"&amp;Step1_GenProfile!J284&amp;",","")</f>
        <v/>
      </c>
      <c r="B266" s="20" t="str">
        <f aca="false">IF(Step1_GenProfile!H284, Step1_GenProfile!I284*60,"")</f>
        <v/>
      </c>
      <c r="C266" s="20" t="str">
        <f aca="false">IF(Step1_GenProfile!H284, ","&amp;itp&amp; IF(Step1_GenProfile!M284,"}};","},"), "")</f>
        <v/>
      </c>
    </row>
    <row r="267" customFormat="false" ht="12.75" hidden="false" customHeight="false" outlineLevel="0" collapsed="false">
      <c r="A267" s="20" t="str">
        <f aca="false">IF(Step1_GenProfile!H285, "{"&amp;Step1_GenProfile!J285&amp;",","")</f>
        <v/>
      </c>
      <c r="B267" s="20" t="str">
        <f aca="false">IF(Step1_GenProfile!H285, Step1_GenProfile!I285*60,"")</f>
        <v/>
      </c>
      <c r="C267" s="20" t="str">
        <f aca="false">IF(Step1_GenProfile!H285, ","&amp;itp&amp; IF(Step1_GenProfile!M285,"}};","},"), "")</f>
        <v/>
      </c>
    </row>
    <row r="268" customFormat="false" ht="12.75" hidden="false" customHeight="false" outlineLevel="0" collapsed="false">
      <c r="A268" s="20" t="str">
        <f aca="false">IF(Step1_GenProfile!H286, "{"&amp;Step1_GenProfile!J286&amp;",","")</f>
        <v/>
      </c>
      <c r="B268" s="20" t="str">
        <f aca="false">IF(Step1_GenProfile!H286, Step1_GenProfile!I286*60,"")</f>
        <v/>
      </c>
      <c r="C268" s="20" t="str">
        <f aca="false">IF(Step1_GenProfile!H286, ","&amp;itp&amp; IF(Step1_GenProfile!M286,"}};","},"), "")</f>
        <v/>
      </c>
    </row>
    <row r="269" customFormat="false" ht="12.75" hidden="false" customHeight="false" outlineLevel="0" collapsed="false">
      <c r="A269" s="20" t="str">
        <f aca="false">IF(Step1_GenProfile!H287, "{"&amp;Step1_GenProfile!J287&amp;",","")</f>
        <v/>
      </c>
      <c r="B269" s="20" t="str">
        <f aca="false">IF(Step1_GenProfile!H287, Step1_GenProfile!I287*60,"")</f>
        <v/>
      </c>
      <c r="C269" s="20" t="str">
        <f aca="false">IF(Step1_GenProfile!H287, ","&amp;itp&amp; IF(Step1_GenProfile!M287,"}};","},"), "")</f>
        <v/>
      </c>
    </row>
    <row r="270" customFormat="false" ht="12.75" hidden="false" customHeight="false" outlineLevel="0" collapsed="false">
      <c r="A270" s="20" t="str">
        <f aca="false">IF(Step1_GenProfile!H288, "{"&amp;Step1_GenProfile!J288&amp;",","")</f>
        <v/>
      </c>
      <c r="B270" s="20" t="str">
        <f aca="false">IF(Step1_GenProfile!H288, Step1_GenProfile!I288*60,"")</f>
        <v/>
      </c>
      <c r="C270" s="20" t="str">
        <f aca="false">IF(Step1_GenProfile!H288, ","&amp;itp&amp; IF(Step1_GenProfile!M288,"}};","},"), "")</f>
        <v/>
      </c>
    </row>
    <row r="271" customFormat="false" ht="12.75" hidden="false" customHeight="false" outlineLevel="0" collapsed="false">
      <c r="A271" s="20" t="str">
        <f aca="false">IF(Step1_GenProfile!H289, "{"&amp;Step1_GenProfile!J289&amp;",","")</f>
        <v/>
      </c>
      <c r="B271" s="20" t="str">
        <f aca="false">IF(Step1_GenProfile!H289, Step1_GenProfile!I289*60,"")</f>
        <v/>
      </c>
      <c r="C271" s="20" t="str">
        <f aca="false">IF(Step1_GenProfile!H289, ","&amp;itp&amp; IF(Step1_GenProfile!M289,"}};","},"), "")</f>
        <v/>
      </c>
    </row>
    <row r="272" customFormat="false" ht="12.75" hidden="false" customHeight="false" outlineLevel="0" collapsed="false">
      <c r="A272" s="20" t="str">
        <f aca="false">IF(Step1_GenProfile!H290, "{"&amp;Step1_GenProfile!J290&amp;",","")</f>
        <v/>
      </c>
      <c r="B272" s="20" t="str">
        <f aca="false">IF(Step1_GenProfile!H290, Step1_GenProfile!I290*60,"")</f>
        <v/>
      </c>
      <c r="C272" s="20" t="str">
        <f aca="false">IF(Step1_GenProfile!H290, ","&amp;itp&amp; IF(Step1_GenProfile!M290,"}};","},"), "")</f>
        <v/>
      </c>
    </row>
    <row r="273" customFormat="false" ht="12.75" hidden="false" customHeight="false" outlineLevel="0" collapsed="false">
      <c r="A273" s="20" t="str">
        <f aca="false">IF(Step1_GenProfile!H291, "{"&amp;Step1_GenProfile!J291&amp;",","")</f>
        <v/>
      </c>
      <c r="B273" s="20" t="str">
        <f aca="false">IF(Step1_GenProfile!H291, Step1_GenProfile!I291*60,"")</f>
        <v/>
      </c>
      <c r="C273" s="20" t="str">
        <f aca="false">IF(Step1_GenProfile!H291, ","&amp;itp&amp; IF(Step1_GenProfile!M291,"}};","},"), "")</f>
        <v/>
      </c>
    </row>
    <row r="274" customFormat="false" ht="12.75" hidden="false" customHeight="false" outlineLevel="0" collapsed="false">
      <c r="A274" s="20" t="str">
        <f aca="false">IF(Step1_GenProfile!H292, "{"&amp;Step1_GenProfile!J292&amp;",","")</f>
        <v/>
      </c>
      <c r="B274" s="20" t="str">
        <f aca="false">IF(Step1_GenProfile!H292, Step1_GenProfile!I292*60,"")</f>
        <v/>
      </c>
      <c r="C274" s="20" t="str">
        <f aca="false">IF(Step1_GenProfile!H292, ","&amp;itp&amp; IF(Step1_GenProfile!M292,"}};","},"), "")</f>
        <v/>
      </c>
    </row>
    <row r="275" customFormat="false" ht="12.75" hidden="false" customHeight="false" outlineLevel="0" collapsed="false">
      <c r="A275" s="20" t="str">
        <f aca="false">IF(Step1_GenProfile!H293, "{"&amp;Step1_GenProfile!J293&amp;",","")</f>
        <v/>
      </c>
      <c r="B275" s="20" t="str">
        <f aca="false">IF(Step1_GenProfile!H293, Step1_GenProfile!I293*60,"")</f>
        <v/>
      </c>
      <c r="C275" s="20" t="str">
        <f aca="false">IF(Step1_GenProfile!H293, ","&amp;itp&amp; IF(Step1_GenProfile!M293,"}};","},"), "")</f>
        <v/>
      </c>
    </row>
    <row r="276" customFormat="false" ht="12.75" hidden="false" customHeight="false" outlineLevel="0" collapsed="false">
      <c r="A276" s="20" t="str">
        <f aca="false">IF(Step1_GenProfile!H294, "{"&amp;Step1_GenProfile!J294&amp;",","")</f>
        <v/>
      </c>
      <c r="B276" s="20" t="str">
        <f aca="false">IF(Step1_GenProfile!H294, Step1_GenProfile!I294*60,"")</f>
        <v/>
      </c>
      <c r="C276" s="20" t="str">
        <f aca="false">IF(Step1_GenProfile!H294, ","&amp;itp&amp; IF(Step1_GenProfile!M294,"}};","},"), "")</f>
        <v/>
      </c>
    </row>
    <row r="277" customFormat="false" ht="12.75" hidden="false" customHeight="false" outlineLevel="0" collapsed="false">
      <c r="A277" s="20" t="str">
        <f aca="false">IF(Step1_GenProfile!H295, "{"&amp;Step1_GenProfile!J295&amp;",","")</f>
        <v/>
      </c>
      <c r="B277" s="20" t="str">
        <f aca="false">IF(Step1_GenProfile!H295, Step1_GenProfile!I295*60,"")</f>
        <v/>
      </c>
      <c r="C277" s="20" t="str">
        <f aca="false">IF(Step1_GenProfile!H295, ","&amp;itp&amp; IF(Step1_GenProfile!M295,"}};","},"), "")</f>
        <v/>
      </c>
    </row>
    <row r="278" customFormat="false" ht="12.75" hidden="false" customHeight="false" outlineLevel="0" collapsed="false">
      <c r="A278" s="20" t="str">
        <f aca="false">IF(Step1_GenProfile!H296, "{"&amp;Step1_GenProfile!J296&amp;",","")</f>
        <v/>
      </c>
      <c r="B278" s="20" t="str">
        <f aca="false">IF(Step1_GenProfile!H296, Step1_GenProfile!I296*60,"")</f>
        <v/>
      </c>
      <c r="C278" s="20" t="str">
        <f aca="false">IF(Step1_GenProfile!H296, ","&amp;itp&amp; IF(Step1_GenProfile!M296,"}};","},"), "")</f>
        <v/>
      </c>
    </row>
    <row r="279" customFormat="false" ht="12.75" hidden="false" customHeight="false" outlineLevel="0" collapsed="false">
      <c r="A279" s="20" t="str">
        <f aca="false">IF(Step1_GenProfile!H297, "{"&amp;Step1_GenProfile!J297&amp;",","")</f>
        <v/>
      </c>
      <c r="B279" s="20" t="str">
        <f aca="false">IF(Step1_GenProfile!H297, Step1_GenProfile!I297*60,"")</f>
        <v/>
      </c>
      <c r="C279" s="20" t="str">
        <f aca="false">IF(Step1_GenProfile!H297, ","&amp;itp&amp; IF(Step1_GenProfile!M297,"}};","},"), "")</f>
        <v/>
      </c>
    </row>
    <row r="280" customFormat="false" ht="12.75" hidden="false" customHeight="false" outlineLevel="0" collapsed="false">
      <c r="A280" s="20" t="str">
        <f aca="false">IF(Step1_GenProfile!H298, "{"&amp;Step1_GenProfile!J298&amp;",","")</f>
        <v/>
      </c>
      <c r="B280" s="20" t="str">
        <f aca="false">IF(Step1_GenProfile!H298, Step1_GenProfile!I298*60,"")</f>
        <v/>
      </c>
      <c r="C280" s="20" t="str">
        <f aca="false">IF(Step1_GenProfile!H298, ","&amp;itp&amp; IF(Step1_GenProfile!M298,"}};","},"), "")</f>
        <v/>
      </c>
    </row>
    <row r="281" customFormat="false" ht="12.75" hidden="false" customHeight="false" outlineLevel="0" collapsed="false">
      <c r="A281" s="20" t="str">
        <f aca="false">IF(Step1_GenProfile!H299, "{"&amp;Step1_GenProfile!J299&amp;",","")</f>
        <v/>
      </c>
      <c r="B281" s="20" t="str">
        <f aca="false">IF(Step1_GenProfile!H299, Step1_GenProfile!I299*60,"")</f>
        <v/>
      </c>
      <c r="C281" s="20" t="str">
        <f aca="false">IF(Step1_GenProfile!H299, ","&amp;itp&amp; IF(Step1_GenProfile!M299,"}};","},"), "")</f>
        <v/>
      </c>
    </row>
    <row r="282" customFormat="false" ht="12.75" hidden="false" customHeight="false" outlineLevel="0" collapsed="false">
      <c r="A282" s="20" t="str">
        <f aca="false">IF(Step1_GenProfile!H300, "{"&amp;Step1_GenProfile!J300&amp;",","")</f>
        <v/>
      </c>
      <c r="B282" s="20" t="str">
        <f aca="false">IF(Step1_GenProfile!H300, Step1_GenProfile!I300*60,"")</f>
        <v/>
      </c>
      <c r="C282" s="20" t="str">
        <f aca="false">IF(Step1_GenProfile!H300, ","&amp;itp&amp; IF(Step1_GenProfile!M300,"}};","},"), "")</f>
        <v/>
      </c>
    </row>
    <row r="283" customFormat="false" ht="12.75" hidden="false" customHeight="false" outlineLevel="0" collapsed="false">
      <c r="A283" s="20" t="str">
        <f aca="false">IF(Step1_GenProfile!H301, "{"&amp;Step1_GenProfile!J301&amp;",","")</f>
        <v/>
      </c>
      <c r="B283" s="20" t="str">
        <f aca="false">IF(Step1_GenProfile!H301, Step1_GenProfile!I301*60,"")</f>
        <v/>
      </c>
      <c r="C283" s="20" t="str">
        <f aca="false">IF(Step1_GenProfile!H301, ","&amp;itp&amp; IF(Step1_GenProfile!M301,"}};","},"), "")</f>
        <v/>
      </c>
    </row>
    <row r="284" customFormat="false" ht="12.75" hidden="false" customHeight="false" outlineLevel="0" collapsed="false">
      <c r="A284" s="20" t="str">
        <f aca="false">IF(Step1_GenProfile!H302, "{"&amp;Step1_GenProfile!J302&amp;",","")</f>
        <v/>
      </c>
      <c r="B284" s="20" t="str">
        <f aca="false">IF(Step1_GenProfile!H302, Step1_GenProfile!I302*60,"")</f>
        <v/>
      </c>
      <c r="C284" s="20" t="str">
        <f aca="false">IF(Step1_GenProfile!H302, ","&amp;itp&amp; IF(Step1_GenProfile!M302,"}};","},"), "")</f>
        <v/>
      </c>
    </row>
    <row r="285" customFormat="false" ht="12.75" hidden="false" customHeight="false" outlineLevel="0" collapsed="false">
      <c r="A285" s="20" t="str">
        <f aca="false">IF(Step1_GenProfile!H303, "{"&amp;Step1_GenProfile!J303&amp;",","")</f>
        <v/>
      </c>
      <c r="B285" s="20" t="str">
        <f aca="false">IF(Step1_GenProfile!H303, Step1_GenProfile!I303*60,"")</f>
        <v/>
      </c>
      <c r="C285" s="20" t="str">
        <f aca="false">IF(Step1_GenProfile!H303, ","&amp;itp&amp; IF(Step1_GenProfile!M303,"}};","},"), "")</f>
        <v/>
      </c>
    </row>
    <row r="286" customFormat="false" ht="12.75" hidden="false" customHeight="false" outlineLevel="0" collapsed="false">
      <c r="A286" s="20" t="str">
        <f aca="false">IF(Step1_GenProfile!H304, "{"&amp;Step1_GenProfile!J304&amp;",","")</f>
        <v/>
      </c>
      <c r="B286" s="20" t="str">
        <f aca="false">IF(Step1_GenProfile!H304, Step1_GenProfile!I304*60,"")</f>
        <v/>
      </c>
      <c r="C286" s="20" t="str">
        <f aca="false">IF(Step1_GenProfile!H304, ","&amp;itp&amp; IF(Step1_GenProfile!M304,"}};","},"), "")</f>
        <v/>
      </c>
    </row>
    <row r="287" customFormat="false" ht="12.75" hidden="false" customHeight="false" outlineLevel="0" collapsed="false">
      <c r="A287" s="20" t="str">
        <f aca="false">IF(Step1_GenProfile!H305, "{"&amp;Step1_GenProfile!J305&amp;",","")</f>
        <v/>
      </c>
      <c r="B287" s="20" t="str">
        <f aca="false">IF(Step1_GenProfile!H305, Step1_GenProfile!I305*60,"")</f>
        <v/>
      </c>
      <c r="C287" s="20" t="str">
        <f aca="false">IF(Step1_GenProfile!H305, ","&amp;itp&amp; IF(Step1_GenProfile!M305,"}};","},"), "")</f>
        <v/>
      </c>
    </row>
    <row r="288" customFormat="false" ht="12.75" hidden="false" customHeight="false" outlineLevel="0" collapsed="false">
      <c r="A288" s="20" t="str">
        <f aca="false">IF(Step1_GenProfile!H306, "{"&amp;Step1_GenProfile!J306&amp;",","")</f>
        <v/>
      </c>
      <c r="B288" s="20" t="str">
        <f aca="false">IF(Step1_GenProfile!H306, Step1_GenProfile!I306*60,"")</f>
        <v/>
      </c>
      <c r="C288" s="20" t="str">
        <f aca="false">IF(Step1_GenProfile!H306, ","&amp;itp&amp; IF(Step1_GenProfile!M306,"}};","},"), "")</f>
        <v/>
      </c>
    </row>
    <row r="289" customFormat="false" ht="12.75" hidden="false" customHeight="false" outlineLevel="0" collapsed="false">
      <c r="A289" s="20" t="str">
        <f aca="false">IF(Step1_GenProfile!H307, "{"&amp;Step1_GenProfile!J307&amp;",","")</f>
        <v/>
      </c>
      <c r="B289" s="20" t="str">
        <f aca="false">IF(Step1_GenProfile!H307, Step1_GenProfile!I307*60,"")</f>
        <v/>
      </c>
      <c r="C289" s="20" t="str">
        <f aca="false">IF(Step1_GenProfile!H307, ","&amp;itp&amp; IF(Step1_GenProfile!M307,"}};","},"), "")</f>
        <v/>
      </c>
    </row>
    <row r="290" customFormat="false" ht="12.75" hidden="false" customHeight="false" outlineLevel="0" collapsed="false">
      <c r="A290" s="20" t="str">
        <f aca="false">IF(Step1_GenProfile!H308, "{"&amp;Step1_GenProfile!J308&amp;",","")</f>
        <v/>
      </c>
      <c r="B290" s="20" t="str">
        <f aca="false">IF(Step1_GenProfile!H308, Step1_GenProfile!I308*60,"")</f>
        <v/>
      </c>
      <c r="C290" s="20" t="str">
        <f aca="false">IF(Step1_GenProfile!H308, ","&amp;itp&amp; IF(Step1_GenProfile!M308,"}};","},"), "")</f>
        <v/>
      </c>
    </row>
    <row r="291" customFormat="false" ht="12.75" hidden="false" customHeight="false" outlineLevel="0" collapsed="false">
      <c r="A291" s="20" t="str">
        <f aca="false">IF(Step1_GenProfile!H309, "{"&amp;Step1_GenProfile!J309&amp;",","")</f>
        <v/>
      </c>
      <c r="B291" s="20" t="str">
        <f aca="false">IF(Step1_GenProfile!H309, Step1_GenProfile!I309*60,"")</f>
        <v/>
      </c>
      <c r="C291" s="20" t="str">
        <f aca="false">IF(Step1_GenProfile!H309, ","&amp;itp&amp; IF(Step1_GenProfile!M309,"}};","},"), "")</f>
        <v/>
      </c>
    </row>
    <row r="292" customFormat="false" ht="12.75" hidden="false" customHeight="false" outlineLevel="0" collapsed="false">
      <c r="A292" s="20" t="str">
        <f aca="false">IF(Step1_GenProfile!H310, "{"&amp;Step1_GenProfile!J310&amp;",","")</f>
        <v/>
      </c>
      <c r="B292" s="20" t="str">
        <f aca="false">IF(Step1_GenProfile!H310, Step1_GenProfile!I310*60,"")</f>
        <v/>
      </c>
      <c r="C292" s="20" t="str">
        <f aca="false">IF(Step1_GenProfile!H310, ","&amp;itp&amp; IF(Step1_GenProfile!M310,"}};","},"), "")</f>
        <v/>
      </c>
    </row>
    <row r="293" customFormat="false" ht="12.75" hidden="false" customHeight="false" outlineLevel="0" collapsed="false">
      <c r="A293" s="20" t="str">
        <f aca="false">IF(Step1_GenProfile!H311, "{"&amp;Step1_GenProfile!J311&amp;",","")</f>
        <v/>
      </c>
      <c r="B293" s="20" t="str">
        <f aca="false">IF(Step1_GenProfile!H311, Step1_GenProfile!I311*60,"")</f>
        <v/>
      </c>
      <c r="C293" s="20" t="str">
        <f aca="false">IF(Step1_GenProfile!H311, ","&amp;itp&amp; IF(Step1_GenProfile!M311,"}};","},"), "")</f>
        <v/>
      </c>
    </row>
    <row r="294" customFormat="false" ht="12.75" hidden="false" customHeight="false" outlineLevel="0" collapsed="false">
      <c r="A294" s="20" t="str">
        <f aca="false">IF(Step1_GenProfile!H312, "{"&amp;Step1_GenProfile!J312&amp;",","")</f>
        <v/>
      </c>
      <c r="B294" s="20" t="str">
        <f aca="false">IF(Step1_GenProfile!H312, Step1_GenProfile!I312*60,"")</f>
        <v/>
      </c>
      <c r="C294" s="20" t="str">
        <f aca="false">IF(Step1_GenProfile!H312, ","&amp;itp&amp; IF(Step1_GenProfile!M312,"}};","},"), "")</f>
        <v/>
      </c>
    </row>
    <row r="295" customFormat="false" ht="12.75" hidden="false" customHeight="false" outlineLevel="0" collapsed="false">
      <c r="A295" s="20" t="str">
        <f aca="false">IF(Step1_GenProfile!H313, "{"&amp;Step1_GenProfile!J313&amp;",","")</f>
        <v/>
      </c>
      <c r="B295" s="20" t="str">
        <f aca="false">IF(Step1_GenProfile!H313, Step1_GenProfile!I313*60,"")</f>
        <v/>
      </c>
      <c r="C295" s="20" t="str">
        <f aca="false">IF(Step1_GenProfile!H313, ","&amp;itp&amp; IF(Step1_GenProfile!M313,"}};","},"), "")</f>
        <v/>
      </c>
    </row>
    <row r="296" customFormat="false" ht="12.75" hidden="false" customHeight="false" outlineLevel="0" collapsed="false">
      <c r="A296" s="20" t="str">
        <f aca="false">IF(Step1_GenProfile!H314, "{"&amp;Step1_GenProfile!J314&amp;",","")</f>
        <v/>
      </c>
      <c r="B296" s="20" t="str">
        <f aca="false">IF(Step1_GenProfile!H314, Step1_GenProfile!I314*60,"")</f>
        <v/>
      </c>
      <c r="C296" s="20" t="str">
        <f aca="false">IF(Step1_GenProfile!H314, ","&amp;itp&amp; IF(Step1_GenProfile!M314,"}};","},"), "")</f>
        <v/>
      </c>
    </row>
    <row r="297" customFormat="false" ht="12.75" hidden="false" customHeight="false" outlineLevel="0" collapsed="false">
      <c r="A297" s="20" t="str">
        <f aca="false">IF(Step1_GenProfile!H315, "{"&amp;Step1_GenProfile!J315&amp;",","")</f>
        <v/>
      </c>
      <c r="B297" s="20" t="str">
        <f aca="false">IF(Step1_GenProfile!H315, Step1_GenProfile!I315*60,"")</f>
        <v/>
      </c>
      <c r="C297" s="20" t="str">
        <f aca="false">IF(Step1_GenProfile!H315, ","&amp;itp&amp; IF(Step1_GenProfile!M315,"}};","},"), "")</f>
        <v/>
      </c>
    </row>
    <row r="298" customFormat="false" ht="12.75" hidden="false" customHeight="false" outlineLevel="0" collapsed="false">
      <c r="A298" s="20" t="str">
        <f aca="false">IF(Step1_GenProfile!H316, "{"&amp;Step1_GenProfile!J316&amp;",","")</f>
        <v/>
      </c>
      <c r="B298" s="20" t="str">
        <f aca="false">IF(Step1_GenProfile!H316, Step1_GenProfile!I316*60,"")</f>
        <v/>
      </c>
      <c r="C298" s="20" t="str">
        <f aca="false">IF(Step1_GenProfile!H316, ","&amp;itp&amp; IF(Step1_GenProfile!M316,"}};","},"), "")</f>
        <v/>
      </c>
    </row>
    <row r="299" customFormat="false" ht="12.75" hidden="false" customHeight="false" outlineLevel="0" collapsed="false">
      <c r="A299" s="20" t="str">
        <f aca="false">IF(Step1_GenProfile!H317, "{"&amp;Step1_GenProfile!J317&amp;",","")</f>
        <v/>
      </c>
      <c r="B299" s="20" t="str">
        <f aca="false">IF(Step1_GenProfile!H317, Step1_GenProfile!I317*60,"")</f>
        <v/>
      </c>
      <c r="C299" s="20" t="str">
        <f aca="false">IF(Step1_GenProfile!H317, ","&amp;itp&amp; IF(Step1_GenProfile!M317,"}};","},"), "")</f>
        <v/>
      </c>
    </row>
    <row r="300" customFormat="false" ht="12.75" hidden="false" customHeight="false" outlineLevel="0" collapsed="false">
      <c r="A300" s="20" t="str">
        <f aca="false">IF(Step1_GenProfile!H318, "{"&amp;Step1_GenProfile!J318&amp;",","")</f>
        <v/>
      </c>
      <c r="B300" s="20" t="str">
        <f aca="false">IF(Step1_GenProfile!H318, Step1_GenProfile!I318*60,"")</f>
        <v/>
      </c>
      <c r="C300" s="20" t="str">
        <f aca="false">IF(Step1_GenProfile!H318, ","&amp;itp&amp; IF(Step1_GenProfile!M318,"}};","},"), "")</f>
        <v/>
      </c>
    </row>
    <row r="301" customFormat="false" ht="12.75" hidden="false" customHeight="false" outlineLevel="0" collapsed="false">
      <c r="A301" s="20" t="str">
        <f aca="false">IF(Step1_GenProfile!H319, "{"&amp;Step1_GenProfile!J319&amp;",","")</f>
        <v/>
      </c>
      <c r="B301" s="20" t="str">
        <f aca="false">IF(Step1_GenProfile!H319, Step1_GenProfile!I319*60,"")</f>
        <v/>
      </c>
      <c r="C301" s="20" t="str">
        <f aca="false">IF(Step1_GenProfile!H319, ","&amp;itp&amp; IF(Step1_GenProfile!M319,"}};","},"), "")</f>
        <v/>
      </c>
    </row>
    <row r="302" customFormat="false" ht="12.75" hidden="false" customHeight="false" outlineLevel="0" collapsed="false">
      <c r="A302" s="20" t="str">
        <f aca="false">IF(Step1_GenProfile!H320, "{"&amp;Step1_GenProfile!J320&amp;",","")</f>
        <v/>
      </c>
      <c r="B302" s="20" t="str">
        <f aca="false">IF(Step1_GenProfile!H320, Step1_GenProfile!I320*60,"")</f>
        <v/>
      </c>
      <c r="C302" s="20" t="str">
        <f aca="false">IF(Step1_GenProfile!H320, ","&amp;itp&amp; IF(Step1_GenProfile!M320,"}};","},"), "")</f>
        <v/>
      </c>
    </row>
    <row r="303" customFormat="false" ht="12.75" hidden="false" customHeight="false" outlineLevel="0" collapsed="false">
      <c r="A303" s="20" t="str">
        <f aca="false">IF(Step1_GenProfile!H321, "{"&amp;Step1_GenProfile!J321&amp;",","")</f>
        <v/>
      </c>
      <c r="B303" s="20" t="str">
        <f aca="false">IF(Step1_GenProfile!H321, Step1_GenProfile!I321*60,"")</f>
        <v/>
      </c>
      <c r="C303" s="20" t="str">
        <f aca="false">IF(Step1_GenProfile!H321, ","&amp;itp&amp; IF(Step1_GenProfile!M321,"}};","},"), "")</f>
        <v/>
      </c>
    </row>
    <row r="304" customFormat="false" ht="12.75" hidden="false" customHeight="false" outlineLevel="0" collapsed="false">
      <c r="A304" s="20" t="str">
        <f aca="false">IF(Step1_GenProfile!H322, "{"&amp;Step1_GenProfile!J322&amp;",","")</f>
        <v/>
      </c>
      <c r="B304" s="20" t="str">
        <f aca="false">IF(Step1_GenProfile!H322, Step1_GenProfile!I322*60,"")</f>
        <v/>
      </c>
      <c r="C304" s="20" t="str">
        <f aca="false">IF(Step1_GenProfile!H322, ","&amp;itp&amp; IF(Step1_GenProfile!M322,"}};","},"), "")</f>
        <v/>
      </c>
    </row>
    <row r="305" customFormat="false" ht="12.75" hidden="false" customHeight="false" outlineLevel="0" collapsed="false">
      <c r="A305" s="20" t="str">
        <f aca="false">IF(Step1_GenProfile!H323, "{"&amp;Step1_GenProfile!J323&amp;",","")</f>
        <v/>
      </c>
      <c r="B305" s="20" t="str">
        <f aca="false">IF(Step1_GenProfile!H323, Step1_GenProfile!I323*60,"")</f>
        <v/>
      </c>
      <c r="C305" s="20" t="str">
        <f aca="false">IF(Step1_GenProfile!H323, ","&amp;itp&amp; IF(Step1_GenProfile!M323,"}};","},"), "")</f>
        <v/>
      </c>
    </row>
    <row r="306" customFormat="false" ht="12.75" hidden="false" customHeight="false" outlineLevel="0" collapsed="false">
      <c r="A306" s="20" t="str">
        <f aca="false">IF(Step1_GenProfile!H324, "{"&amp;Step1_GenProfile!J324&amp;",","")</f>
        <v/>
      </c>
      <c r="B306" s="20" t="str">
        <f aca="false">IF(Step1_GenProfile!H324, Step1_GenProfile!I324*60,"")</f>
        <v/>
      </c>
      <c r="C306" s="20" t="str">
        <f aca="false">IF(Step1_GenProfile!H324, ","&amp;itp&amp; IF(Step1_GenProfile!M324,"}};","},"), "")</f>
        <v/>
      </c>
    </row>
    <row r="307" customFormat="false" ht="12.75" hidden="false" customHeight="false" outlineLevel="0" collapsed="false">
      <c r="A307" s="20" t="str">
        <f aca="false">IF(Step1_GenProfile!H325, "{"&amp;Step1_GenProfile!J325&amp;",","")</f>
        <v/>
      </c>
      <c r="B307" s="20" t="str">
        <f aca="false">IF(Step1_GenProfile!H325, Step1_GenProfile!I325*60,"")</f>
        <v/>
      </c>
      <c r="C307" s="20" t="str">
        <f aca="false">IF(Step1_GenProfile!H325, ","&amp;itp&amp; IF(Step1_GenProfile!M325,"}};","},"), "")</f>
        <v/>
      </c>
    </row>
    <row r="308" customFormat="false" ht="12.75" hidden="false" customHeight="false" outlineLevel="0" collapsed="false">
      <c r="A308" s="20" t="str">
        <f aca="false">IF(Step1_GenProfile!H326, "{"&amp;Step1_GenProfile!J326&amp;",","")</f>
        <v/>
      </c>
      <c r="B308" s="20" t="str">
        <f aca="false">IF(Step1_GenProfile!H326, Step1_GenProfile!I326*60,"")</f>
        <v/>
      </c>
      <c r="C308" s="20" t="str">
        <f aca="false">IF(Step1_GenProfile!H326, ","&amp;itp&amp; IF(Step1_GenProfile!M326,"}};","},"), "")</f>
        <v/>
      </c>
    </row>
    <row r="309" customFormat="false" ht="12.75" hidden="false" customHeight="false" outlineLevel="0" collapsed="false">
      <c r="A309" s="20" t="str">
        <f aca="false">IF(Step1_GenProfile!H327, "{"&amp;Step1_GenProfile!J327&amp;",","")</f>
        <v/>
      </c>
      <c r="B309" s="20" t="str">
        <f aca="false">IF(Step1_GenProfile!H327, Step1_GenProfile!I327*60,"")</f>
        <v/>
      </c>
      <c r="C309" s="20" t="str">
        <f aca="false">IF(Step1_GenProfile!H327, ","&amp;itp&amp; IF(Step1_GenProfile!M327,"}};","},"), "")</f>
        <v/>
      </c>
    </row>
    <row r="310" customFormat="false" ht="12.75" hidden="false" customHeight="false" outlineLevel="0" collapsed="false">
      <c r="A310" s="20" t="str">
        <f aca="false">IF(Step1_GenProfile!H328, "{"&amp;Step1_GenProfile!J328&amp;",","")</f>
        <v/>
      </c>
      <c r="B310" s="20" t="str">
        <f aca="false">IF(Step1_GenProfile!H328, Step1_GenProfile!I328*60,"")</f>
        <v/>
      </c>
      <c r="C310" s="20" t="str">
        <f aca="false">IF(Step1_GenProfile!H328, ","&amp;itp&amp; IF(Step1_GenProfile!M328,"}};","},"), "")</f>
        <v/>
      </c>
    </row>
    <row r="311" customFormat="false" ht="12.75" hidden="false" customHeight="false" outlineLevel="0" collapsed="false">
      <c r="A311" s="20" t="str">
        <f aca="false">IF(Step1_GenProfile!H329, "{"&amp;Step1_GenProfile!J329&amp;",","")</f>
        <v/>
      </c>
      <c r="B311" s="20" t="str">
        <f aca="false">IF(Step1_GenProfile!H329, Step1_GenProfile!I329*60,"")</f>
        <v/>
      </c>
      <c r="C311" s="20" t="str">
        <f aca="false">IF(Step1_GenProfile!H329, ","&amp;itp&amp; IF(Step1_GenProfile!M329,"}};","},"), "")</f>
        <v/>
      </c>
    </row>
    <row r="312" customFormat="false" ht="12.75" hidden="false" customHeight="false" outlineLevel="0" collapsed="false">
      <c r="A312" s="20" t="str">
        <f aca="false">IF(Step1_GenProfile!H330, "{"&amp;Step1_GenProfile!J330&amp;",","")</f>
        <v/>
      </c>
      <c r="B312" s="20" t="str">
        <f aca="false">IF(Step1_GenProfile!H330, Step1_GenProfile!I330*60,"")</f>
        <v/>
      </c>
      <c r="C312" s="20" t="str">
        <f aca="false">IF(Step1_GenProfile!H330, ","&amp;itp&amp; IF(Step1_GenProfile!M330,"}};","},"), "")</f>
        <v/>
      </c>
    </row>
    <row r="313" customFormat="false" ht="12.75" hidden="false" customHeight="false" outlineLevel="0" collapsed="false">
      <c r="A313" s="20" t="str">
        <f aca="false">IF(Step1_GenProfile!H331, "{"&amp;Step1_GenProfile!J331&amp;",","")</f>
        <v/>
      </c>
      <c r="B313" s="20" t="str">
        <f aca="false">IF(Step1_GenProfile!H331, Step1_GenProfile!I331*60,"")</f>
        <v/>
      </c>
      <c r="C313" s="20" t="str">
        <f aca="false">IF(Step1_GenProfile!H331, ","&amp;itp&amp; IF(Step1_GenProfile!M331,"}};","},"), "")</f>
        <v/>
      </c>
    </row>
    <row r="314" customFormat="false" ht="12.75" hidden="false" customHeight="false" outlineLevel="0" collapsed="false">
      <c r="A314" s="20" t="str">
        <f aca="false">IF(Step1_GenProfile!H332, "{"&amp;Step1_GenProfile!J332&amp;",","")</f>
        <v/>
      </c>
      <c r="B314" s="20" t="str">
        <f aca="false">IF(Step1_GenProfile!H332, Step1_GenProfile!I332*60,"")</f>
        <v/>
      </c>
      <c r="C314" s="20" t="str">
        <f aca="false">IF(Step1_GenProfile!H332, ","&amp;itp&amp; IF(Step1_GenProfile!M332,"}};","},"), "")</f>
        <v/>
      </c>
    </row>
    <row r="315" customFormat="false" ht="12.75" hidden="false" customHeight="false" outlineLevel="0" collapsed="false">
      <c r="A315" s="20" t="str">
        <f aca="false">IF(Step1_GenProfile!H333, "{"&amp;Step1_GenProfile!J333&amp;",","")</f>
        <v/>
      </c>
      <c r="B315" s="20" t="str">
        <f aca="false">IF(Step1_GenProfile!H333, Step1_GenProfile!I333*60,"")</f>
        <v/>
      </c>
      <c r="C315" s="20" t="str">
        <f aca="false">IF(Step1_GenProfile!H333, ","&amp;itp&amp; IF(Step1_GenProfile!M333,"}};","},"), "")</f>
        <v/>
      </c>
    </row>
    <row r="316" customFormat="false" ht="12.75" hidden="false" customHeight="false" outlineLevel="0" collapsed="false">
      <c r="A316" s="20" t="str">
        <f aca="false">IF(Step1_GenProfile!H334, "{"&amp;Step1_GenProfile!J334&amp;",","")</f>
        <v/>
      </c>
      <c r="B316" s="20" t="str">
        <f aca="false">IF(Step1_GenProfile!H334, Step1_GenProfile!I334*60,"")</f>
        <v/>
      </c>
      <c r="C316" s="20" t="str">
        <f aca="false">IF(Step1_GenProfile!H334, ","&amp;itp&amp; IF(Step1_GenProfile!M334,"}};","},"), "")</f>
        <v/>
      </c>
    </row>
    <row r="317" customFormat="false" ht="12.75" hidden="false" customHeight="false" outlineLevel="0" collapsed="false">
      <c r="A317" s="20" t="str">
        <f aca="false">IF(Step1_GenProfile!H335, "{"&amp;Step1_GenProfile!J335&amp;",","")</f>
        <v/>
      </c>
      <c r="B317" s="20" t="str">
        <f aca="false">IF(Step1_GenProfile!H335, Step1_GenProfile!I335*60,"")</f>
        <v/>
      </c>
      <c r="C317" s="20" t="str">
        <f aca="false">IF(Step1_GenProfile!H335, ","&amp;itp&amp; IF(Step1_GenProfile!M335,"}};","},"), "")</f>
        <v/>
      </c>
    </row>
    <row r="318" customFormat="false" ht="12.75" hidden="false" customHeight="false" outlineLevel="0" collapsed="false">
      <c r="A318" s="20" t="str">
        <f aca="false">IF(Step1_GenProfile!H336, "{"&amp;Step1_GenProfile!J336&amp;",","")</f>
        <v/>
      </c>
      <c r="B318" s="20" t="str">
        <f aca="false">IF(Step1_GenProfile!H336, Step1_GenProfile!I336*60,"")</f>
        <v/>
      </c>
      <c r="C318" s="20" t="str">
        <f aca="false">IF(Step1_GenProfile!H336, ","&amp;itp&amp; IF(Step1_GenProfile!M336,"}};","},"), "")</f>
        <v/>
      </c>
    </row>
    <row r="319" customFormat="false" ht="12.75" hidden="false" customHeight="false" outlineLevel="0" collapsed="false">
      <c r="A319" s="20" t="str">
        <f aca="false">IF(Step1_GenProfile!H337, "{"&amp;Step1_GenProfile!J337&amp;",","")</f>
        <v/>
      </c>
      <c r="B319" s="20" t="str">
        <f aca="false">IF(Step1_GenProfile!H337, Step1_GenProfile!I337*60,"")</f>
        <v/>
      </c>
      <c r="C319" s="20" t="str">
        <f aca="false">IF(Step1_GenProfile!H337, ","&amp;itp&amp; IF(Step1_GenProfile!M337,"}};","},"), "")</f>
        <v/>
      </c>
    </row>
    <row r="320" customFormat="false" ht="12.75" hidden="false" customHeight="false" outlineLevel="0" collapsed="false">
      <c r="A320" s="20" t="str">
        <f aca="false">IF(Step1_GenProfile!H338, "{"&amp;Step1_GenProfile!J338&amp;",","")</f>
        <v/>
      </c>
      <c r="B320" s="20" t="str">
        <f aca="false">IF(Step1_GenProfile!H338, Step1_GenProfile!I338*60,"")</f>
        <v/>
      </c>
      <c r="C320" s="20" t="str">
        <f aca="false">IF(Step1_GenProfile!H338, ","&amp;itp&amp; IF(Step1_GenProfile!M338,"}};","},"), "")</f>
        <v/>
      </c>
    </row>
    <row r="321" customFormat="false" ht="12.75" hidden="false" customHeight="false" outlineLevel="0" collapsed="false">
      <c r="A321" s="20" t="str">
        <f aca="false">IF(Step1_GenProfile!H339, "{"&amp;Step1_GenProfile!J339&amp;",","")</f>
        <v/>
      </c>
      <c r="B321" s="20" t="str">
        <f aca="false">IF(Step1_GenProfile!H339, Step1_GenProfile!I339*60,"")</f>
        <v/>
      </c>
      <c r="C321" s="20" t="str">
        <f aca="false">IF(Step1_GenProfile!H339, ","&amp;itp&amp; IF(Step1_GenProfile!M339,"}};","},"), "")</f>
        <v/>
      </c>
    </row>
    <row r="322" customFormat="false" ht="12.75" hidden="false" customHeight="false" outlineLevel="0" collapsed="false">
      <c r="A322" s="20" t="str">
        <f aca="false">IF(Step1_GenProfile!H340, "{"&amp;Step1_GenProfile!J340&amp;",","")</f>
        <v/>
      </c>
      <c r="B322" s="20" t="str">
        <f aca="false">IF(Step1_GenProfile!H340, Step1_GenProfile!I340*60,"")</f>
        <v/>
      </c>
      <c r="C322" s="20" t="str">
        <f aca="false">IF(Step1_GenProfile!H340, ","&amp;itp&amp; IF(Step1_GenProfile!M340,"}};","},"), "")</f>
        <v/>
      </c>
    </row>
    <row r="323" customFormat="false" ht="12.75" hidden="false" customHeight="false" outlineLevel="0" collapsed="false">
      <c r="A323" s="20" t="str">
        <f aca="false">IF(Step1_GenProfile!H341, "{"&amp;Step1_GenProfile!J341&amp;",","")</f>
        <v/>
      </c>
      <c r="B323" s="20" t="str">
        <f aca="false">IF(Step1_GenProfile!H341, Step1_GenProfile!I341*60,"")</f>
        <v/>
      </c>
      <c r="C323" s="20" t="str">
        <f aca="false">IF(Step1_GenProfile!H341, ","&amp;itp&amp; IF(Step1_GenProfile!M341,"}};","},"), "")</f>
        <v/>
      </c>
    </row>
    <row r="324" customFormat="false" ht="12.75" hidden="false" customHeight="false" outlineLevel="0" collapsed="false">
      <c r="A324" s="20" t="str">
        <f aca="false">IF(Step1_GenProfile!H342, "{"&amp;Step1_GenProfile!J342&amp;",","")</f>
        <v/>
      </c>
      <c r="B324" s="20" t="str">
        <f aca="false">IF(Step1_GenProfile!H342, Step1_GenProfile!I342*60,"")</f>
        <v/>
      </c>
      <c r="C324" s="20" t="str">
        <f aca="false">IF(Step1_GenProfile!H342, ","&amp;itp&amp; IF(Step1_GenProfile!M342,"}};","},"), "")</f>
        <v/>
      </c>
    </row>
    <row r="325" customFormat="false" ht="12.75" hidden="false" customHeight="false" outlineLevel="0" collapsed="false">
      <c r="A325" s="20" t="str">
        <f aca="false">IF(Step1_GenProfile!H343, "{"&amp;Step1_GenProfile!J343&amp;",","")</f>
        <v/>
      </c>
      <c r="B325" s="20" t="str">
        <f aca="false">IF(Step1_GenProfile!H343, Step1_GenProfile!I343*60,"")</f>
        <v/>
      </c>
      <c r="C325" s="20" t="str">
        <f aca="false">IF(Step1_GenProfile!H343, ","&amp;itp&amp; IF(Step1_GenProfile!M343,"}};","},"), "")</f>
        <v/>
      </c>
    </row>
    <row r="326" customFormat="false" ht="12.75" hidden="false" customHeight="false" outlineLevel="0" collapsed="false">
      <c r="A326" s="20" t="str">
        <f aca="false">IF(Step1_GenProfile!H344, "{"&amp;Step1_GenProfile!J344&amp;",","")</f>
        <v/>
      </c>
      <c r="B326" s="20" t="str">
        <f aca="false">IF(Step1_GenProfile!H344, Step1_GenProfile!I344*60,"")</f>
        <v/>
      </c>
      <c r="C326" s="20" t="str">
        <f aca="false">IF(Step1_GenProfile!H344, ","&amp;itp&amp; IF(Step1_GenProfile!M344,"}};","},"), "")</f>
        <v/>
      </c>
    </row>
    <row r="327" customFormat="false" ht="12.75" hidden="false" customHeight="false" outlineLevel="0" collapsed="false">
      <c r="A327" s="20" t="str">
        <f aca="false">IF(Step1_GenProfile!H345, "{"&amp;Step1_GenProfile!J345&amp;",","")</f>
        <v/>
      </c>
      <c r="B327" s="20" t="str">
        <f aca="false">IF(Step1_GenProfile!H345, Step1_GenProfile!I345*60,"")</f>
        <v/>
      </c>
      <c r="C327" s="20" t="str">
        <f aca="false">IF(Step1_GenProfile!H345, ","&amp;itp&amp; IF(Step1_GenProfile!M345,"}};","},"), "")</f>
        <v/>
      </c>
    </row>
    <row r="328" customFormat="false" ht="12.75" hidden="false" customHeight="false" outlineLevel="0" collapsed="false">
      <c r="A328" s="20" t="str">
        <f aca="false">IF(Step1_GenProfile!H346, "{"&amp;Step1_GenProfile!J346&amp;",","")</f>
        <v/>
      </c>
      <c r="B328" s="20" t="str">
        <f aca="false">IF(Step1_GenProfile!H346, Step1_GenProfile!I346*60,"")</f>
        <v/>
      </c>
      <c r="C328" s="20" t="str">
        <f aca="false">IF(Step1_GenProfile!H346, ","&amp;itp&amp; IF(Step1_GenProfile!M346,"}};","},"), "")</f>
        <v/>
      </c>
    </row>
    <row r="329" customFormat="false" ht="12.75" hidden="false" customHeight="false" outlineLevel="0" collapsed="false">
      <c r="A329" s="20" t="str">
        <f aca="false">IF(Step1_GenProfile!H347, "{"&amp;Step1_GenProfile!J347&amp;",","")</f>
        <v/>
      </c>
      <c r="B329" s="20" t="str">
        <f aca="false">IF(Step1_GenProfile!H347, Step1_GenProfile!I347*60,"")</f>
        <v/>
      </c>
      <c r="C329" s="20" t="str">
        <f aca="false">IF(Step1_GenProfile!H347, ","&amp;itp&amp; IF(Step1_GenProfile!M347,"}};","},"), "")</f>
        <v/>
      </c>
    </row>
    <row r="330" customFormat="false" ht="12.75" hidden="false" customHeight="false" outlineLevel="0" collapsed="false">
      <c r="A330" s="20" t="str">
        <f aca="false">IF(Step1_GenProfile!H348, "{"&amp;Step1_GenProfile!J348&amp;",","")</f>
        <v/>
      </c>
      <c r="B330" s="20" t="str">
        <f aca="false">IF(Step1_GenProfile!H348, Step1_GenProfile!I348*60,"")</f>
        <v/>
      </c>
      <c r="C330" s="20" t="str">
        <f aca="false">IF(Step1_GenProfile!H348, ","&amp;itp&amp; IF(Step1_GenProfile!M348,"}};","},"), "")</f>
        <v/>
      </c>
    </row>
    <row r="331" customFormat="false" ht="12.75" hidden="false" customHeight="false" outlineLevel="0" collapsed="false">
      <c r="A331" s="20" t="str">
        <f aca="false">IF(Step1_GenProfile!H349, "{"&amp;Step1_GenProfile!J349&amp;",","")</f>
        <v/>
      </c>
      <c r="B331" s="20" t="str">
        <f aca="false">IF(Step1_GenProfile!H349, Step1_GenProfile!I349*60,"")</f>
        <v/>
      </c>
      <c r="C331" s="20" t="str">
        <f aca="false">IF(Step1_GenProfile!H349, ","&amp;itp&amp; IF(Step1_GenProfile!M349,"}};","},"), "")</f>
        <v/>
      </c>
    </row>
    <row r="332" customFormat="false" ht="12.75" hidden="false" customHeight="false" outlineLevel="0" collapsed="false">
      <c r="A332" s="20" t="str">
        <f aca="false">IF(Step1_GenProfile!H350, "{"&amp;Step1_GenProfile!J350&amp;",","")</f>
        <v/>
      </c>
      <c r="B332" s="20" t="str">
        <f aca="false">IF(Step1_GenProfile!H350, Step1_GenProfile!I350*60,"")</f>
        <v/>
      </c>
      <c r="C332" s="20" t="str">
        <f aca="false">IF(Step1_GenProfile!H350, ","&amp;itp&amp; IF(Step1_GenProfile!M350,"}};","},"), "")</f>
        <v/>
      </c>
    </row>
    <row r="333" customFormat="false" ht="12.75" hidden="false" customHeight="false" outlineLevel="0" collapsed="false">
      <c r="A333" s="20" t="str">
        <f aca="false">IF(Step1_GenProfile!H351, "{"&amp;Step1_GenProfile!J351&amp;",","")</f>
        <v/>
      </c>
      <c r="B333" s="20" t="str">
        <f aca="false">IF(Step1_GenProfile!H351, Step1_GenProfile!I351*60,"")</f>
        <v/>
      </c>
      <c r="C333" s="20" t="str">
        <f aca="false">IF(Step1_GenProfile!H351, ","&amp;itp&amp; IF(Step1_GenProfile!M351,"}};","},"), "")</f>
        <v/>
      </c>
    </row>
    <row r="334" customFormat="false" ht="12.75" hidden="false" customHeight="false" outlineLevel="0" collapsed="false">
      <c r="A334" s="20" t="str">
        <f aca="false">IF(Step1_GenProfile!H352, "{"&amp;Step1_GenProfile!J352&amp;",","")</f>
        <v/>
      </c>
      <c r="B334" s="20" t="str">
        <f aca="false">IF(Step1_GenProfile!H352, Step1_GenProfile!I352*60,"")</f>
        <v/>
      </c>
      <c r="C334" s="20" t="str">
        <f aca="false">IF(Step1_GenProfile!H352, ","&amp;itp&amp; IF(Step1_GenProfile!M352,"}};","},"), "")</f>
        <v/>
      </c>
    </row>
    <row r="335" customFormat="false" ht="12.75" hidden="false" customHeight="false" outlineLevel="0" collapsed="false">
      <c r="A335" s="20" t="str">
        <f aca="false">IF(Step1_GenProfile!H353, "{"&amp;Step1_GenProfile!J353&amp;",","")</f>
        <v/>
      </c>
      <c r="B335" s="20" t="str">
        <f aca="false">IF(Step1_GenProfile!H353, Step1_GenProfile!I353*60,"")</f>
        <v/>
      </c>
      <c r="C335" s="20" t="str">
        <f aca="false">IF(Step1_GenProfile!H353, ","&amp;itp&amp; IF(Step1_GenProfile!M353,"}};","},"), "")</f>
        <v/>
      </c>
    </row>
    <row r="336" customFormat="false" ht="12.75" hidden="false" customHeight="false" outlineLevel="0" collapsed="false">
      <c r="A336" s="20" t="str">
        <f aca="false">IF(Step1_GenProfile!H354, "{"&amp;Step1_GenProfile!J354&amp;",","")</f>
        <v/>
      </c>
      <c r="B336" s="20" t="str">
        <f aca="false">IF(Step1_GenProfile!H354, Step1_GenProfile!I354*60,"")</f>
        <v/>
      </c>
      <c r="C336" s="20" t="str">
        <f aca="false">IF(Step1_GenProfile!H354, ","&amp;itp&amp; IF(Step1_GenProfile!M354,"}};","},"), "")</f>
        <v/>
      </c>
    </row>
    <row r="337" customFormat="false" ht="12.75" hidden="false" customHeight="false" outlineLevel="0" collapsed="false">
      <c r="A337" s="20" t="str">
        <f aca="false">IF(Step1_GenProfile!H355, "{"&amp;Step1_GenProfile!J355&amp;",","")</f>
        <v/>
      </c>
      <c r="B337" s="20" t="str">
        <f aca="false">IF(Step1_GenProfile!H355, Step1_GenProfile!I355*60,"")</f>
        <v/>
      </c>
      <c r="C337" s="20" t="str">
        <f aca="false">IF(Step1_GenProfile!H355, ","&amp;itp&amp; IF(Step1_GenProfile!M355,"}};","},"), "")</f>
        <v/>
      </c>
    </row>
    <row r="338" customFormat="false" ht="12.75" hidden="false" customHeight="false" outlineLevel="0" collapsed="false">
      <c r="A338" s="20" t="str">
        <f aca="false">IF(Step1_GenProfile!H356, "{"&amp;Step1_GenProfile!J356&amp;",","")</f>
        <v/>
      </c>
      <c r="B338" s="20" t="str">
        <f aca="false">IF(Step1_GenProfile!H356, Step1_GenProfile!I356*60,"")</f>
        <v/>
      </c>
      <c r="C338" s="20" t="str">
        <f aca="false">IF(Step1_GenProfile!H356, ","&amp;itp&amp; IF(Step1_GenProfile!M356,"}};","},"), "")</f>
        <v/>
      </c>
    </row>
    <row r="339" customFormat="false" ht="12.75" hidden="false" customHeight="false" outlineLevel="0" collapsed="false">
      <c r="A339" s="20" t="str">
        <f aca="false">IF(Step1_GenProfile!H357, "{"&amp;Step1_GenProfile!J357&amp;",","")</f>
        <v/>
      </c>
      <c r="B339" s="20" t="str">
        <f aca="false">IF(Step1_GenProfile!H357, Step1_GenProfile!I357*60,"")</f>
        <v/>
      </c>
      <c r="C339" s="20" t="str">
        <f aca="false">IF(Step1_GenProfile!H357, ","&amp;itp&amp; IF(Step1_GenProfile!M357,"}};","},"), "")</f>
        <v/>
      </c>
    </row>
    <row r="340" customFormat="false" ht="12.75" hidden="false" customHeight="false" outlineLevel="0" collapsed="false">
      <c r="A340" s="20" t="str">
        <f aca="false">IF(Step1_GenProfile!H358, "{"&amp;Step1_GenProfile!J358&amp;",","")</f>
        <v/>
      </c>
      <c r="B340" s="20" t="str">
        <f aca="false">IF(Step1_GenProfile!H358, Step1_GenProfile!I358*60,"")</f>
        <v/>
      </c>
      <c r="C340" s="20" t="str">
        <f aca="false">IF(Step1_GenProfile!H358, ","&amp;itp&amp; IF(Step1_GenProfile!M358,"}};","},"), "")</f>
        <v/>
      </c>
    </row>
    <row r="341" customFormat="false" ht="12.75" hidden="false" customHeight="false" outlineLevel="0" collapsed="false">
      <c r="A341" s="20" t="str">
        <f aca="false">IF(Step1_GenProfile!H359, "{"&amp;Step1_GenProfile!J359&amp;",","")</f>
        <v/>
      </c>
      <c r="B341" s="20" t="str">
        <f aca="false">IF(Step1_GenProfile!H359, Step1_GenProfile!I359*60,"")</f>
        <v/>
      </c>
      <c r="C341" s="20" t="str">
        <f aca="false">IF(Step1_GenProfile!H359, ","&amp;itp&amp; IF(Step1_GenProfile!M359,"}};","},"), "")</f>
        <v/>
      </c>
    </row>
    <row r="342" customFormat="false" ht="12.75" hidden="false" customHeight="false" outlineLevel="0" collapsed="false">
      <c r="A342" s="20" t="str">
        <f aca="false">IF(Step1_GenProfile!H360, "{"&amp;Step1_GenProfile!J360&amp;",","")</f>
        <v/>
      </c>
      <c r="B342" s="20" t="str">
        <f aca="false">IF(Step1_GenProfile!H360, Step1_GenProfile!I360*60,"")</f>
        <v/>
      </c>
      <c r="C342" s="20" t="str">
        <f aca="false">IF(Step1_GenProfile!H360, ","&amp;itp&amp; IF(Step1_GenProfile!M360,"}};","},"), "")</f>
        <v/>
      </c>
    </row>
    <row r="343" customFormat="false" ht="12.75" hidden="false" customHeight="false" outlineLevel="0" collapsed="false">
      <c r="A343" s="20" t="str">
        <f aca="false">IF(Step1_GenProfile!H361, "{"&amp;Step1_GenProfile!J361&amp;",","")</f>
        <v/>
      </c>
      <c r="B343" s="20" t="str">
        <f aca="false">IF(Step1_GenProfile!H361, Step1_GenProfile!I361*60,"")</f>
        <v/>
      </c>
      <c r="C343" s="20" t="str">
        <f aca="false">IF(Step1_GenProfile!H361, ","&amp;itp&amp; IF(Step1_GenProfile!M361,"}};","},"), "")</f>
        <v/>
      </c>
    </row>
    <row r="344" customFormat="false" ht="12.75" hidden="false" customHeight="false" outlineLevel="0" collapsed="false">
      <c r="A344" s="20" t="str">
        <f aca="false">IF(Step1_GenProfile!H362, "{"&amp;Step1_GenProfile!J362&amp;",","")</f>
        <v/>
      </c>
      <c r="B344" s="20" t="str">
        <f aca="false">IF(Step1_GenProfile!H362, Step1_GenProfile!I362*60,"")</f>
        <v/>
      </c>
      <c r="C344" s="20" t="str">
        <f aca="false">IF(Step1_GenProfile!H362, ","&amp;itp&amp; IF(Step1_GenProfile!M362,"}};","},"), "")</f>
        <v/>
      </c>
    </row>
    <row r="345" customFormat="false" ht="12.75" hidden="false" customHeight="false" outlineLevel="0" collapsed="false">
      <c r="A345" s="20" t="str">
        <f aca="false">IF(Step1_GenProfile!H363, "{"&amp;Step1_GenProfile!J363&amp;",","")</f>
        <v/>
      </c>
      <c r="B345" s="20" t="str">
        <f aca="false">IF(Step1_GenProfile!H363, Step1_GenProfile!I363*60,"")</f>
        <v/>
      </c>
      <c r="C345" s="20" t="str">
        <f aca="false">IF(Step1_GenProfile!H363, ","&amp;itp&amp; IF(Step1_GenProfile!M363,"}};","},"), "")</f>
        <v/>
      </c>
    </row>
    <row r="346" customFormat="false" ht="12.75" hidden="false" customHeight="false" outlineLevel="0" collapsed="false">
      <c r="A346" s="20" t="str">
        <f aca="false">IF(Step1_GenProfile!H364, "{"&amp;Step1_GenProfile!J364&amp;",","")</f>
        <v/>
      </c>
      <c r="B346" s="20" t="str">
        <f aca="false">IF(Step1_GenProfile!H364, Step1_GenProfile!I364*60,"")</f>
        <v/>
      </c>
      <c r="C346" s="20" t="str">
        <f aca="false">IF(Step1_GenProfile!H364, ","&amp;itp&amp; IF(Step1_GenProfile!M364,"}};","},"), "")</f>
        <v/>
      </c>
    </row>
    <row r="347" customFormat="false" ht="12.75" hidden="false" customHeight="false" outlineLevel="0" collapsed="false">
      <c r="A347" s="20" t="str">
        <f aca="false">IF(Step1_GenProfile!H365, "{"&amp;Step1_GenProfile!J365&amp;",","")</f>
        <v/>
      </c>
      <c r="B347" s="20" t="str">
        <f aca="false">IF(Step1_GenProfile!H365, Step1_GenProfile!I365*60,"")</f>
        <v/>
      </c>
      <c r="C347" s="20" t="str">
        <f aca="false">IF(Step1_GenProfile!H365, ","&amp;itp&amp; IF(Step1_GenProfile!M365,"}};","},"), "")</f>
        <v/>
      </c>
    </row>
    <row r="348" customFormat="false" ht="12.75" hidden="false" customHeight="false" outlineLevel="0" collapsed="false">
      <c r="A348" s="20" t="str">
        <f aca="false">IF(Step1_GenProfile!H366, "{"&amp;Step1_GenProfile!J366&amp;",","")</f>
        <v/>
      </c>
      <c r="B348" s="20" t="str">
        <f aca="false">IF(Step1_GenProfile!H366, Step1_GenProfile!I366*60,"")</f>
        <v/>
      </c>
      <c r="C348" s="20" t="str">
        <f aca="false">IF(Step1_GenProfile!H366, ","&amp;itp&amp; IF(Step1_GenProfile!M366,"}};","},"), "")</f>
        <v/>
      </c>
    </row>
    <row r="349" customFormat="false" ht="12.75" hidden="false" customHeight="false" outlineLevel="0" collapsed="false">
      <c r="A349" s="20" t="str">
        <f aca="false">IF(Step1_GenProfile!H367, "{"&amp;Step1_GenProfile!J367&amp;",","")</f>
        <v/>
      </c>
      <c r="B349" s="20" t="str">
        <f aca="false">IF(Step1_GenProfile!H367, Step1_GenProfile!I367*60,"")</f>
        <v/>
      </c>
      <c r="C349" s="20" t="str">
        <f aca="false">IF(Step1_GenProfile!H367, ","&amp;itp&amp; IF(Step1_GenProfile!M367,"}};","},"), "")</f>
        <v/>
      </c>
    </row>
    <row r="350" customFormat="false" ht="12.75" hidden="false" customHeight="false" outlineLevel="0" collapsed="false">
      <c r="A350" s="20" t="str">
        <f aca="false">IF(Step1_GenProfile!H368, "{"&amp;Step1_GenProfile!J368&amp;",","")</f>
        <v/>
      </c>
      <c r="B350" s="20" t="str">
        <f aca="false">IF(Step1_GenProfile!H368, Step1_GenProfile!I368*60,"")</f>
        <v/>
      </c>
      <c r="C350" s="20" t="str">
        <f aca="false">IF(Step1_GenProfile!H368, ","&amp;itp&amp; IF(Step1_GenProfile!M368,"}};","},"), "")</f>
        <v/>
      </c>
    </row>
    <row r="351" customFormat="false" ht="12.75" hidden="false" customHeight="false" outlineLevel="0" collapsed="false">
      <c r="A351" s="20" t="str">
        <f aca="false">IF(Step1_GenProfile!H369, "{"&amp;Step1_GenProfile!J369&amp;",","")</f>
        <v/>
      </c>
      <c r="B351" s="20" t="str">
        <f aca="false">IF(Step1_GenProfile!H369, Step1_GenProfile!I369*60,"")</f>
        <v/>
      </c>
      <c r="C351" s="20" t="str">
        <f aca="false">IF(Step1_GenProfile!H369, ","&amp;itp&amp; IF(Step1_GenProfile!M369,"}};","},"), "")</f>
        <v/>
      </c>
    </row>
    <row r="352" customFormat="false" ht="12.75" hidden="false" customHeight="false" outlineLevel="0" collapsed="false">
      <c r="A352" s="20" t="str">
        <f aca="false">IF(Step1_GenProfile!H370, "{"&amp;Step1_GenProfile!J370&amp;",","")</f>
        <v/>
      </c>
      <c r="B352" s="20" t="str">
        <f aca="false">IF(Step1_GenProfile!H370, Step1_GenProfile!I370*60,"")</f>
        <v/>
      </c>
      <c r="C352" s="20" t="str">
        <f aca="false">IF(Step1_GenProfile!H370, ","&amp;itp&amp; IF(Step1_GenProfile!M370,"}};","},"), "")</f>
        <v/>
      </c>
    </row>
    <row r="353" customFormat="false" ht="12.75" hidden="false" customHeight="false" outlineLevel="0" collapsed="false">
      <c r="A353" s="20" t="str">
        <f aca="false">IF(Step1_GenProfile!H371, "{"&amp;Step1_GenProfile!J371&amp;",","")</f>
        <v/>
      </c>
      <c r="B353" s="20" t="str">
        <f aca="false">IF(Step1_GenProfile!H371, Step1_GenProfile!I371*60,"")</f>
        <v/>
      </c>
      <c r="C353" s="20" t="str">
        <f aca="false">IF(Step1_GenProfile!H371, ","&amp;itp&amp; IF(Step1_GenProfile!M371,"}};","},"), "")</f>
        <v/>
      </c>
    </row>
    <row r="354" customFormat="false" ht="12.75" hidden="false" customHeight="false" outlineLevel="0" collapsed="false">
      <c r="A354" s="20" t="str">
        <f aca="false">IF(Step1_GenProfile!H372, "{"&amp;Step1_GenProfile!J372&amp;",","")</f>
        <v/>
      </c>
      <c r="B354" s="20" t="str">
        <f aca="false">IF(Step1_GenProfile!H372, Step1_GenProfile!I372*60,"")</f>
        <v/>
      </c>
      <c r="C354" s="20" t="str">
        <f aca="false">IF(Step1_GenProfile!H372, ","&amp;itp&amp; IF(Step1_GenProfile!M372,"}};","},"), "")</f>
        <v/>
      </c>
    </row>
    <row r="355" customFormat="false" ht="12.75" hidden="false" customHeight="false" outlineLevel="0" collapsed="false">
      <c r="A355" s="20" t="str">
        <f aca="false">IF(Step1_GenProfile!H373, "{"&amp;Step1_GenProfile!J373&amp;",","")</f>
        <v/>
      </c>
      <c r="B355" s="20" t="str">
        <f aca="false">IF(Step1_GenProfile!H373, Step1_GenProfile!I373*60,"")</f>
        <v/>
      </c>
      <c r="C355" s="20" t="str">
        <f aca="false">IF(Step1_GenProfile!H373, ","&amp;itp&amp; IF(Step1_GenProfile!M373,"}};","},"), "")</f>
        <v/>
      </c>
    </row>
    <row r="356" customFormat="false" ht="12.75" hidden="false" customHeight="false" outlineLevel="0" collapsed="false">
      <c r="A356" s="20" t="str">
        <f aca="false">IF(Step1_GenProfile!H374, "{"&amp;Step1_GenProfile!J374&amp;",","")</f>
        <v/>
      </c>
      <c r="B356" s="20" t="str">
        <f aca="false">IF(Step1_GenProfile!H374, Step1_GenProfile!I374*60,"")</f>
        <v/>
      </c>
      <c r="C356" s="20" t="str">
        <f aca="false">IF(Step1_GenProfile!H374, ","&amp;itp&amp; IF(Step1_GenProfile!M374,"}};","},"), "")</f>
        <v/>
      </c>
    </row>
    <row r="357" customFormat="false" ht="12.75" hidden="false" customHeight="false" outlineLevel="0" collapsed="false">
      <c r="A357" s="20" t="str">
        <f aca="false">IF(Step1_GenProfile!H375, "{"&amp;Step1_GenProfile!J375&amp;",","")</f>
        <v/>
      </c>
      <c r="B357" s="20" t="str">
        <f aca="false">IF(Step1_GenProfile!H375, Step1_GenProfile!I375*60,"")</f>
        <v/>
      </c>
      <c r="C357" s="20" t="str">
        <f aca="false">IF(Step1_GenProfile!H375, ","&amp;itp&amp; IF(Step1_GenProfile!M375,"}};","},"), "")</f>
        <v/>
      </c>
    </row>
    <row r="358" customFormat="false" ht="12.75" hidden="false" customHeight="false" outlineLevel="0" collapsed="false">
      <c r="A358" s="20" t="str">
        <f aca="false">IF(Step1_GenProfile!H376, "{"&amp;Step1_GenProfile!J376&amp;",","")</f>
        <v/>
      </c>
      <c r="B358" s="20" t="str">
        <f aca="false">IF(Step1_GenProfile!H376, Step1_GenProfile!I376*60,"")</f>
        <v/>
      </c>
      <c r="C358" s="20" t="str">
        <f aca="false">IF(Step1_GenProfile!H376, ","&amp;itp&amp; IF(Step1_GenProfile!M376,"}};","},"), "")</f>
        <v/>
      </c>
    </row>
    <row r="359" customFormat="false" ht="12.75" hidden="false" customHeight="false" outlineLevel="0" collapsed="false">
      <c r="A359" s="20" t="str">
        <f aca="false">IF(Step1_GenProfile!H377, "{"&amp;Step1_GenProfile!J377&amp;",","")</f>
        <v/>
      </c>
      <c r="B359" s="20" t="str">
        <f aca="false">IF(Step1_GenProfile!H377, Step1_GenProfile!I377*60,"")</f>
        <v/>
      </c>
      <c r="C359" s="20" t="str">
        <f aca="false">IF(Step1_GenProfile!H377, ","&amp;itp&amp; IF(Step1_GenProfile!M377,"}};","},"), "")</f>
        <v/>
      </c>
    </row>
    <row r="360" customFormat="false" ht="12.75" hidden="false" customHeight="false" outlineLevel="0" collapsed="false">
      <c r="A360" s="20" t="str">
        <f aca="false">IF(Step1_GenProfile!H378, "{"&amp;Step1_GenProfile!J378&amp;",","")</f>
        <v/>
      </c>
      <c r="B360" s="20" t="str">
        <f aca="false">IF(Step1_GenProfile!H378, Step1_GenProfile!I378*60,"")</f>
        <v/>
      </c>
      <c r="C360" s="20" t="str">
        <f aca="false">IF(Step1_GenProfile!H378, ","&amp;itp&amp; IF(Step1_GenProfile!M378,"}};","},"), "")</f>
        <v/>
      </c>
    </row>
    <row r="361" customFormat="false" ht="12.75" hidden="false" customHeight="false" outlineLevel="0" collapsed="false">
      <c r="A361" s="20" t="str">
        <f aca="false">IF(Step1_GenProfile!H379, "{"&amp;Step1_GenProfile!J379&amp;",","")</f>
        <v/>
      </c>
      <c r="B361" s="20" t="str">
        <f aca="false">IF(Step1_GenProfile!H379, Step1_GenProfile!I379*60,"")</f>
        <v/>
      </c>
      <c r="C361" s="20" t="str">
        <f aca="false">IF(Step1_GenProfile!H379, ","&amp;itp&amp; IF(Step1_GenProfile!M379,"}};","},"), "")</f>
        <v/>
      </c>
    </row>
    <row r="362" customFormat="false" ht="12.75" hidden="false" customHeight="false" outlineLevel="0" collapsed="false">
      <c r="A362" s="20" t="str">
        <f aca="false">IF(Step1_GenProfile!H380, "{"&amp;Step1_GenProfile!J380&amp;",","")</f>
        <v/>
      </c>
      <c r="B362" s="20" t="str">
        <f aca="false">IF(Step1_GenProfile!H380, Step1_GenProfile!I380*60,"")</f>
        <v/>
      </c>
      <c r="C362" s="20" t="str">
        <f aca="false">IF(Step1_GenProfile!H380, ","&amp;itp&amp; IF(Step1_GenProfile!M380,"}};","},"), "")</f>
        <v/>
      </c>
    </row>
    <row r="363" customFormat="false" ht="12.75" hidden="false" customHeight="false" outlineLevel="0" collapsed="false">
      <c r="A363" s="20" t="str">
        <f aca="false">IF(Step1_GenProfile!H381, "{"&amp;Step1_GenProfile!J381&amp;",","")</f>
        <v/>
      </c>
      <c r="B363" s="20" t="str">
        <f aca="false">IF(Step1_GenProfile!H381, Step1_GenProfile!I381*60,"")</f>
        <v/>
      </c>
      <c r="C363" s="20" t="str">
        <f aca="false">IF(Step1_GenProfile!H381, ","&amp;itp&amp; IF(Step1_GenProfile!M381,"}};","},"), "")</f>
        <v/>
      </c>
    </row>
    <row r="364" customFormat="false" ht="12.75" hidden="false" customHeight="false" outlineLevel="0" collapsed="false">
      <c r="A364" s="20" t="str">
        <f aca="false">IF(Step1_GenProfile!H382, "{"&amp;Step1_GenProfile!J382&amp;",","")</f>
        <v/>
      </c>
      <c r="B364" s="20" t="str">
        <f aca="false">IF(Step1_GenProfile!H382, Step1_GenProfile!I382*60,"")</f>
        <v/>
      </c>
      <c r="C364" s="20" t="str">
        <f aca="false">IF(Step1_GenProfile!H382, ","&amp;itp&amp; IF(Step1_GenProfile!M382,"}};","},"), "")</f>
        <v/>
      </c>
    </row>
    <row r="365" customFormat="false" ht="12.75" hidden="false" customHeight="false" outlineLevel="0" collapsed="false">
      <c r="A365" s="20" t="str">
        <f aca="false">IF(Step1_GenProfile!H383, "{"&amp;Step1_GenProfile!J383&amp;",","")</f>
        <v/>
      </c>
      <c r="B365" s="20" t="str">
        <f aca="false">IF(Step1_GenProfile!H383, Step1_GenProfile!I383*60,"")</f>
        <v/>
      </c>
      <c r="C365" s="20" t="str">
        <f aca="false">IF(Step1_GenProfile!H383, ","&amp;itp&amp; IF(Step1_GenProfile!M383,"}};","},"), "")</f>
        <v/>
      </c>
    </row>
    <row r="366" customFormat="false" ht="12.75" hidden="false" customHeight="false" outlineLevel="0" collapsed="false">
      <c r="A366" s="20" t="str">
        <f aca="false">IF(Step1_GenProfile!H384, "{"&amp;Step1_GenProfile!J384&amp;",","")</f>
        <v/>
      </c>
      <c r="B366" s="20" t="str">
        <f aca="false">IF(Step1_GenProfile!H384, Step1_GenProfile!I384*60,"")</f>
        <v/>
      </c>
      <c r="C366" s="20" t="str">
        <f aca="false">IF(Step1_GenProfile!H384, ","&amp;itp&amp; IF(Step1_GenProfile!M384,"}};","},"), "")</f>
        <v/>
      </c>
    </row>
    <row r="367" customFormat="false" ht="12.75" hidden="false" customHeight="false" outlineLevel="0" collapsed="false">
      <c r="A367" s="20" t="str">
        <f aca="false">IF(Step1_GenProfile!H385, "{"&amp;Step1_GenProfile!J385&amp;",","")</f>
        <v/>
      </c>
      <c r="B367" s="20" t="str">
        <f aca="false">IF(Step1_GenProfile!H385, Step1_GenProfile!I385*60,"")</f>
        <v/>
      </c>
      <c r="C367" s="20" t="str">
        <f aca="false">IF(Step1_GenProfile!H385, ","&amp;itp&amp; IF(Step1_GenProfile!M385,"}};","},"), "")</f>
        <v/>
      </c>
    </row>
    <row r="368" customFormat="false" ht="12.75" hidden="false" customHeight="false" outlineLevel="0" collapsed="false">
      <c r="A368" s="20" t="str">
        <f aca="false">IF(Step1_GenProfile!H386, "{"&amp;Step1_GenProfile!J386&amp;",","")</f>
        <v/>
      </c>
      <c r="B368" s="20" t="str">
        <f aca="false">IF(Step1_GenProfile!H386, Step1_GenProfile!I386*60,"")</f>
        <v/>
      </c>
      <c r="C368" s="20" t="str">
        <f aca="false">IF(Step1_GenProfile!H386, ","&amp;itp&amp; IF(Step1_GenProfile!M386,"}};","},"), "")</f>
        <v/>
      </c>
    </row>
    <row r="369" customFormat="false" ht="12.75" hidden="false" customHeight="false" outlineLevel="0" collapsed="false">
      <c r="A369" s="20" t="str">
        <f aca="false">IF(Step1_GenProfile!H387, "{"&amp;Step1_GenProfile!J387&amp;",","")</f>
        <v/>
      </c>
      <c r="B369" s="20" t="str">
        <f aca="false">IF(Step1_GenProfile!H387, Step1_GenProfile!I387*60,"")</f>
        <v/>
      </c>
      <c r="C369" s="20" t="str">
        <f aca="false">IF(Step1_GenProfile!H387, ","&amp;itp&amp; IF(Step1_GenProfile!M387,"}};","},"), "")</f>
        <v/>
      </c>
    </row>
    <row r="370" customFormat="false" ht="12.75" hidden="false" customHeight="false" outlineLevel="0" collapsed="false">
      <c r="A370" s="20" t="str">
        <f aca="false">IF(Step1_GenProfile!H388, "{"&amp;Step1_GenProfile!J388&amp;",","")</f>
        <v/>
      </c>
      <c r="B370" s="20" t="str">
        <f aca="false">IF(Step1_GenProfile!H388, Step1_GenProfile!I388*60,"")</f>
        <v/>
      </c>
      <c r="C370" s="20" t="str">
        <f aca="false">IF(Step1_GenProfile!H388, ","&amp;itp&amp; IF(Step1_GenProfile!M388,"}};","},"), "")</f>
        <v/>
      </c>
    </row>
    <row r="371" customFormat="false" ht="12.75" hidden="false" customHeight="false" outlineLevel="0" collapsed="false">
      <c r="A371" s="20" t="str">
        <f aca="false">IF(Step1_GenProfile!H389, "{"&amp;Step1_GenProfile!J389&amp;",","")</f>
        <v/>
      </c>
      <c r="B371" s="20" t="str">
        <f aca="false">IF(Step1_GenProfile!H389, Step1_GenProfile!I389*60,"")</f>
        <v/>
      </c>
      <c r="C371" s="20" t="str">
        <f aca="false">IF(Step1_GenProfile!H389, ","&amp;itp&amp; IF(Step1_GenProfile!M389,"}};","},"), "")</f>
        <v/>
      </c>
    </row>
    <row r="372" customFormat="false" ht="12.75" hidden="false" customHeight="false" outlineLevel="0" collapsed="false">
      <c r="A372" s="20" t="str">
        <f aca="false">IF(Step1_GenProfile!H390, "{"&amp;Step1_GenProfile!J390&amp;",","")</f>
        <v/>
      </c>
      <c r="B372" s="20" t="str">
        <f aca="false">IF(Step1_GenProfile!H390, Step1_GenProfile!I390*60,"")</f>
        <v/>
      </c>
      <c r="C372" s="20" t="str">
        <f aca="false">IF(Step1_GenProfile!H390, ","&amp;itp&amp; IF(Step1_GenProfile!M390,"}};","},"), "")</f>
        <v/>
      </c>
    </row>
    <row r="373" customFormat="false" ht="12.75" hidden="false" customHeight="false" outlineLevel="0" collapsed="false">
      <c r="A373" s="20" t="str">
        <f aca="false">IF(Step1_GenProfile!H391, "{"&amp;Step1_GenProfile!J391&amp;",","")</f>
        <v/>
      </c>
      <c r="B373" s="20" t="str">
        <f aca="false">IF(Step1_GenProfile!H391, Step1_GenProfile!I391*60,"")</f>
        <v/>
      </c>
      <c r="C373" s="20" t="str">
        <f aca="false">IF(Step1_GenProfile!H391, ","&amp;itp&amp; IF(Step1_GenProfile!M391,"}};","},"), "")</f>
        <v/>
      </c>
    </row>
    <row r="374" customFormat="false" ht="12.75" hidden="false" customHeight="false" outlineLevel="0" collapsed="false">
      <c r="A374" s="20" t="str">
        <f aca="false">IF(Step1_GenProfile!H392, "{"&amp;Step1_GenProfile!J392&amp;",","")</f>
        <v/>
      </c>
      <c r="B374" s="20" t="str">
        <f aca="false">IF(Step1_GenProfile!H392, Step1_GenProfile!I392*60,"")</f>
        <v/>
      </c>
      <c r="C374" s="20" t="str">
        <f aca="false">IF(Step1_GenProfile!H392, ","&amp;itp&amp; IF(Step1_GenProfile!M392,"}};","},"), "")</f>
        <v/>
      </c>
    </row>
    <row r="375" customFormat="false" ht="12.75" hidden="false" customHeight="false" outlineLevel="0" collapsed="false">
      <c r="A375" s="20" t="str">
        <f aca="false">IF(Step1_GenProfile!H393, "{"&amp;Step1_GenProfile!J393&amp;",","")</f>
        <v/>
      </c>
      <c r="B375" s="20" t="str">
        <f aca="false">IF(Step1_GenProfile!H393, Step1_GenProfile!I393*60,"")</f>
        <v/>
      </c>
      <c r="C375" s="20" t="str">
        <f aca="false">IF(Step1_GenProfile!H393, ","&amp;itp&amp; IF(Step1_GenProfile!M393,"}};","},"), "")</f>
        <v/>
      </c>
    </row>
    <row r="376" customFormat="false" ht="12.75" hidden="false" customHeight="false" outlineLevel="0" collapsed="false">
      <c r="A376" s="20" t="str">
        <f aca="false">IF(Step1_GenProfile!H394, "{"&amp;Step1_GenProfile!J394&amp;",","")</f>
        <v/>
      </c>
      <c r="B376" s="20" t="str">
        <f aca="false">IF(Step1_GenProfile!H394, Step1_GenProfile!I394*60,"")</f>
        <v/>
      </c>
      <c r="C376" s="20" t="str">
        <f aca="false">IF(Step1_GenProfile!H394, ","&amp;itp&amp; IF(Step1_GenProfile!M394,"}};","},"), "")</f>
        <v/>
      </c>
    </row>
    <row r="377" customFormat="false" ht="12.75" hidden="false" customHeight="false" outlineLevel="0" collapsed="false">
      <c r="A377" s="20" t="str">
        <f aca="false">IF(Step1_GenProfile!H395, "{"&amp;Step1_GenProfile!J395&amp;",","")</f>
        <v/>
      </c>
      <c r="B377" s="20" t="str">
        <f aca="false">IF(Step1_GenProfile!H395, Step1_GenProfile!I395*60,"")</f>
        <v/>
      </c>
      <c r="C377" s="20" t="str">
        <f aca="false">IF(Step1_GenProfile!H395, ","&amp;itp&amp; IF(Step1_GenProfile!M395,"}};","},"), "")</f>
        <v/>
      </c>
    </row>
    <row r="378" customFormat="false" ht="12.75" hidden="false" customHeight="false" outlineLevel="0" collapsed="false">
      <c r="A378" s="20" t="str">
        <f aca="false">IF(Step1_GenProfile!H396, "{"&amp;Step1_GenProfile!J396&amp;",","")</f>
        <v/>
      </c>
      <c r="B378" s="20" t="str">
        <f aca="false">IF(Step1_GenProfile!H396, Step1_GenProfile!I396*60,"")</f>
        <v/>
      </c>
      <c r="C378" s="20" t="str">
        <f aca="false">IF(Step1_GenProfile!H396, ","&amp;itp&amp; IF(Step1_GenProfile!M396,"}};","},"), "")</f>
        <v/>
      </c>
    </row>
    <row r="379" customFormat="false" ht="12.75" hidden="false" customHeight="false" outlineLevel="0" collapsed="false">
      <c r="A379" s="20" t="str">
        <f aca="false">IF(Step1_GenProfile!H397, "{"&amp;Step1_GenProfile!J397&amp;",","")</f>
        <v/>
      </c>
      <c r="B379" s="20" t="str">
        <f aca="false">IF(Step1_GenProfile!H397, Step1_GenProfile!I397*60,"")</f>
        <v/>
      </c>
      <c r="C379" s="20" t="str">
        <f aca="false">IF(Step1_GenProfile!H397, ","&amp;itp&amp; IF(Step1_GenProfile!M397,"}};","},"), "")</f>
        <v/>
      </c>
    </row>
    <row r="380" customFormat="false" ht="12.75" hidden="false" customHeight="false" outlineLevel="0" collapsed="false">
      <c r="A380" s="20" t="str">
        <f aca="false">IF(Step1_GenProfile!H398, "{"&amp;Step1_GenProfile!J398&amp;",","")</f>
        <v/>
      </c>
      <c r="B380" s="20" t="str">
        <f aca="false">IF(Step1_GenProfile!H398, Step1_GenProfile!I398*60,"")</f>
        <v/>
      </c>
      <c r="C380" s="20" t="str">
        <f aca="false">IF(Step1_GenProfile!H398, ","&amp;itp&amp; IF(Step1_GenProfile!M398,"}};","},"), "")</f>
        <v/>
      </c>
    </row>
    <row r="381" customFormat="false" ht="12.75" hidden="false" customHeight="false" outlineLevel="0" collapsed="false">
      <c r="A381" s="20" t="str">
        <f aca="false">IF(Step1_GenProfile!H399, "{"&amp;Step1_GenProfile!J399&amp;",","")</f>
        <v/>
      </c>
      <c r="B381" s="20" t="str">
        <f aca="false">IF(Step1_GenProfile!H399, Step1_GenProfile!I399*60,"")</f>
        <v/>
      </c>
      <c r="C381" s="20" t="str">
        <f aca="false">IF(Step1_GenProfile!H399, ","&amp;itp&amp; IF(Step1_GenProfile!M399,"}};","},"), "")</f>
        <v/>
      </c>
    </row>
    <row r="382" customFormat="false" ht="12.75" hidden="false" customHeight="false" outlineLevel="0" collapsed="false">
      <c r="A382" s="20" t="str">
        <f aca="false">IF(Step1_GenProfile!H400, "{"&amp;Step1_GenProfile!J400&amp;",","")</f>
        <v/>
      </c>
      <c r="B382" s="20" t="str">
        <f aca="false">IF(Step1_GenProfile!H400, Step1_GenProfile!I400*60,"")</f>
        <v/>
      </c>
      <c r="C382" s="20" t="str">
        <f aca="false">IF(Step1_GenProfile!H400, ","&amp;itp&amp; IF(Step1_GenProfile!M400,"}};","},"), "")</f>
        <v/>
      </c>
    </row>
    <row r="383" customFormat="false" ht="12.75" hidden="false" customHeight="false" outlineLevel="0" collapsed="false">
      <c r="A383" s="20" t="str">
        <f aca="false">IF(Step1_GenProfile!H401, "{"&amp;Step1_GenProfile!J401&amp;",","")</f>
        <v/>
      </c>
      <c r="B383" s="20" t="str">
        <f aca="false">IF(Step1_GenProfile!H401, Step1_GenProfile!I401*60,"")</f>
        <v/>
      </c>
      <c r="C383" s="20" t="str">
        <f aca="false">IF(Step1_GenProfile!H401, ","&amp;itp&amp; IF(Step1_GenProfile!M401,"}};","},"), "")</f>
        <v/>
      </c>
    </row>
    <row r="384" customFormat="false" ht="12.75" hidden="false" customHeight="false" outlineLevel="0" collapsed="false">
      <c r="A384" s="20" t="str">
        <f aca="false">IF(Step1_GenProfile!H402, "{"&amp;Step1_GenProfile!J402&amp;",","")</f>
        <v/>
      </c>
      <c r="B384" s="20" t="str">
        <f aca="false">IF(Step1_GenProfile!H402, Step1_GenProfile!I402*60,"")</f>
        <v/>
      </c>
      <c r="C384" s="20" t="str">
        <f aca="false">IF(Step1_GenProfile!H402, ","&amp;itp&amp; IF(Step1_GenProfile!M402,"}};","},"), "")</f>
        <v/>
      </c>
    </row>
    <row r="385" customFormat="false" ht="12.75" hidden="false" customHeight="false" outlineLevel="0" collapsed="false">
      <c r="A385" s="20" t="str">
        <f aca="false">IF(Step1_GenProfile!H403, "{"&amp;Step1_GenProfile!J403&amp;",","")</f>
        <v/>
      </c>
      <c r="B385" s="20" t="str">
        <f aca="false">IF(Step1_GenProfile!H403, Step1_GenProfile!I403*60,"")</f>
        <v/>
      </c>
      <c r="C385" s="20" t="str">
        <f aca="false">IF(Step1_GenProfile!H403, ","&amp;itp&amp; IF(Step1_GenProfile!M403,"}};","},"), "")</f>
        <v/>
      </c>
    </row>
    <row r="386" customFormat="false" ht="12.75" hidden="false" customHeight="false" outlineLevel="0" collapsed="false">
      <c r="A386" s="20" t="str">
        <f aca="false">IF(Step1_GenProfile!H404, "{"&amp;Step1_GenProfile!J404&amp;",","")</f>
        <v/>
      </c>
      <c r="B386" s="20" t="str">
        <f aca="false">IF(Step1_GenProfile!H404, Step1_GenProfile!I404*60,"")</f>
        <v/>
      </c>
      <c r="C386" s="20" t="str">
        <f aca="false">IF(Step1_GenProfile!H404, ","&amp;itp&amp; IF(Step1_GenProfile!M404,"}};","},"), "")</f>
        <v/>
      </c>
    </row>
    <row r="387" customFormat="false" ht="12.75" hidden="false" customHeight="false" outlineLevel="0" collapsed="false">
      <c r="A387" s="20" t="str">
        <f aca="false">IF(Step1_GenProfile!H405, "{"&amp;Step1_GenProfile!J405&amp;",","")</f>
        <v/>
      </c>
      <c r="B387" s="20" t="str">
        <f aca="false">IF(Step1_GenProfile!H405, Step1_GenProfile!I405*60,"")</f>
        <v/>
      </c>
      <c r="C387" s="20" t="str">
        <f aca="false">IF(Step1_GenProfile!H405, ","&amp;itp&amp; IF(Step1_GenProfile!M405,"}};","},"), "")</f>
        <v/>
      </c>
    </row>
    <row r="388" customFormat="false" ht="12.75" hidden="false" customHeight="false" outlineLevel="0" collapsed="false">
      <c r="A388" s="20" t="str">
        <f aca="false">IF(Step1_GenProfile!H406, "{"&amp;Step1_GenProfile!J406&amp;",","")</f>
        <v/>
      </c>
      <c r="B388" s="20" t="str">
        <f aca="false">IF(Step1_GenProfile!H406, Step1_GenProfile!I406*60,"")</f>
        <v/>
      </c>
      <c r="C388" s="20" t="str">
        <f aca="false">IF(Step1_GenProfile!H406, ","&amp;itp&amp; IF(Step1_GenProfile!M406,"}};","},"), "")</f>
        <v/>
      </c>
    </row>
    <row r="389" customFormat="false" ht="12.75" hidden="false" customHeight="false" outlineLevel="0" collapsed="false">
      <c r="A389" s="20" t="str">
        <f aca="false">IF(Step1_GenProfile!H407, "{"&amp;Step1_GenProfile!J407&amp;",","")</f>
        <v/>
      </c>
      <c r="B389" s="20" t="str">
        <f aca="false">IF(Step1_GenProfile!H407, Step1_GenProfile!I407*60,"")</f>
        <v/>
      </c>
      <c r="C389" s="20" t="str">
        <f aca="false">IF(Step1_GenProfile!H407, ","&amp;itp&amp; IF(Step1_GenProfile!M407,"}};","},"), "")</f>
        <v/>
      </c>
    </row>
    <row r="390" customFormat="false" ht="12.75" hidden="false" customHeight="false" outlineLevel="0" collapsed="false">
      <c r="A390" s="20" t="str">
        <f aca="false">IF(Step1_GenProfile!H408, "{"&amp;Step1_GenProfile!J408&amp;",","")</f>
        <v/>
      </c>
      <c r="B390" s="20" t="str">
        <f aca="false">IF(Step1_GenProfile!H408, Step1_GenProfile!I408*60,"")</f>
        <v/>
      </c>
      <c r="C390" s="20" t="str">
        <f aca="false">IF(Step1_GenProfile!H408, ","&amp;itp&amp; IF(Step1_GenProfile!M408,"}};","},"), "")</f>
        <v/>
      </c>
    </row>
    <row r="391" customFormat="false" ht="12.75" hidden="false" customHeight="false" outlineLevel="0" collapsed="false">
      <c r="A391" s="20" t="str">
        <f aca="false">IF(Step1_GenProfile!H409, "{"&amp;Step1_GenProfile!J409&amp;",","")</f>
        <v/>
      </c>
      <c r="B391" s="20" t="str">
        <f aca="false">IF(Step1_GenProfile!H409, Step1_GenProfile!I409*60,"")</f>
        <v/>
      </c>
      <c r="C391" s="20" t="str">
        <f aca="false">IF(Step1_GenProfile!H409, ","&amp;itp&amp; IF(Step1_GenProfile!M409,"}};","},"), "")</f>
        <v/>
      </c>
    </row>
    <row r="392" customFormat="false" ht="12.75" hidden="false" customHeight="false" outlineLevel="0" collapsed="false">
      <c r="A392" s="20" t="str">
        <f aca="false">IF(Step1_GenProfile!H410, "{"&amp;Step1_GenProfile!J410&amp;",","")</f>
        <v/>
      </c>
      <c r="B392" s="20" t="str">
        <f aca="false">IF(Step1_GenProfile!H410, Step1_GenProfile!I410*60,"")</f>
        <v/>
      </c>
      <c r="C392" s="20" t="str">
        <f aca="false">IF(Step1_GenProfile!H410, ","&amp;itp&amp; IF(Step1_GenProfile!M410,"}};","},"), "")</f>
        <v/>
      </c>
    </row>
    <row r="393" customFormat="false" ht="12.75" hidden="false" customHeight="false" outlineLevel="0" collapsed="false">
      <c r="A393" s="20" t="str">
        <f aca="false">IF(Step1_GenProfile!H411, "{"&amp;Step1_GenProfile!J411&amp;",","")</f>
        <v/>
      </c>
      <c r="B393" s="20" t="str">
        <f aca="false">IF(Step1_GenProfile!H411, Step1_GenProfile!I411*60,"")</f>
        <v/>
      </c>
      <c r="C393" s="20" t="str">
        <f aca="false">IF(Step1_GenProfile!H411, ","&amp;itp&amp; IF(Step1_GenProfile!M411,"}};","},"), "")</f>
        <v/>
      </c>
    </row>
    <row r="394" customFormat="false" ht="12.75" hidden="false" customHeight="false" outlineLevel="0" collapsed="false">
      <c r="A394" s="20" t="str">
        <f aca="false">IF(Step1_GenProfile!H412, "{"&amp;Step1_GenProfile!J412&amp;",","")</f>
        <v/>
      </c>
      <c r="B394" s="20" t="str">
        <f aca="false">IF(Step1_GenProfile!H412, Step1_GenProfile!I412*60,"")</f>
        <v/>
      </c>
      <c r="C394" s="20" t="str">
        <f aca="false">IF(Step1_GenProfile!H412, ","&amp;itp&amp; IF(Step1_GenProfile!M412,"}};","},"), "")</f>
        <v/>
      </c>
    </row>
    <row r="395" customFormat="false" ht="12.75" hidden="false" customHeight="false" outlineLevel="0" collapsed="false">
      <c r="A395" s="20" t="str">
        <f aca="false">IF(Step1_GenProfile!H413, "{"&amp;Step1_GenProfile!J413&amp;",","")</f>
        <v/>
      </c>
      <c r="B395" s="20" t="str">
        <f aca="false">IF(Step1_GenProfile!H413, Step1_GenProfile!I413*60,"")</f>
        <v/>
      </c>
      <c r="C395" s="20" t="str">
        <f aca="false">IF(Step1_GenProfile!H413, ","&amp;itp&amp; IF(Step1_GenProfile!M413,"}};","},"), "")</f>
        <v/>
      </c>
    </row>
    <row r="396" customFormat="false" ht="12.75" hidden="false" customHeight="false" outlineLevel="0" collapsed="false">
      <c r="A396" s="20" t="str">
        <f aca="false">IF(Step1_GenProfile!H414, "{"&amp;Step1_GenProfile!J414&amp;",","")</f>
        <v/>
      </c>
      <c r="B396" s="20" t="str">
        <f aca="false">IF(Step1_GenProfile!H414, Step1_GenProfile!I414*60,"")</f>
        <v/>
      </c>
      <c r="C396" s="20" t="str">
        <f aca="false">IF(Step1_GenProfile!H414, ","&amp;itp&amp; IF(Step1_GenProfile!M414,"}};","},"), "")</f>
        <v/>
      </c>
    </row>
    <row r="397" customFormat="false" ht="12.75" hidden="false" customHeight="false" outlineLevel="0" collapsed="false">
      <c r="A397" s="20" t="str">
        <f aca="false">IF(Step1_GenProfile!H415, "{"&amp;Step1_GenProfile!J415&amp;",","")</f>
        <v/>
      </c>
      <c r="B397" s="20" t="str">
        <f aca="false">IF(Step1_GenProfile!H415, Step1_GenProfile!I415*60,"")</f>
        <v/>
      </c>
      <c r="C397" s="20" t="str">
        <f aca="false">IF(Step1_GenProfile!H415, ","&amp;itp&amp; IF(Step1_GenProfile!M415,"}};","},"), "")</f>
        <v/>
      </c>
    </row>
    <row r="398" customFormat="false" ht="12.75" hidden="false" customHeight="false" outlineLevel="0" collapsed="false">
      <c r="A398" s="20" t="str">
        <f aca="false">IF(Step1_GenProfile!H416, "{"&amp;Step1_GenProfile!J416&amp;",","")</f>
        <v/>
      </c>
      <c r="B398" s="20" t="str">
        <f aca="false">IF(Step1_GenProfile!H416, Step1_GenProfile!I416*60,"")</f>
        <v/>
      </c>
      <c r="C398" s="20" t="str">
        <f aca="false">IF(Step1_GenProfile!H416, ","&amp;itp&amp; IF(Step1_GenProfile!M416,"}};","},"), "")</f>
        <v/>
      </c>
    </row>
    <row r="399" customFormat="false" ht="12.75" hidden="false" customHeight="false" outlineLevel="0" collapsed="false">
      <c r="A399" s="20" t="str">
        <f aca="false">IF(Step1_GenProfile!H417, "{"&amp;Step1_GenProfile!J417&amp;",","")</f>
        <v/>
      </c>
      <c r="B399" s="20" t="str">
        <f aca="false">IF(Step1_GenProfile!H417, Step1_GenProfile!I417*60,"")</f>
        <v/>
      </c>
      <c r="C399" s="20" t="str">
        <f aca="false">IF(Step1_GenProfile!H417, ","&amp;itp&amp; IF(Step1_GenProfile!M417,"}};","},"), "")</f>
        <v/>
      </c>
    </row>
    <row r="400" customFormat="false" ht="12.75" hidden="false" customHeight="false" outlineLevel="0" collapsed="false">
      <c r="A400" s="20" t="str">
        <f aca="false">IF(Step1_GenProfile!H418, "{"&amp;Step1_GenProfile!J418&amp;",","")</f>
        <v/>
      </c>
      <c r="B400" s="20" t="str">
        <f aca="false">IF(Step1_GenProfile!H418, Step1_GenProfile!I418*60,"")</f>
        <v/>
      </c>
      <c r="C400" s="20" t="str">
        <f aca="false">IF(Step1_GenProfile!H418, ","&amp;itp&amp; IF(Step1_GenProfile!M418,"}};","},"), "")</f>
        <v/>
      </c>
    </row>
    <row r="401" customFormat="false" ht="12.75" hidden="false" customHeight="false" outlineLevel="0" collapsed="false">
      <c r="A401" s="20" t="str">
        <f aca="false">IF(Step1_GenProfile!H419, "{"&amp;Step1_GenProfile!J419&amp;",","")</f>
        <v/>
      </c>
      <c r="B401" s="20" t="str">
        <f aca="false">IF(Step1_GenProfile!H419, Step1_GenProfile!I419*60,"")</f>
        <v/>
      </c>
      <c r="C401" s="20" t="str">
        <f aca="false">IF(Step1_GenProfile!H419, ","&amp;itp&amp; IF(Step1_GenProfile!M419,"}};","},"), "")</f>
        <v/>
      </c>
    </row>
    <row r="402" customFormat="false" ht="12.75" hidden="false" customHeight="false" outlineLevel="0" collapsed="false">
      <c r="A402" s="20" t="str">
        <f aca="false">IF(Step1_GenProfile!H420, "{"&amp;Step1_GenProfile!J420&amp;",","")</f>
        <v/>
      </c>
      <c r="B402" s="20" t="str">
        <f aca="false">IF(Step1_GenProfile!H420, Step1_GenProfile!I420*60,"")</f>
        <v/>
      </c>
      <c r="C402" s="20" t="str">
        <f aca="false">IF(Step1_GenProfile!H420, ","&amp;itp&amp; IF(Step1_GenProfile!M420,"}};","},"), "")</f>
        <v/>
      </c>
    </row>
    <row r="403" customFormat="false" ht="12.75" hidden="false" customHeight="false" outlineLevel="0" collapsed="false">
      <c r="A403" s="20" t="str">
        <f aca="false">IF(Step1_GenProfile!H421, "{"&amp;Step1_GenProfile!J421&amp;",","")</f>
        <v/>
      </c>
      <c r="B403" s="20" t="str">
        <f aca="false">IF(Step1_GenProfile!H421, Step1_GenProfile!I421*60,"")</f>
        <v/>
      </c>
      <c r="C403" s="20" t="str">
        <f aca="false">IF(Step1_GenProfile!H421, ","&amp;itp&amp; IF(Step1_GenProfile!M421,"}};","},"), "")</f>
        <v/>
      </c>
    </row>
    <row r="404" customFormat="false" ht="12.75" hidden="false" customHeight="false" outlineLevel="0" collapsed="false">
      <c r="A404" s="20" t="str">
        <f aca="false">IF(Step1_GenProfile!H422, "{"&amp;Step1_GenProfile!J422&amp;",","")</f>
        <v/>
      </c>
      <c r="B404" s="20" t="str">
        <f aca="false">IF(Step1_GenProfile!H422, Step1_GenProfile!I422*60,"")</f>
        <v/>
      </c>
      <c r="C404" s="20" t="str">
        <f aca="false">IF(Step1_GenProfile!H422, ","&amp;itp&amp; IF(Step1_GenProfile!M422,"}};","},"), "")</f>
        <v/>
      </c>
    </row>
    <row r="405" customFormat="false" ht="12.75" hidden="false" customHeight="false" outlineLevel="0" collapsed="false">
      <c r="A405" s="20" t="str">
        <f aca="false">IF(Step1_GenProfile!H423, "{"&amp;Step1_GenProfile!J423&amp;",","")</f>
        <v/>
      </c>
      <c r="B405" s="20" t="str">
        <f aca="false">IF(Step1_GenProfile!H423, Step1_GenProfile!I423*60,"")</f>
        <v/>
      </c>
      <c r="C405" s="20" t="str">
        <f aca="false">IF(Step1_GenProfile!H423, ","&amp;itp&amp; IF(Step1_GenProfile!M423,"}};","},"), "")</f>
        <v/>
      </c>
    </row>
    <row r="406" customFormat="false" ht="12.75" hidden="false" customHeight="false" outlineLevel="0" collapsed="false">
      <c r="A406" s="20" t="str">
        <f aca="false">IF(Step1_GenProfile!H424, "{"&amp;Step1_GenProfile!J424&amp;",","")</f>
        <v/>
      </c>
      <c r="B406" s="20" t="str">
        <f aca="false">IF(Step1_GenProfile!H424, Step1_GenProfile!I424*60,"")</f>
        <v/>
      </c>
      <c r="C406" s="20" t="str">
        <f aca="false">IF(Step1_GenProfile!H424, ","&amp;itp&amp; IF(Step1_GenProfile!M424,"}};","},"), "")</f>
        <v/>
      </c>
    </row>
    <row r="407" customFormat="false" ht="12.75" hidden="false" customHeight="false" outlineLevel="0" collapsed="false">
      <c r="A407" s="20" t="str">
        <f aca="false">IF(Step1_GenProfile!H425, "{"&amp;Step1_GenProfile!J425&amp;",","")</f>
        <v/>
      </c>
      <c r="B407" s="20" t="str">
        <f aca="false">IF(Step1_GenProfile!H425, Step1_GenProfile!I425*60,"")</f>
        <v/>
      </c>
      <c r="C407" s="20" t="str">
        <f aca="false">IF(Step1_GenProfile!H425, ","&amp;itp&amp; IF(Step1_GenProfile!M425,"}};","},"), "")</f>
        <v/>
      </c>
    </row>
    <row r="408" customFormat="false" ht="12.75" hidden="false" customHeight="false" outlineLevel="0" collapsed="false">
      <c r="A408" s="20" t="str">
        <f aca="false">IF(Step1_GenProfile!H426, "{"&amp;Step1_GenProfile!J426&amp;",","")</f>
        <v/>
      </c>
      <c r="B408" s="20" t="str">
        <f aca="false">IF(Step1_GenProfile!H426, Step1_GenProfile!I426*60,"")</f>
        <v/>
      </c>
      <c r="C408" s="20" t="str">
        <f aca="false">IF(Step1_GenProfile!H426, ","&amp;itp&amp; IF(Step1_GenProfile!M426,"}};","},"), "")</f>
        <v/>
      </c>
    </row>
    <row r="409" customFormat="false" ht="12.75" hidden="false" customHeight="false" outlineLevel="0" collapsed="false">
      <c r="A409" s="20" t="str">
        <f aca="false">IF(Step1_GenProfile!H427, "{"&amp;Step1_GenProfile!J427&amp;",","")</f>
        <v/>
      </c>
      <c r="B409" s="20" t="str">
        <f aca="false">IF(Step1_GenProfile!H427, Step1_GenProfile!I427*60,"")</f>
        <v/>
      </c>
      <c r="C409" s="20" t="str">
        <f aca="false">IF(Step1_GenProfile!H427, ","&amp;itp&amp; IF(Step1_GenProfile!M427,"}};","},"), "")</f>
        <v/>
      </c>
    </row>
    <row r="410" customFormat="false" ht="12.75" hidden="false" customHeight="false" outlineLevel="0" collapsed="false">
      <c r="A410" s="20" t="str">
        <f aca="false">IF(Step1_GenProfile!H428, "{"&amp;Step1_GenProfile!J428&amp;",","")</f>
        <v/>
      </c>
      <c r="B410" s="20" t="str">
        <f aca="false">IF(Step1_GenProfile!H428, Step1_GenProfile!I428*60,"")</f>
        <v/>
      </c>
      <c r="C410" s="20" t="str">
        <f aca="false">IF(Step1_GenProfile!H428, ","&amp;itp&amp; IF(Step1_GenProfile!M428,"}};","},"), "")</f>
        <v/>
      </c>
    </row>
    <row r="411" customFormat="false" ht="12.75" hidden="false" customHeight="false" outlineLevel="0" collapsed="false">
      <c r="A411" s="20" t="str">
        <f aca="false">IF(Step1_GenProfile!H429, "{"&amp;Step1_GenProfile!J429&amp;",","")</f>
        <v/>
      </c>
      <c r="B411" s="20" t="str">
        <f aca="false">IF(Step1_GenProfile!H429, Step1_GenProfile!I429*60,"")</f>
        <v/>
      </c>
      <c r="C411" s="20" t="str">
        <f aca="false">IF(Step1_GenProfile!H429, ","&amp;itp&amp; IF(Step1_GenProfile!M429,"}};","},"), "")</f>
        <v/>
      </c>
    </row>
  </sheetData>
  <mergeCells count="3">
    <mergeCell ref="A1:C1"/>
    <mergeCell ref="A2:C2"/>
    <mergeCell ref="A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 zeroHeight="false" outlineLevelRow="0" outlineLevelCol="0"/>
  <cols>
    <col collapsed="false" customWidth="true" hidden="false" outlineLevel="0" max="1" min="1" style="0" width="5.86"/>
    <col collapsed="false" customWidth="true" hidden="false" outlineLevel="0" max="2" min="2" style="0" width="32.42"/>
    <col collapsed="false" customWidth="true" hidden="false" outlineLevel="0" max="3" min="3" style="0" width="17.29"/>
    <col collapsed="false" customWidth="true" hidden="false" outlineLevel="0" max="4" min="4" style="0" width="39.57"/>
    <col collapsed="false" customWidth="true" hidden="false" outlineLevel="0" max="1025" min="5" style="0" width="17.29"/>
  </cols>
  <sheetData>
    <row r="1" customFormat="false" ht="15" hidden="false" customHeight="true" outlineLevel="0" collapsed="false">
      <c r="A1" s="18"/>
      <c r="B1" s="18"/>
      <c r="C1" s="18"/>
      <c r="D1" s="18"/>
    </row>
    <row r="2" customFormat="false" ht="15" hidden="false" customHeight="true" outlineLevel="0" collapsed="false">
      <c r="A2" s="18"/>
      <c r="B2" s="18"/>
      <c r="C2" s="18"/>
      <c r="D2" s="18"/>
    </row>
    <row r="3" customFormat="false" ht="15" hidden="false" customHeight="true" outlineLevel="0" collapsed="false">
      <c r="A3" s="18"/>
      <c r="B3" s="18"/>
      <c r="C3" s="18"/>
      <c r="D3" s="18"/>
    </row>
    <row r="4" customFormat="false" ht="15" hidden="false" customHeight="true" outlineLevel="0" collapsed="false">
      <c r="A4" s="18"/>
      <c r="B4" s="18"/>
      <c r="C4" s="18"/>
      <c r="D4" s="18"/>
    </row>
    <row r="5" customFormat="false" ht="15" hidden="false" customHeight="true" outlineLevel="0" collapsed="false">
      <c r="A5" s="20" t="s">
        <v>35</v>
      </c>
      <c r="B5" s="20"/>
      <c r="C5" s="20"/>
      <c r="D5" s="20"/>
    </row>
    <row r="6" customFormat="false" ht="15" hidden="false" customHeight="true" outlineLevel="0" collapsed="false">
      <c r="A6" s="20" t="s">
        <v>36</v>
      </c>
      <c r="B6" s="20"/>
      <c r="C6" s="20"/>
      <c r="D6" s="20"/>
    </row>
    <row r="7" customFormat="false" ht="15" hidden="false" customHeight="true" outlineLevel="0" collapsed="false">
      <c r="A7" s="20"/>
      <c r="B7" s="20" t="str">
        <f aca="false">"public static final int kNumPoints =" &amp; COUNT(C9:C1204) &amp; ";"</f>
        <v>public static final int kNumPoints =185;</v>
      </c>
      <c r="C7" s="20"/>
      <c r="D7" s="20"/>
    </row>
    <row r="8" customFormat="false" ht="15" hidden="false" customHeight="true" outlineLevel="0" collapsed="false">
      <c r="A8" s="20"/>
      <c r="B8" s="20" t="s">
        <v>37</v>
      </c>
      <c r="C8" s="20" t="s">
        <v>33</v>
      </c>
      <c r="D8" s="20" t="s">
        <v>28</v>
      </c>
    </row>
    <row r="9" customFormat="false" ht="15" hidden="false" customHeight="true" outlineLevel="0" collapsed="false">
      <c r="A9" s="20"/>
      <c r="B9" s="20" t="s">
        <v>38</v>
      </c>
      <c r="C9" s="20"/>
      <c r="D9" s="20"/>
    </row>
    <row r="10" customFormat="false" ht="15" hidden="false" customHeight="true" outlineLevel="0" collapsed="false">
      <c r="A10" s="20"/>
      <c r="B10" s="20" t="str">
        <f aca="false">IF(Step1_GenProfile!H26, "{"&amp;Step1_GenProfile!J26&amp;",","")</f>
        <v>{0,</v>
      </c>
      <c r="C10" s="20" t="n">
        <f aca="false">IF(Step1_GenProfile!H26, Step1_GenProfile!I26*60,"")</f>
        <v>0</v>
      </c>
      <c r="D10" s="20" t="str">
        <f aca="false">IF(Step1_GenProfile!H26, ","&amp;itp&amp; IF(Step1_GenProfile!M26,"}};","},"), "")</f>
        <v>,10},</v>
      </c>
    </row>
    <row r="11" customFormat="false" ht="15" hidden="false" customHeight="true" outlineLevel="0" collapsed="false">
      <c r="A11" s="20"/>
      <c r="B11" s="20" t="str">
        <f aca="false">IF(Step1_GenProfile!H27, "{"&amp;Step1_GenProfile!J27&amp;",","")</f>
        <v>{0.0000476190476190476,</v>
      </c>
      <c r="C11" s="20" t="n">
        <f aca="false">IF(Step1_GenProfile!H27, Step1_GenProfile!I27*60,"")</f>
        <v>0.571428571428571</v>
      </c>
      <c r="D11" s="20" t="str">
        <f aca="false">IF(Step1_GenProfile!H27, ","&amp;itp&amp; IF(Step1_GenProfile!M27,"}};","},"), "")</f>
        <v>,10},</v>
      </c>
    </row>
    <row r="12" customFormat="false" ht="15" hidden="false" customHeight="true" outlineLevel="0" collapsed="false">
      <c r="A12" s="20"/>
      <c r="B12" s="20" t="str">
        <f aca="false">IF(Step1_GenProfile!H28, "{"&amp;Step1_GenProfile!J28&amp;",","")</f>
        <v>{0.000214285714285714,</v>
      </c>
      <c r="C12" s="20" t="n">
        <f aca="false">IF(Step1_GenProfile!H28, Step1_GenProfile!I28*60,"")</f>
        <v>1.42857142857143</v>
      </c>
      <c r="D12" s="20" t="str">
        <f aca="false">IF(Step1_GenProfile!H28, ","&amp;itp&amp; IF(Step1_GenProfile!M28,"}};","},"), "")</f>
        <v>,10},</v>
      </c>
    </row>
    <row r="13" customFormat="false" ht="15" hidden="false" customHeight="true" outlineLevel="0" collapsed="false">
      <c r="A13" s="20"/>
      <c r="B13" s="20" t="str">
        <f aca="false">IF(Step1_GenProfile!H29, "{"&amp;Step1_GenProfile!J29&amp;",","")</f>
        <v>{0.000547619047619048,</v>
      </c>
      <c r="C13" s="20" t="n">
        <f aca="false">IF(Step1_GenProfile!H29, Step1_GenProfile!I29*60,"")</f>
        <v>2.57142857142857</v>
      </c>
      <c r="D13" s="20" t="str">
        <f aca="false">IF(Step1_GenProfile!H29, ","&amp;itp&amp; IF(Step1_GenProfile!M29,"}};","},"), "")</f>
        <v>,10},</v>
      </c>
    </row>
    <row r="14" customFormat="false" ht="15" hidden="false" customHeight="true" outlineLevel="0" collapsed="false">
      <c r="A14" s="20"/>
      <c r="B14" s="20" t="str">
        <f aca="false">IF(Step1_GenProfile!H30, "{"&amp;Step1_GenProfile!J30&amp;",","")</f>
        <v>{0.0010952380952381,</v>
      </c>
      <c r="C14" s="20" t="n">
        <f aca="false">IF(Step1_GenProfile!H30, Step1_GenProfile!I30*60,"")</f>
        <v>4</v>
      </c>
      <c r="D14" s="20" t="str">
        <f aca="false">IF(Step1_GenProfile!H30, ","&amp;itp&amp; IF(Step1_GenProfile!M30,"}};","},"), "")</f>
        <v>,10},</v>
      </c>
    </row>
    <row r="15" customFormat="false" ht="15" hidden="false" customHeight="true" outlineLevel="0" collapsed="false">
      <c r="A15" s="20"/>
      <c r="B15" s="20" t="str">
        <f aca="false">IF(Step1_GenProfile!H31, "{"&amp;Step1_GenProfile!J31&amp;",","")</f>
        <v>{0.0019047619047619,</v>
      </c>
      <c r="C15" s="20" t="n">
        <f aca="false">IF(Step1_GenProfile!H31, Step1_GenProfile!I31*60,"")</f>
        <v>5.71428571428571</v>
      </c>
      <c r="D15" s="20" t="str">
        <f aca="false">IF(Step1_GenProfile!H31, ","&amp;itp&amp; IF(Step1_GenProfile!M31,"}};","},"), "")</f>
        <v>,10},</v>
      </c>
    </row>
    <row r="16" customFormat="false" ht="15" hidden="false" customHeight="true" outlineLevel="0" collapsed="false">
      <c r="A16" s="20"/>
      <c r="B16" s="20" t="str">
        <f aca="false">IF(Step1_GenProfile!H32, "{"&amp;Step1_GenProfile!J32&amp;",","")</f>
        <v>{0.00302380952380952,</v>
      </c>
      <c r="C16" s="20" t="n">
        <f aca="false">IF(Step1_GenProfile!H32, Step1_GenProfile!I32*60,"")</f>
        <v>7.71428571428572</v>
      </c>
      <c r="D16" s="20" t="str">
        <f aca="false">IF(Step1_GenProfile!H32, ","&amp;itp&amp; IF(Step1_GenProfile!M32,"}};","},"), "")</f>
        <v>,10},</v>
      </c>
    </row>
    <row r="17" customFormat="false" ht="15" hidden="false" customHeight="true" outlineLevel="0" collapsed="false">
      <c r="A17" s="20"/>
      <c r="B17" s="20" t="str">
        <f aca="false">IF(Step1_GenProfile!H33, "{"&amp;Step1_GenProfile!J33&amp;",","")</f>
        <v>{0.0045,</v>
      </c>
      <c r="C17" s="20" t="n">
        <f aca="false">IF(Step1_GenProfile!H33, Step1_GenProfile!I33*60,"")</f>
        <v>10</v>
      </c>
      <c r="D17" s="20" t="str">
        <f aca="false">IF(Step1_GenProfile!H33, ","&amp;itp&amp; IF(Step1_GenProfile!M33,"}};","},"), "")</f>
        <v>,10},</v>
      </c>
    </row>
    <row r="18" customFormat="false" ht="15" hidden="false" customHeight="true" outlineLevel="0" collapsed="false">
      <c r="A18" s="20"/>
      <c r="B18" s="20" t="str">
        <f aca="false">IF(Step1_GenProfile!H34, "{"&amp;Step1_GenProfile!J34&amp;",","")</f>
        <v>{0.00638095238095238,</v>
      </c>
      <c r="C18" s="20" t="n">
        <f aca="false">IF(Step1_GenProfile!H34, Step1_GenProfile!I34*60,"")</f>
        <v>12.5714285714286</v>
      </c>
      <c r="D18" s="20" t="str">
        <f aca="false">IF(Step1_GenProfile!H34, ","&amp;itp&amp; IF(Step1_GenProfile!M34,"}};","},"), "")</f>
        <v>,10},</v>
      </c>
    </row>
    <row r="19" customFormat="false" ht="15" hidden="false" customHeight="true" outlineLevel="0" collapsed="false">
      <c r="A19" s="20"/>
      <c r="B19" s="20" t="str">
        <f aca="false">IF(Step1_GenProfile!H35, "{"&amp;Step1_GenProfile!J35&amp;",","")</f>
        <v>{0.00871428571428571,</v>
      </c>
      <c r="C19" s="20" t="n">
        <f aca="false">IF(Step1_GenProfile!H35, Step1_GenProfile!I35*60,"")</f>
        <v>15.4285714285714</v>
      </c>
      <c r="D19" s="20" t="str">
        <f aca="false">IF(Step1_GenProfile!H35, ","&amp;itp&amp; IF(Step1_GenProfile!M35,"}};","},"), "")</f>
        <v>,10},</v>
      </c>
    </row>
    <row r="20" customFormat="false" ht="15" hidden="false" customHeight="true" outlineLevel="0" collapsed="false">
      <c r="A20" s="20"/>
      <c r="B20" s="20" t="str">
        <f aca="false">IF(Step1_GenProfile!H36, "{"&amp;Step1_GenProfile!J36&amp;",","")</f>
        <v>{0.011547619047619,</v>
      </c>
      <c r="C20" s="20" t="n">
        <f aca="false">IF(Step1_GenProfile!H36, Step1_GenProfile!I36*60,"")</f>
        <v>18.5714285714286</v>
      </c>
      <c r="D20" s="20" t="str">
        <f aca="false">IF(Step1_GenProfile!H36, ","&amp;itp&amp; IF(Step1_GenProfile!M36,"}};","},"), "")</f>
        <v>,10},</v>
      </c>
    </row>
    <row r="21" customFormat="false" ht="15" hidden="false" customHeight="true" outlineLevel="0" collapsed="false">
      <c r="A21" s="20"/>
      <c r="B21" s="20" t="str">
        <f aca="false">IF(Step1_GenProfile!H37, "{"&amp;Step1_GenProfile!J37&amp;",","")</f>
        <v>{0.0149285714285714,</v>
      </c>
      <c r="C21" s="20" t="n">
        <f aca="false">IF(Step1_GenProfile!H37, Step1_GenProfile!I37*60,"")</f>
        <v>22</v>
      </c>
      <c r="D21" s="20" t="str">
        <f aca="false">IF(Step1_GenProfile!H37, ","&amp;itp&amp; IF(Step1_GenProfile!M37,"}};","},"), "")</f>
        <v>,10},</v>
      </c>
    </row>
    <row r="22" customFormat="false" ht="15" hidden="false" customHeight="true" outlineLevel="0" collapsed="false">
      <c r="A22" s="20"/>
      <c r="B22" s="20" t="str">
        <f aca="false">IF(Step1_GenProfile!H38, "{"&amp;Step1_GenProfile!J38&amp;",","")</f>
        <v>{0.0189047619047619,</v>
      </c>
      <c r="C22" s="20" t="n">
        <f aca="false">IF(Step1_GenProfile!H38, Step1_GenProfile!I38*60,"")</f>
        <v>25.7142857142857</v>
      </c>
      <c r="D22" s="20" t="str">
        <f aca="false">IF(Step1_GenProfile!H38, ","&amp;itp&amp; IF(Step1_GenProfile!M38,"}};","},"), "")</f>
        <v>,10},</v>
      </c>
    </row>
    <row r="23" customFormat="false" ht="15" hidden="false" customHeight="true" outlineLevel="0" collapsed="false">
      <c r="A23" s="20"/>
      <c r="B23" s="20" t="str">
        <f aca="false">IF(Step1_GenProfile!H39, "{"&amp;Step1_GenProfile!J39&amp;",","")</f>
        <v>{0.0235238095238095,</v>
      </c>
      <c r="C23" s="20" t="n">
        <f aca="false">IF(Step1_GenProfile!H39, Step1_GenProfile!I39*60,"")</f>
        <v>29.7142857142857</v>
      </c>
      <c r="D23" s="20" t="str">
        <f aca="false">IF(Step1_GenProfile!H39, ","&amp;itp&amp; IF(Step1_GenProfile!M39,"}};","},"), "")</f>
        <v>,10},</v>
      </c>
    </row>
    <row r="24" customFormat="false" ht="15" hidden="false" customHeight="true" outlineLevel="0" collapsed="false">
      <c r="A24" s="20"/>
      <c r="B24" s="20" t="str">
        <f aca="false">IF(Step1_GenProfile!H40, "{"&amp;Step1_GenProfile!J40&amp;",","")</f>
        <v>{0.0288333333333333,</v>
      </c>
      <c r="C24" s="20" t="n">
        <f aca="false">IF(Step1_GenProfile!H40, Step1_GenProfile!I40*60,"")</f>
        <v>34</v>
      </c>
      <c r="D24" s="20" t="str">
        <f aca="false">IF(Step1_GenProfile!H40, ","&amp;itp&amp; IF(Step1_GenProfile!M40,"}};","},"), "")</f>
        <v>,10},</v>
      </c>
    </row>
    <row r="25" customFormat="false" ht="15" hidden="false" customHeight="true" outlineLevel="0" collapsed="false">
      <c r="A25" s="20"/>
      <c r="B25" s="20" t="str">
        <f aca="false">IF(Step1_GenProfile!H41, "{"&amp;Step1_GenProfile!J41&amp;",","")</f>
        <v>{0.0348809523809524,</v>
      </c>
      <c r="C25" s="20" t="n">
        <f aca="false">IF(Step1_GenProfile!H41, Step1_GenProfile!I41*60,"")</f>
        <v>38.5714285714286</v>
      </c>
      <c r="D25" s="20" t="str">
        <f aca="false">IF(Step1_GenProfile!H41, ","&amp;itp&amp; IF(Step1_GenProfile!M41,"}};","},"), "")</f>
        <v>,10},</v>
      </c>
    </row>
    <row r="26" customFormat="false" ht="15" hidden="false" customHeight="true" outlineLevel="0" collapsed="false">
      <c r="A26" s="20"/>
      <c r="B26" s="20" t="str">
        <f aca="false">IF(Step1_GenProfile!H42, "{"&amp;Step1_GenProfile!J42&amp;",","")</f>
        <v>{0.0417142857142857,</v>
      </c>
      <c r="C26" s="20" t="n">
        <f aca="false">IF(Step1_GenProfile!H42, Step1_GenProfile!I42*60,"")</f>
        <v>43.4285714285714</v>
      </c>
      <c r="D26" s="20" t="str">
        <f aca="false">IF(Step1_GenProfile!H42, ","&amp;itp&amp; IF(Step1_GenProfile!M42,"}};","},"), "")</f>
        <v>,10},</v>
      </c>
    </row>
    <row r="27" customFormat="false" ht="15" hidden="false" customHeight="true" outlineLevel="0" collapsed="false">
      <c r="A27" s="20"/>
      <c r="B27" s="20" t="str">
        <f aca="false">IF(Step1_GenProfile!H43, "{"&amp;Step1_GenProfile!J43&amp;",","")</f>
        <v>{0.0493809523809524,</v>
      </c>
      <c r="C27" s="20" t="n">
        <f aca="false">IF(Step1_GenProfile!H43, Step1_GenProfile!I43*60,"")</f>
        <v>48.5714285714286</v>
      </c>
      <c r="D27" s="20" t="str">
        <f aca="false">IF(Step1_GenProfile!H43, ","&amp;itp&amp; IF(Step1_GenProfile!M43,"}};","},"), "")</f>
        <v>,10},</v>
      </c>
    </row>
    <row r="28" customFormat="false" ht="15" hidden="false" customHeight="true" outlineLevel="0" collapsed="false">
      <c r="A28" s="20"/>
      <c r="B28" s="20" t="str">
        <f aca="false">IF(Step1_GenProfile!H44, "{"&amp;Step1_GenProfile!J44&amp;",","")</f>
        <v>{0.0579285714285714,</v>
      </c>
      <c r="C28" s="20" t="n">
        <f aca="false">IF(Step1_GenProfile!H44, Step1_GenProfile!I44*60,"")</f>
        <v>54</v>
      </c>
      <c r="D28" s="20" t="str">
        <f aca="false">IF(Step1_GenProfile!H44, ","&amp;itp&amp; IF(Step1_GenProfile!M44,"}};","},"), "")</f>
        <v>,10},</v>
      </c>
    </row>
    <row r="29" customFormat="false" ht="15" hidden="false" customHeight="true" outlineLevel="0" collapsed="false">
      <c r="A29" s="20"/>
      <c r="B29" s="20" t="str">
        <f aca="false">IF(Step1_GenProfile!H45, "{"&amp;Step1_GenProfile!J45&amp;",","")</f>
        <v>{0.0674047619047619,</v>
      </c>
      <c r="C29" s="20" t="n">
        <f aca="false">IF(Step1_GenProfile!H45, Step1_GenProfile!I45*60,"")</f>
        <v>59.7142857142857</v>
      </c>
      <c r="D29" s="20" t="str">
        <f aca="false">IF(Step1_GenProfile!H45, ","&amp;itp&amp; IF(Step1_GenProfile!M45,"}};","},"), "")</f>
        <v>,10},</v>
      </c>
    </row>
    <row r="30" customFormat="false" ht="15" hidden="false" customHeight="true" outlineLevel="0" collapsed="false">
      <c r="A30" s="20"/>
      <c r="B30" s="20" t="str">
        <f aca="false">IF(Step1_GenProfile!H46, "{"&amp;Step1_GenProfile!J46&amp;",","")</f>
        <v>{0.0778571428571429,</v>
      </c>
      <c r="C30" s="20" t="n">
        <f aca="false">IF(Step1_GenProfile!H46, Step1_GenProfile!I46*60,"")</f>
        <v>65.7142857142857</v>
      </c>
      <c r="D30" s="20" t="str">
        <f aca="false">IF(Step1_GenProfile!H46, ","&amp;itp&amp; IF(Step1_GenProfile!M46,"}};","},"), "")</f>
        <v>,10},</v>
      </c>
    </row>
    <row r="31" customFormat="false" ht="15" hidden="false" customHeight="true" outlineLevel="0" collapsed="false">
      <c r="A31" s="20"/>
      <c r="B31" s="20" t="str">
        <f aca="false">IF(Step1_GenProfile!H47, "{"&amp;Step1_GenProfile!J47&amp;",","")</f>
        <v>{0.0893095238095238,</v>
      </c>
      <c r="C31" s="20" t="n">
        <f aca="false">IF(Step1_GenProfile!H47, Step1_GenProfile!I47*60,"")</f>
        <v>71.7142857142857</v>
      </c>
      <c r="D31" s="20" t="str">
        <f aca="false">IF(Step1_GenProfile!H47, ","&amp;itp&amp; IF(Step1_GenProfile!M47,"}};","},"), "")</f>
        <v>,10},</v>
      </c>
    </row>
    <row r="32" customFormat="false" ht="15" hidden="false" customHeight="true" outlineLevel="0" collapsed="false">
      <c r="A32" s="20"/>
      <c r="B32" s="20" t="str">
        <f aca="false">IF(Step1_GenProfile!H48, "{"&amp;Step1_GenProfile!J48&amp;",","")</f>
        <v>{0.101761904761905,</v>
      </c>
      <c r="C32" s="20" t="n">
        <f aca="false">IF(Step1_GenProfile!H48, Step1_GenProfile!I48*60,"")</f>
        <v>77.7142857142857</v>
      </c>
      <c r="D32" s="20" t="str">
        <f aca="false">IF(Step1_GenProfile!H48, ","&amp;itp&amp; IF(Step1_GenProfile!M48,"}};","},"), "")</f>
        <v>,10},</v>
      </c>
    </row>
    <row r="33" customFormat="false" ht="15" hidden="false" customHeight="true" outlineLevel="0" collapsed="false">
      <c r="A33" s="20"/>
      <c r="B33" s="20" t="str">
        <f aca="false">IF(Step1_GenProfile!H49, "{"&amp;Step1_GenProfile!J49&amp;",","")</f>
        <v>{0.115214285714286,</v>
      </c>
      <c r="C33" s="20" t="n">
        <f aca="false">IF(Step1_GenProfile!H49, Step1_GenProfile!I49*60,"")</f>
        <v>83.7142857142857</v>
      </c>
      <c r="D33" s="20" t="str">
        <f aca="false">IF(Step1_GenProfile!H49, ","&amp;itp&amp; IF(Step1_GenProfile!M49,"}};","},"), "")</f>
        <v>,10},</v>
      </c>
    </row>
    <row r="34" customFormat="false" ht="15" hidden="false" customHeight="true" outlineLevel="0" collapsed="false">
      <c r="A34" s="20"/>
      <c r="B34" s="20" t="str">
        <f aca="false">IF(Step1_GenProfile!H50, "{"&amp;Step1_GenProfile!J50&amp;",","")</f>
        <v>{0.129666666666667,</v>
      </c>
      <c r="C34" s="20" t="n">
        <f aca="false">IF(Step1_GenProfile!H50, Step1_GenProfile!I50*60,"")</f>
        <v>89.7142857142857</v>
      </c>
      <c r="D34" s="20" t="str">
        <f aca="false">IF(Step1_GenProfile!H50, ","&amp;itp&amp; IF(Step1_GenProfile!M50,"}};","},"), "")</f>
        <v>,10},</v>
      </c>
    </row>
    <row r="35" customFormat="false" ht="15" hidden="false" customHeight="true" outlineLevel="0" collapsed="false">
      <c r="A35" s="20"/>
      <c r="B35" s="20" t="str">
        <f aca="false">IF(Step1_GenProfile!H51, "{"&amp;Step1_GenProfile!J51&amp;",","")</f>
        <v>{0.145119047619048,</v>
      </c>
      <c r="C35" s="20" t="n">
        <f aca="false">IF(Step1_GenProfile!H51, Step1_GenProfile!I51*60,"")</f>
        <v>95.7142857142857</v>
      </c>
      <c r="D35" s="20" t="str">
        <f aca="false">IF(Step1_GenProfile!H51, ","&amp;itp&amp; IF(Step1_GenProfile!M51,"}};","},"), "")</f>
        <v>,10},</v>
      </c>
    </row>
    <row r="36" customFormat="false" ht="15" hidden="false" customHeight="true" outlineLevel="0" collapsed="false">
      <c r="A36" s="20"/>
      <c r="B36" s="20" t="str">
        <f aca="false">IF(Step1_GenProfile!H52, "{"&amp;Step1_GenProfile!J52&amp;",","")</f>
        <v>{0.161571428571429,</v>
      </c>
      <c r="C36" s="20" t="n">
        <f aca="false">IF(Step1_GenProfile!H52, Step1_GenProfile!I52*60,"")</f>
        <v>101.714285714286</v>
      </c>
      <c r="D36" s="20" t="str">
        <f aca="false">IF(Step1_GenProfile!H52, ","&amp;itp&amp; IF(Step1_GenProfile!M52,"}};","},"), "")</f>
        <v>,10},</v>
      </c>
    </row>
    <row r="37" customFormat="false" ht="15" hidden="false" customHeight="true" outlineLevel="0" collapsed="false">
      <c r="A37" s="20"/>
      <c r="B37" s="20" t="str">
        <f aca="false">IF(Step1_GenProfile!H53, "{"&amp;Step1_GenProfile!J53&amp;",","")</f>
        <v>{0.17902380952381,</v>
      </c>
      <c r="C37" s="20" t="n">
        <f aca="false">IF(Step1_GenProfile!H53, Step1_GenProfile!I53*60,"")</f>
        <v>107.714285714286</v>
      </c>
      <c r="D37" s="20" t="str">
        <f aca="false">IF(Step1_GenProfile!H53, ","&amp;itp&amp; IF(Step1_GenProfile!M53,"}};","},"), "")</f>
        <v>,10},</v>
      </c>
    </row>
    <row r="38" customFormat="false" ht="15" hidden="false" customHeight="true" outlineLevel="0" collapsed="false">
      <c r="A38" s="20"/>
      <c r="B38" s="20" t="str">
        <f aca="false">IF(Step1_GenProfile!H54, "{"&amp;Step1_GenProfile!J54&amp;",","")</f>
        <v>{0.19747619047619,</v>
      </c>
      <c r="C38" s="20" t="n">
        <f aca="false">IF(Step1_GenProfile!H54, Step1_GenProfile!I54*60,"")</f>
        <v>113.714285714286</v>
      </c>
      <c r="D38" s="20" t="str">
        <f aca="false">IF(Step1_GenProfile!H54, ","&amp;itp&amp; IF(Step1_GenProfile!M54,"}};","},"), "")</f>
        <v>,10},</v>
      </c>
    </row>
    <row r="39" customFormat="false" ht="15" hidden="false" customHeight="true" outlineLevel="0" collapsed="false">
      <c r="A39" s="20"/>
      <c r="B39" s="20" t="str">
        <f aca="false">IF(Step1_GenProfile!H55, "{"&amp;Step1_GenProfile!J55&amp;",","")</f>
        <v>{0.216928571428571,</v>
      </c>
      <c r="C39" s="20" t="n">
        <f aca="false">IF(Step1_GenProfile!H55, Step1_GenProfile!I55*60,"")</f>
        <v>119.714285714286</v>
      </c>
      <c r="D39" s="20" t="str">
        <f aca="false">IF(Step1_GenProfile!H55, ","&amp;itp&amp; IF(Step1_GenProfile!M55,"}};","},"), "")</f>
        <v>,10},</v>
      </c>
    </row>
    <row r="40" customFormat="false" ht="15" hidden="false" customHeight="true" outlineLevel="0" collapsed="false">
      <c r="A40" s="20"/>
      <c r="B40" s="20" t="str">
        <f aca="false">IF(Step1_GenProfile!H56, "{"&amp;Step1_GenProfile!J56&amp;",","")</f>
        <v>{0.237380952380952,</v>
      </c>
      <c r="C40" s="20" t="n">
        <f aca="false">IF(Step1_GenProfile!H56, Step1_GenProfile!I56*60,"")</f>
        <v>125.714285714286</v>
      </c>
      <c r="D40" s="20" t="str">
        <f aca="false">IF(Step1_GenProfile!H56, ","&amp;itp&amp; IF(Step1_GenProfile!M56,"}};","},"), "")</f>
        <v>,10},</v>
      </c>
    </row>
    <row r="41" customFormat="false" ht="15" hidden="false" customHeight="true" outlineLevel="0" collapsed="false">
      <c r="A41" s="20"/>
      <c r="B41" s="20" t="str">
        <f aca="false">IF(Step1_GenProfile!H57, "{"&amp;Step1_GenProfile!J57&amp;",","")</f>
        <v>{0.258833333333333,</v>
      </c>
      <c r="C41" s="20" t="n">
        <f aca="false">IF(Step1_GenProfile!H57, Step1_GenProfile!I57*60,"")</f>
        <v>131.714285714286</v>
      </c>
      <c r="D41" s="20" t="str">
        <f aca="false">IF(Step1_GenProfile!H57, ","&amp;itp&amp; IF(Step1_GenProfile!M57,"}};","},"), "")</f>
        <v>,10},</v>
      </c>
    </row>
    <row r="42" customFormat="false" ht="15" hidden="false" customHeight="true" outlineLevel="0" collapsed="false">
      <c r="A42" s="20"/>
      <c r="B42" s="20" t="str">
        <f aca="false">IF(Step1_GenProfile!H58, "{"&amp;Step1_GenProfile!J58&amp;",","")</f>
        <v>{0.281285714285714,</v>
      </c>
      <c r="C42" s="20" t="n">
        <f aca="false">IF(Step1_GenProfile!H58, Step1_GenProfile!I58*60,"")</f>
        <v>137.714285714286</v>
      </c>
      <c r="D42" s="20" t="str">
        <f aca="false">IF(Step1_GenProfile!H58, ","&amp;itp&amp; IF(Step1_GenProfile!M58,"}};","},"), "")</f>
        <v>,10},</v>
      </c>
    </row>
    <row r="43" customFormat="false" ht="12.75" hidden="false" customHeight="false" outlineLevel="0" collapsed="false">
      <c r="A43" s="20"/>
      <c r="B43" s="20" t="str">
        <f aca="false">IF(Step1_GenProfile!H59, "{"&amp;Step1_GenProfile!J59&amp;",","")</f>
        <v>{0.304738095238095,</v>
      </c>
      <c r="C43" s="20" t="n">
        <f aca="false">IF(Step1_GenProfile!H59, Step1_GenProfile!I59*60,"")</f>
        <v>143.714285714286</v>
      </c>
      <c r="D43" s="20" t="str">
        <f aca="false">IF(Step1_GenProfile!H59, ","&amp;itp&amp; IF(Step1_GenProfile!M59,"}};","},"), "")</f>
        <v>,10},</v>
      </c>
    </row>
    <row r="44" customFormat="false" ht="12.75" hidden="false" customHeight="false" outlineLevel="0" collapsed="false">
      <c r="A44" s="20"/>
      <c r="B44" s="20" t="str">
        <f aca="false">IF(Step1_GenProfile!H60, "{"&amp;Step1_GenProfile!J60&amp;",","")</f>
        <v>{0.329190476190476,</v>
      </c>
      <c r="C44" s="20" t="n">
        <f aca="false">IF(Step1_GenProfile!H60, Step1_GenProfile!I60*60,"")</f>
        <v>149.714285714286</v>
      </c>
      <c r="D44" s="20" t="str">
        <f aca="false">IF(Step1_GenProfile!H60, ","&amp;itp&amp; IF(Step1_GenProfile!M60,"}};","},"), "")</f>
        <v>,10},</v>
      </c>
    </row>
    <row r="45" customFormat="false" ht="12.75" hidden="false" customHeight="false" outlineLevel="0" collapsed="false">
      <c r="A45" s="20"/>
      <c r="B45" s="20" t="str">
        <f aca="false">IF(Step1_GenProfile!H61, "{"&amp;Step1_GenProfile!J61&amp;",","")</f>
        <v>{0.354642857142857,</v>
      </c>
      <c r="C45" s="20" t="n">
        <f aca="false">IF(Step1_GenProfile!H61, Step1_GenProfile!I61*60,"")</f>
        <v>155.714285714286</v>
      </c>
      <c r="D45" s="20" t="str">
        <f aca="false">IF(Step1_GenProfile!H61, ","&amp;itp&amp; IF(Step1_GenProfile!M61,"}};","},"), "")</f>
        <v>,10},</v>
      </c>
    </row>
    <row r="46" customFormat="false" ht="12.75" hidden="false" customHeight="false" outlineLevel="0" collapsed="false">
      <c r="A46" s="20"/>
      <c r="B46" s="20" t="str">
        <f aca="false">IF(Step1_GenProfile!H62, "{"&amp;Step1_GenProfile!J62&amp;",","")</f>
        <v>{0.381095238095238,</v>
      </c>
      <c r="C46" s="20" t="n">
        <f aca="false">IF(Step1_GenProfile!H62, Step1_GenProfile!I62*60,"")</f>
        <v>161.714285714286</v>
      </c>
      <c r="D46" s="20" t="str">
        <f aca="false">IF(Step1_GenProfile!H62, ","&amp;itp&amp; IF(Step1_GenProfile!M62,"}};","},"), "")</f>
        <v>,10},</v>
      </c>
    </row>
    <row r="47" customFormat="false" ht="12.75" hidden="false" customHeight="false" outlineLevel="0" collapsed="false">
      <c r="A47" s="20"/>
      <c r="B47" s="20" t="str">
        <f aca="false">IF(Step1_GenProfile!H63, "{"&amp;Step1_GenProfile!J63&amp;",","")</f>
        <v>{0.408547619047619,</v>
      </c>
      <c r="C47" s="20" t="n">
        <f aca="false">IF(Step1_GenProfile!H63, Step1_GenProfile!I63*60,"")</f>
        <v>167.714285714286</v>
      </c>
      <c r="D47" s="20" t="str">
        <f aca="false">IF(Step1_GenProfile!H63, ","&amp;itp&amp; IF(Step1_GenProfile!M63,"}};","},"), "")</f>
        <v>,10},</v>
      </c>
    </row>
    <row r="48" customFormat="false" ht="12.75" hidden="false" customHeight="false" outlineLevel="0" collapsed="false">
      <c r="A48" s="20"/>
      <c r="B48" s="20" t="str">
        <f aca="false">IF(Step1_GenProfile!H64, "{"&amp;Step1_GenProfile!J64&amp;",","")</f>
        <v>{0.437,</v>
      </c>
      <c r="C48" s="20" t="n">
        <f aca="false">IF(Step1_GenProfile!H64, Step1_GenProfile!I64*60,"")</f>
        <v>173.714285714286</v>
      </c>
      <c r="D48" s="20" t="str">
        <f aca="false">IF(Step1_GenProfile!H64, ","&amp;itp&amp; IF(Step1_GenProfile!M64,"}};","},"), "")</f>
        <v>,10},</v>
      </c>
    </row>
    <row r="49" customFormat="false" ht="12.75" hidden="false" customHeight="false" outlineLevel="0" collapsed="false">
      <c r="A49" s="20"/>
      <c r="B49" s="20" t="str">
        <f aca="false">IF(Step1_GenProfile!H65, "{"&amp;Step1_GenProfile!J65&amp;",","")</f>
        <v>{0.466452380952381,</v>
      </c>
      <c r="C49" s="20" t="n">
        <f aca="false">IF(Step1_GenProfile!H65, Step1_GenProfile!I65*60,"")</f>
        <v>179.714285714286</v>
      </c>
      <c r="D49" s="20" t="str">
        <f aca="false">IF(Step1_GenProfile!H65, ","&amp;itp&amp; IF(Step1_GenProfile!M65,"}};","},"), "")</f>
        <v>,10},</v>
      </c>
    </row>
    <row r="50" customFormat="false" ht="12.75" hidden="false" customHeight="false" outlineLevel="0" collapsed="false">
      <c r="A50" s="20"/>
      <c r="B50" s="20" t="str">
        <f aca="false">IF(Step1_GenProfile!H66, "{"&amp;Step1_GenProfile!J66&amp;",","")</f>
        <v>{0.496904761904762,</v>
      </c>
      <c r="C50" s="20" t="n">
        <f aca="false">IF(Step1_GenProfile!H66, Step1_GenProfile!I66*60,"")</f>
        <v>185.714285714286</v>
      </c>
      <c r="D50" s="20" t="str">
        <f aca="false">IF(Step1_GenProfile!H66, ","&amp;itp&amp; IF(Step1_GenProfile!M66,"}};","},"), "")</f>
        <v>,10},</v>
      </c>
    </row>
    <row r="51" customFormat="false" ht="12.75" hidden="false" customHeight="false" outlineLevel="0" collapsed="false">
      <c r="A51" s="20"/>
      <c r="B51" s="20" t="str">
        <f aca="false">IF(Step1_GenProfile!H67, "{"&amp;Step1_GenProfile!J67&amp;",","")</f>
        <v>{0.528309523809524,</v>
      </c>
      <c r="C51" s="20" t="n">
        <f aca="false">IF(Step1_GenProfile!H67, Step1_GenProfile!I67*60,"")</f>
        <v>191.142857142857</v>
      </c>
      <c r="D51" s="20" t="str">
        <f aca="false">IF(Step1_GenProfile!H67, ","&amp;itp&amp; IF(Step1_GenProfile!M67,"}};","},"), "")</f>
        <v>,10},</v>
      </c>
    </row>
    <row r="52" customFormat="false" ht="12.75" hidden="false" customHeight="false" outlineLevel="0" collapsed="false">
      <c r="A52" s="20"/>
      <c r="B52" s="20" t="str">
        <f aca="false">IF(Step1_GenProfile!H68, "{"&amp;Step1_GenProfile!J68&amp;",","")</f>
        <v>{0.560595238095238,</v>
      </c>
      <c r="C52" s="20" t="n">
        <f aca="false">IF(Step1_GenProfile!H68, Step1_GenProfile!I68*60,"")</f>
        <v>196.285714285714</v>
      </c>
      <c r="D52" s="20" t="str">
        <f aca="false">IF(Step1_GenProfile!H68, ","&amp;itp&amp; IF(Step1_GenProfile!M68,"}};","},"), "")</f>
        <v>,10},</v>
      </c>
    </row>
    <row r="53" customFormat="false" ht="12.75" hidden="false" customHeight="false" outlineLevel="0" collapsed="false">
      <c r="A53" s="20"/>
      <c r="B53" s="20" t="str">
        <f aca="false">IF(Step1_GenProfile!H69, "{"&amp;Step1_GenProfile!J69&amp;",","")</f>
        <v>{0.593714285714286,</v>
      </c>
      <c r="C53" s="20" t="n">
        <f aca="false">IF(Step1_GenProfile!H69, Step1_GenProfile!I69*60,"")</f>
        <v>201.142857142857</v>
      </c>
      <c r="D53" s="20" t="str">
        <f aca="false">IF(Step1_GenProfile!H69, ","&amp;itp&amp; IF(Step1_GenProfile!M69,"}};","},"), "")</f>
        <v>,10},</v>
      </c>
    </row>
    <row r="54" customFormat="false" ht="12.75" hidden="false" customHeight="false" outlineLevel="0" collapsed="false">
      <c r="A54" s="20"/>
      <c r="B54" s="20" t="str">
        <f aca="false">IF(Step1_GenProfile!H70, "{"&amp;Step1_GenProfile!J70&amp;",","")</f>
        <v>{0.627619047619048,</v>
      </c>
      <c r="C54" s="20" t="n">
        <f aca="false">IF(Step1_GenProfile!H70, Step1_GenProfile!I70*60,"")</f>
        <v>205.714285714286</v>
      </c>
      <c r="D54" s="20" t="str">
        <f aca="false">IF(Step1_GenProfile!H70, ","&amp;itp&amp; IF(Step1_GenProfile!M70,"}};","},"), "")</f>
        <v>,10},</v>
      </c>
    </row>
    <row r="55" customFormat="false" ht="12.75" hidden="false" customHeight="false" outlineLevel="0" collapsed="false">
      <c r="A55" s="20"/>
      <c r="B55" s="20" t="str">
        <f aca="false">IF(Step1_GenProfile!H71, "{"&amp;Step1_GenProfile!J71&amp;",","")</f>
        <v>{0.662261904761905,</v>
      </c>
      <c r="C55" s="20" t="n">
        <f aca="false">IF(Step1_GenProfile!H71, Step1_GenProfile!I71*60,"")</f>
        <v>210</v>
      </c>
      <c r="D55" s="20" t="str">
        <f aca="false">IF(Step1_GenProfile!H71, ","&amp;itp&amp; IF(Step1_GenProfile!M71,"}};","},"), "")</f>
        <v>,10},</v>
      </c>
    </row>
    <row r="56" customFormat="false" ht="12.75" hidden="false" customHeight="false" outlineLevel="0" collapsed="false">
      <c r="A56" s="20"/>
      <c r="B56" s="20" t="str">
        <f aca="false">IF(Step1_GenProfile!H72, "{"&amp;Step1_GenProfile!J72&amp;",","")</f>
        <v>{0.697595238095238,</v>
      </c>
      <c r="C56" s="20" t="n">
        <f aca="false">IF(Step1_GenProfile!H72, Step1_GenProfile!I72*60,"")</f>
        <v>214</v>
      </c>
      <c r="D56" s="20" t="str">
        <f aca="false">IF(Step1_GenProfile!H72, ","&amp;itp&amp; IF(Step1_GenProfile!M72,"}};","},"), "")</f>
        <v>,10},</v>
      </c>
    </row>
    <row r="57" customFormat="false" ht="12.75" hidden="false" customHeight="false" outlineLevel="0" collapsed="false">
      <c r="A57" s="20"/>
      <c r="B57" s="20" t="str">
        <f aca="false">IF(Step1_GenProfile!H73, "{"&amp;Step1_GenProfile!J73&amp;",","")</f>
        <v>{0.733571428571429,</v>
      </c>
      <c r="C57" s="20" t="n">
        <f aca="false">IF(Step1_GenProfile!H73, Step1_GenProfile!I73*60,"")</f>
        <v>217.714285714286</v>
      </c>
      <c r="D57" s="20" t="str">
        <f aca="false">IF(Step1_GenProfile!H73, ","&amp;itp&amp; IF(Step1_GenProfile!M73,"}};","},"), "")</f>
        <v>,10},</v>
      </c>
    </row>
    <row r="58" customFormat="false" ht="12.75" hidden="false" customHeight="false" outlineLevel="0" collapsed="false">
      <c r="A58" s="20"/>
      <c r="B58" s="20" t="str">
        <f aca="false">IF(Step1_GenProfile!H74, "{"&amp;Step1_GenProfile!J74&amp;",","")</f>
        <v>{0.770142857142857,</v>
      </c>
      <c r="C58" s="20" t="n">
        <f aca="false">IF(Step1_GenProfile!H74, Step1_GenProfile!I74*60,"")</f>
        <v>221.142857142857</v>
      </c>
      <c r="D58" s="20" t="str">
        <f aca="false">IF(Step1_GenProfile!H74, ","&amp;itp&amp; IF(Step1_GenProfile!M74,"}};","},"), "")</f>
        <v>,10},</v>
      </c>
    </row>
    <row r="59" customFormat="false" ht="12.75" hidden="false" customHeight="false" outlineLevel="0" collapsed="false">
      <c r="A59" s="20"/>
      <c r="B59" s="20" t="str">
        <f aca="false">IF(Step1_GenProfile!H75, "{"&amp;Step1_GenProfile!J75&amp;",","")</f>
        <v>{0.807261904761905,</v>
      </c>
      <c r="C59" s="20" t="n">
        <f aca="false">IF(Step1_GenProfile!H75, Step1_GenProfile!I75*60,"")</f>
        <v>224.285714285714</v>
      </c>
      <c r="D59" s="20" t="str">
        <f aca="false">IF(Step1_GenProfile!H75, ","&amp;itp&amp; IF(Step1_GenProfile!M75,"}};","},"), "")</f>
        <v>,10},</v>
      </c>
    </row>
    <row r="60" customFormat="false" ht="12.75" hidden="false" customHeight="false" outlineLevel="0" collapsed="false">
      <c r="A60" s="20"/>
      <c r="B60" s="20" t="str">
        <f aca="false">IF(Step1_GenProfile!H76, "{"&amp;Step1_GenProfile!J76&amp;",","")</f>
        <v>{0.844880952380952,</v>
      </c>
      <c r="C60" s="20" t="n">
        <f aca="false">IF(Step1_GenProfile!H76, Step1_GenProfile!I76*60,"")</f>
        <v>227.142857142857</v>
      </c>
      <c r="D60" s="20" t="str">
        <f aca="false">IF(Step1_GenProfile!H76, ","&amp;itp&amp; IF(Step1_GenProfile!M76,"}};","},"), "")</f>
        <v>,10},</v>
      </c>
    </row>
    <row r="61" customFormat="false" ht="12.75" hidden="false" customHeight="false" outlineLevel="0" collapsed="false">
      <c r="A61" s="20"/>
      <c r="B61" s="20" t="str">
        <f aca="false">IF(Step1_GenProfile!H77, "{"&amp;Step1_GenProfile!J77&amp;",","")</f>
        <v>{0.882952380952381,</v>
      </c>
      <c r="C61" s="20" t="n">
        <f aca="false">IF(Step1_GenProfile!H77, Step1_GenProfile!I77*60,"")</f>
        <v>229.714285714286</v>
      </c>
      <c r="D61" s="20" t="str">
        <f aca="false">IF(Step1_GenProfile!H77, ","&amp;itp&amp; IF(Step1_GenProfile!M77,"}};","},"), "")</f>
        <v>,10},</v>
      </c>
    </row>
    <row r="62" customFormat="false" ht="12.75" hidden="false" customHeight="false" outlineLevel="0" collapsed="false">
      <c r="A62" s="20"/>
      <c r="B62" s="20" t="str">
        <f aca="false">IF(Step1_GenProfile!H78, "{"&amp;Step1_GenProfile!J78&amp;",","")</f>
        <v>{0.921428571428571,</v>
      </c>
      <c r="C62" s="20" t="n">
        <f aca="false">IF(Step1_GenProfile!H78, Step1_GenProfile!I78*60,"")</f>
        <v>232</v>
      </c>
      <c r="D62" s="20" t="str">
        <f aca="false">IF(Step1_GenProfile!H78, ","&amp;itp&amp; IF(Step1_GenProfile!M78,"}};","},"), "")</f>
        <v>,10},</v>
      </c>
    </row>
    <row r="63" customFormat="false" ht="12.75" hidden="false" customHeight="false" outlineLevel="0" collapsed="false">
      <c r="A63" s="20"/>
      <c r="B63" s="20" t="str">
        <f aca="false">IF(Step1_GenProfile!H79, "{"&amp;Step1_GenProfile!J79&amp;",","")</f>
        <v>{0.960261904761905,</v>
      </c>
      <c r="C63" s="20" t="n">
        <f aca="false">IF(Step1_GenProfile!H79, Step1_GenProfile!I79*60,"")</f>
        <v>234</v>
      </c>
      <c r="D63" s="20" t="str">
        <f aca="false">IF(Step1_GenProfile!H79, ","&amp;itp&amp; IF(Step1_GenProfile!M79,"}};","},"), "")</f>
        <v>,10},</v>
      </c>
    </row>
    <row r="64" customFormat="false" ht="12.75" hidden="false" customHeight="false" outlineLevel="0" collapsed="false">
      <c r="A64" s="20"/>
      <c r="B64" s="20" t="str">
        <f aca="false">IF(Step1_GenProfile!H80, "{"&amp;Step1_GenProfile!J80&amp;",","")</f>
        <v>{0.999404761904762,</v>
      </c>
      <c r="C64" s="20" t="n">
        <f aca="false">IF(Step1_GenProfile!H80, Step1_GenProfile!I80*60,"")</f>
        <v>235.714285714286</v>
      </c>
      <c r="D64" s="20" t="str">
        <f aca="false">IF(Step1_GenProfile!H80, ","&amp;itp&amp; IF(Step1_GenProfile!M80,"}};","},"), "")</f>
        <v>,10},</v>
      </c>
    </row>
    <row r="65" customFormat="false" ht="12.75" hidden="false" customHeight="false" outlineLevel="0" collapsed="false">
      <c r="A65" s="20"/>
      <c r="B65" s="20" t="str">
        <f aca="false">IF(Step1_GenProfile!H81, "{"&amp;Step1_GenProfile!J81&amp;",","")</f>
        <v>{1.03880952380952,</v>
      </c>
      <c r="C65" s="20" t="n">
        <f aca="false">IF(Step1_GenProfile!H81, Step1_GenProfile!I81*60,"")</f>
        <v>237.142857142857</v>
      </c>
      <c r="D65" s="20" t="str">
        <f aca="false">IF(Step1_GenProfile!H81, ","&amp;itp&amp; IF(Step1_GenProfile!M81,"}};","},"), "")</f>
        <v>,10},</v>
      </c>
    </row>
    <row r="66" customFormat="false" ht="12.75" hidden="false" customHeight="false" outlineLevel="0" collapsed="false">
      <c r="A66" s="20"/>
      <c r="B66" s="20" t="str">
        <f aca="false">IF(Step1_GenProfile!H82, "{"&amp;Step1_GenProfile!J82&amp;",","")</f>
        <v>{1.07842857142857,</v>
      </c>
      <c r="C66" s="20" t="n">
        <f aca="false">IF(Step1_GenProfile!H82, Step1_GenProfile!I82*60,"")</f>
        <v>238.285714285714</v>
      </c>
      <c r="D66" s="20" t="str">
        <f aca="false">IF(Step1_GenProfile!H82, ","&amp;itp&amp; IF(Step1_GenProfile!M82,"}};","},"), "")</f>
        <v>,10},</v>
      </c>
    </row>
    <row r="67" customFormat="false" ht="12.75" hidden="false" customHeight="false" outlineLevel="0" collapsed="false">
      <c r="A67" s="20"/>
      <c r="B67" s="20" t="str">
        <f aca="false">IF(Step1_GenProfile!H83, "{"&amp;Step1_GenProfile!J83&amp;",","")</f>
        <v>{1.11821428571429,</v>
      </c>
      <c r="C67" s="20" t="n">
        <f aca="false">IF(Step1_GenProfile!H83, Step1_GenProfile!I83*60,"")</f>
        <v>239.142857142857</v>
      </c>
      <c r="D67" s="20" t="str">
        <f aca="false">IF(Step1_GenProfile!H83, ","&amp;itp&amp; IF(Step1_GenProfile!M83,"}};","},"), "")</f>
        <v>,10},</v>
      </c>
    </row>
    <row r="68" customFormat="false" ht="12.75" hidden="false" customHeight="false" outlineLevel="0" collapsed="false">
      <c r="A68" s="20"/>
      <c r="B68" s="20" t="str">
        <f aca="false">IF(Step1_GenProfile!H84, "{"&amp;Step1_GenProfile!J84&amp;",","")</f>
        <v>{1.15811904761905,</v>
      </c>
      <c r="C68" s="20" t="n">
        <f aca="false">IF(Step1_GenProfile!H84, Step1_GenProfile!I84*60,"")</f>
        <v>239.714285714286</v>
      </c>
      <c r="D68" s="20" t="str">
        <f aca="false">IF(Step1_GenProfile!H84, ","&amp;itp&amp; IF(Step1_GenProfile!M84,"}};","},"), "")</f>
        <v>,10},</v>
      </c>
    </row>
    <row r="69" customFormat="false" ht="12.75" hidden="false" customHeight="false" outlineLevel="0" collapsed="false">
      <c r="A69" s="20"/>
      <c r="B69" s="20" t="str">
        <f aca="false">IF(Step1_GenProfile!H85, "{"&amp;Step1_GenProfile!J85&amp;",","")</f>
        <v>{1.19809523809524,</v>
      </c>
      <c r="C69" s="20" t="n">
        <f aca="false">IF(Step1_GenProfile!H85, Step1_GenProfile!I85*60,"")</f>
        <v>240</v>
      </c>
      <c r="D69" s="20" t="str">
        <f aca="false">IF(Step1_GenProfile!H85, ","&amp;itp&amp; IF(Step1_GenProfile!M85,"}};","},"), "")</f>
        <v>,10},</v>
      </c>
    </row>
    <row r="70" customFormat="false" ht="12.75" hidden="false" customHeight="false" outlineLevel="0" collapsed="false">
      <c r="A70" s="20"/>
      <c r="B70" s="20" t="str">
        <f aca="false">IF(Step1_GenProfile!H86, "{"&amp;Step1_GenProfile!J86&amp;",","")</f>
        <v>{1.23809523809524,</v>
      </c>
      <c r="C70" s="20" t="n">
        <f aca="false">IF(Step1_GenProfile!H86, Step1_GenProfile!I86*60,"")</f>
        <v>240</v>
      </c>
      <c r="D70" s="20" t="str">
        <f aca="false">IF(Step1_GenProfile!H86, ","&amp;itp&amp; IF(Step1_GenProfile!M86,"}};","},"), "")</f>
        <v>,10},</v>
      </c>
    </row>
    <row r="71" customFormat="false" ht="12.75" hidden="false" customHeight="false" outlineLevel="0" collapsed="false">
      <c r="A71" s="20"/>
      <c r="B71" s="20" t="str">
        <f aca="false">IF(Step1_GenProfile!H87, "{"&amp;Step1_GenProfile!J87&amp;",","")</f>
        <v>{1.27809523809524,</v>
      </c>
      <c r="C71" s="20" t="n">
        <f aca="false">IF(Step1_GenProfile!H87, Step1_GenProfile!I87*60,"")</f>
        <v>240</v>
      </c>
      <c r="D71" s="20" t="str">
        <f aca="false">IF(Step1_GenProfile!H87, ","&amp;itp&amp; IF(Step1_GenProfile!M87,"}};","},"), "")</f>
        <v>,10},</v>
      </c>
    </row>
    <row r="72" customFormat="false" ht="12.75" hidden="false" customHeight="false" outlineLevel="0" collapsed="false">
      <c r="A72" s="20"/>
      <c r="B72" s="20" t="str">
        <f aca="false">IF(Step1_GenProfile!H88, "{"&amp;Step1_GenProfile!J88&amp;",","")</f>
        <v>{1.31809523809524,</v>
      </c>
      <c r="C72" s="20" t="n">
        <f aca="false">IF(Step1_GenProfile!H88, Step1_GenProfile!I88*60,"")</f>
        <v>240</v>
      </c>
      <c r="D72" s="20" t="str">
        <f aca="false">IF(Step1_GenProfile!H88, ","&amp;itp&amp; IF(Step1_GenProfile!M88,"}};","},"), "")</f>
        <v>,10},</v>
      </c>
    </row>
    <row r="73" customFormat="false" ht="12.75" hidden="false" customHeight="false" outlineLevel="0" collapsed="false">
      <c r="A73" s="20"/>
      <c r="B73" s="20" t="str">
        <f aca="false">IF(Step1_GenProfile!H89, "{"&amp;Step1_GenProfile!J89&amp;",","")</f>
        <v>{1.35809523809524,</v>
      </c>
      <c r="C73" s="20" t="n">
        <f aca="false">IF(Step1_GenProfile!H89, Step1_GenProfile!I89*60,"")</f>
        <v>240</v>
      </c>
      <c r="D73" s="20" t="str">
        <f aca="false">IF(Step1_GenProfile!H89, ","&amp;itp&amp; IF(Step1_GenProfile!M89,"}};","},"), "")</f>
        <v>,10},</v>
      </c>
    </row>
    <row r="74" customFormat="false" ht="12.75" hidden="false" customHeight="false" outlineLevel="0" collapsed="false">
      <c r="A74" s="20"/>
      <c r="B74" s="20" t="str">
        <f aca="false">IF(Step1_GenProfile!H90, "{"&amp;Step1_GenProfile!J90&amp;",","")</f>
        <v>{1.39809523809524,</v>
      </c>
      <c r="C74" s="20" t="n">
        <f aca="false">IF(Step1_GenProfile!H90, Step1_GenProfile!I90*60,"")</f>
        <v>240</v>
      </c>
      <c r="D74" s="20" t="str">
        <f aca="false">IF(Step1_GenProfile!H90, ","&amp;itp&amp; IF(Step1_GenProfile!M90,"}};","},"), "")</f>
        <v>,10},</v>
      </c>
    </row>
    <row r="75" customFormat="false" ht="12.75" hidden="false" customHeight="false" outlineLevel="0" collapsed="false">
      <c r="A75" s="20"/>
      <c r="B75" s="20" t="str">
        <f aca="false">IF(Step1_GenProfile!H91, "{"&amp;Step1_GenProfile!J91&amp;",","")</f>
        <v>{1.43809523809524,</v>
      </c>
      <c r="C75" s="20" t="n">
        <f aca="false">IF(Step1_GenProfile!H91, Step1_GenProfile!I91*60,"")</f>
        <v>240</v>
      </c>
      <c r="D75" s="20" t="str">
        <f aca="false">IF(Step1_GenProfile!H91, ","&amp;itp&amp; IF(Step1_GenProfile!M91,"}};","},"), "")</f>
        <v>,10},</v>
      </c>
    </row>
    <row r="76" customFormat="false" ht="12.75" hidden="false" customHeight="false" outlineLevel="0" collapsed="false">
      <c r="A76" s="20"/>
      <c r="B76" s="20" t="str">
        <f aca="false">IF(Step1_GenProfile!H92, "{"&amp;Step1_GenProfile!J92&amp;",","")</f>
        <v>{1.47809523809524,</v>
      </c>
      <c r="C76" s="20" t="n">
        <f aca="false">IF(Step1_GenProfile!H92, Step1_GenProfile!I92*60,"")</f>
        <v>240</v>
      </c>
      <c r="D76" s="20" t="str">
        <f aca="false">IF(Step1_GenProfile!H92, ","&amp;itp&amp; IF(Step1_GenProfile!M92,"}};","},"), "")</f>
        <v>,10},</v>
      </c>
    </row>
    <row r="77" customFormat="false" ht="12.75" hidden="false" customHeight="false" outlineLevel="0" collapsed="false">
      <c r="A77" s="20"/>
      <c r="B77" s="20" t="str">
        <f aca="false">IF(Step1_GenProfile!H93, "{"&amp;Step1_GenProfile!J93&amp;",","")</f>
        <v>{1.51809523809524,</v>
      </c>
      <c r="C77" s="20" t="n">
        <f aca="false">IF(Step1_GenProfile!H93, Step1_GenProfile!I93*60,"")</f>
        <v>240</v>
      </c>
      <c r="D77" s="20" t="str">
        <f aca="false">IF(Step1_GenProfile!H93, ","&amp;itp&amp; IF(Step1_GenProfile!M93,"}};","},"), "")</f>
        <v>,10},</v>
      </c>
    </row>
    <row r="78" customFormat="false" ht="12.75" hidden="false" customHeight="false" outlineLevel="0" collapsed="false">
      <c r="A78" s="20"/>
      <c r="B78" s="20" t="str">
        <f aca="false">IF(Step1_GenProfile!H94, "{"&amp;Step1_GenProfile!J94&amp;",","")</f>
        <v>{1.55809523809524,</v>
      </c>
      <c r="C78" s="20" t="n">
        <f aca="false">IF(Step1_GenProfile!H94, Step1_GenProfile!I94*60,"")</f>
        <v>240</v>
      </c>
      <c r="D78" s="20" t="str">
        <f aca="false">IF(Step1_GenProfile!H94, ","&amp;itp&amp; IF(Step1_GenProfile!M94,"}};","},"), "")</f>
        <v>,10},</v>
      </c>
    </row>
    <row r="79" customFormat="false" ht="12.75" hidden="false" customHeight="false" outlineLevel="0" collapsed="false">
      <c r="A79" s="20"/>
      <c r="B79" s="20" t="str">
        <f aca="false">IF(Step1_GenProfile!H95, "{"&amp;Step1_GenProfile!J95&amp;",","")</f>
        <v>{1.59809523809524,</v>
      </c>
      <c r="C79" s="20" t="n">
        <f aca="false">IF(Step1_GenProfile!H95, Step1_GenProfile!I95*60,"")</f>
        <v>240</v>
      </c>
      <c r="D79" s="20" t="str">
        <f aca="false">IF(Step1_GenProfile!H95, ","&amp;itp&amp; IF(Step1_GenProfile!M95,"}};","},"), "")</f>
        <v>,10},</v>
      </c>
    </row>
    <row r="80" customFormat="false" ht="12.75" hidden="false" customHeight="false" outlineLevel="0" collapsed="false">
      <c r="A80" s="20"/>
      <c r="B80" s="20" t="str">
        <f aca="false">IF(Step1_GenProfile!H96, "{"&amp;Step1_GenProfile!J96&amp;",","")</f>
        <v>{1.63809523809524,</v>
      </c>
      <c r="C80" s="20" t="n">
        <f aca="false">IF(Step1_GenProfile!H96, Step1_GenProfile!I96*60,"")</f>
        <v>240</v>
      </c>
      <c r="D80" s="20" t="str">
        <f aca="false">IF(Step1_GenProfile!H96, ","&amp;itp&amp; IF(Step1_GenProfile!M96,"}};","},"), "")</f>
        <v>,10},</v>
      </c>
    </row>
    <row r="81" customFormat="false" ht="12.75" hidden="false" customHeight="false" outlineLevel="0" collapsed="false">
      <c r="A81" s="20"/>
      <c r="B81" s="20" t="str">
        <f aca="false">IF(Step1_GenProfile!H97, "{"&amp;Step1_GenProfile!J97&amp;",","")</f>
        <v>{1.67809523809524,</v>
      </c>
      <c r="C81" s="20" t="n">
        <f aca="false">IF(Step1_GenProfile!H97, Step1_GenProfile!I97*60,"")</f>
        <v>240</v>
      </c>
      <c r="D81" s="20" t="str">
        <f aca="false">IF(Step1_GenProfile!H97, ","&amp;itp&amp; IF(Step1_GenProfile!M97,"}};","},"), "")</f>
        <v>,10},</v>
      </c>
    </row>
    <row r="82" customFormat="false" ht="12.75" hidden="false" customHeight="false" outlineLevel="0" collapsed="false">
      <c r="A82" s="20"/>
      <c r="B82" s="20" t="str">
        <f aca="false">IF(Step1_GenProfile!H98, "{"&amp;Step1_GenProfile!J98&amp;",","")</f>
        <v>{1.71809523809524,</v>
      </c>
      <c r="C82" s="20" t="n">
        <f aca="false">IF(Step1_GenProfile!H98, Step1_GenProfile!I98*60,"")</f>
        <v>240</v>
      </c>
      <c r="D82" s="20" t="str">
        <f aca="false">IF(Step1_GenProfile!H98, ","&amp;itp&amp; IF(Step1_GenProfile!M98,"}};","},"), "")</f>
        <v>,10},</v>
      </c>
    </row>
    <row r="83" customFormat="false" ht="12.75" hidden="false" customHeight="false" outlineLevel="0" collapsed="false">
      <c r="A83" s="20"/>
      <c r="B83" s="20" t="str">
        <f aca="false">IF(Step1_GenProfile!H99, "{"&amp;Step1_GenProfile!J99&amp;",","")</f>
        <v>{1.75809523809524,</v>
      </c>
      <c r="C83" s="20" t="n">
        <f aca="false">IF(Step1_GenProfile!H99, Step1_GenProfile!I99*60,"")</f>
        <v>240</v>
      </c>
      <c r="D83" s="20" t="str">
        <f aca="false">IF(Step1_GenProfile!H99, ","&amp;itp&amp; IF(Step1_GenProfile!M99,"}};","},"), "")</f>
        <v>,10},</v>
      </c>
    </row>
    <row r="84" customFormat="false" ht="12.75" hidden="false" customHeight="false" outlineLevel="0" collapsed="false">
      <c r="A84" s="20"/>
      <c r="B84" s="20" t="str">
        <f aca="false">IF(Step1_GenProfile!H100, "{"&amp;Step1_GenProfile!J100&amp;",","")</f>
        <v>{1.79809523809524,</v>
      </c>
      <c r="C84" s="20" t="n">
        <f aca="false">IF(Step1_GenProfile!H100, Step1_GenProfile!I100*60,"")</f>
        <v>240</v>
      </c>
      <c r="D84" s="20" t="str">
        <f aca="false">IF(Step1_GenProfile!H100, ","&amp;itp&amp; IF(Step1_GenProfile!M100,"}};","},"), "")</f>
        <v>,10},</v>
      </c>
    </row>
    <row r="85" customFormat="false" ht="12.75" hidden="false" customHeight="false" outlineLevel="0" collapsed="false">
      <c r="A85" s="20"/>
      <c r="B85" s="20" t="str">
        <f aca="false">IF(Step1_GenProfile!H101, "{"&amp;Step1_GenProfile!J101&amp;",","")</f>
        <v>{1.83809523809524,</v>
      </c>
      <c r="C85" s="20" t="n">
        <f aca="false">IF(Step1_GenProfile!H101, Step1_GenProfile!I101*60,"")</f>
        <v>240</v>
      </c>
      <c r="D85" s="20" t="str">
        <f aca="false">IF(Step1_GenProfile!H101, ","&amp;itp&amp; IF(Step1_GenProfile!M101,"}};","},"), "")</f>
        <v>,10},</v>
      </c>
    </row>
    <row r="86" customFormat="false" ht="12.75" hidden="false" customHeight="false" outlineLevel="0" collapsed="false">
      <c r="A86" s="20"/>
      <c r="B86" s="20" t="str">
        <f aca="false">IF(Step1_GenProfile!H102, "{"&amp;Step1_GenProfile!J102&amp;",","")</f>
        <v>{1.87809523809524,</v>
      </c>
      <c r="C86" s="20" t="n">
        <f aca="false">IF(Step1_GenProfile!H102, Step1_GenProfile!I102*60,"")</f>
        <v>240</v>
      </c>
      <c r="D86" s="20" t="str">
        <f aca="false">IF(Step1_GenProfile!H102, ","&amp;itp&amp; IF(Step1_GenProfile!M102,"}};","},"), "")</f>
        <v>,10},</v>
      </c>
    </row>
    <row r="87" customFormat="false" ht="12.75" hidden="false" customHeight="false" outlineLevel="0" collapsed="false">
      <c r="A87" s="20"/>
      <c r="B87" s="20" t="str">
        <f aca="false">IF(Step1_GenProfile!H103, "{"&amp;Step1_GenProfile!J103&amp;",","")</f>
        <v>{1.91809523809524,</v>
      </c>
      <c r="C87" s="20" t="n">
        <f aca="false">IF(Step1_GenProfile!H103, Step1_GenProfile!I103*60,"")</f>
        <v>240</v>
      </c>
      <c r="D87" s="20" t="str">
        <f aca="false">IF(Step1_GenProfile!H103, ","&amp;itp&amp; IF(Step1_GenProfile!M103,"}};","},"), "")</f>
        <v>,10},</v>
      </c>
    </row>
    <row r="88" customFormat="false" ht="12.75" hidden="false" customHeight="false" outlineLevel="0" collapsed="false">
      <c r="A88" s="20"/>
      <c r="B88" s="20" t="str">
        <f aca="false">IF(Step1_GenProfile!H104, "{"&amp;Step1_GenProfile!J104&amp;",","")</f>
        <v>{1.95809523809524,</v>
      </c>
      <c r="C88" s="20" t="n">
        <f aca="false">IF(Step1_GenProfile!H104, Step1_GenProfile!I104*60,"")</f>
        <v>240</v>
      </c>
      <c r="D88" s="20" t="str">
        <f aca="false">IF(Step1_GenProfile!H104, ","&amp;itp&amp; IF(Step1_GenProfile!M104,"}};","},"), "")</f>
        <v>,10},</v>
      </c>
    </row>
    <row r="89" customFormat="false" ht="12.75" hidden="false" customHeight="false" outlineLevel="0" collapsed="false">
      <c r="A89" s="20"/>
      <c r="B89" s="20" t="str">
        <f aca="false">IF(Step1_GenProfile!H105, "{"&amp;Step1_GenProfile!J105&amp;",","")</f>
        <v>{1.99809523809524,</v>
      </c>
      <c r="C89" s="20" t="n">
        <f aca="false">IF(Step1_GenProfile!H105, Step1_GenProfile!I105*60,"")</f>
        <v>240</v>
      </c>
      <c r="D89" s="20" t="str">
        <f aca="false">IF(Step1_GenProfile!H105, ","&amp;itp&amp; IF(Step1_GenProfile!M105,"}};","},"), "")</f>
        <v>,10},</v>
      </c>
    </row>
    <row r="90" customFormat="false" ht="12.75" hidden="false" customHeight="false" outlineLevel="0" collapsed="false">
      <c r="A90" s="20"/>
      <c r="B90" s="20" t="str">
        <f aca="false">IF(Step1_GenProfile!H106, "{"&amp;Step1_GenProfile!J106&amp;",","")</f>
        <v>{2.03809523809524,</v>
      </c>
      <c r="C90" s="20" t="n">
        <f aca="false">IF(Step1_GenProfile!H106, Step1_GenProfile!I106*60,"")</f>
        <v>240</v>
      </c>
      <c r="D90" s="20" t="str">
        <f aca="false">IF(Step1_GenProfile!H106, ","&amp;itp&amp; IF(Step1_GenProfile!M106,"}};","},"), "")</f>
        <v>,10},</v>
      </c>
    </row>
    <row r="91" customFormat="false" ht="12.75" hidden="false" customHeight="false" outlineLevel="0" collapsed="false">
      <c r="A91" s="20"/>
      <c r="B91" s="20" t="str">
        <f aca="false">IF(Step1_GenProfile!H107, "{"&amp;Step1_GenProfile!J107&amp;",","")</f>
        <v>{2.07809523809524,</v>
      </c>
      <c r="C91" s="20" t="n">
        <f aca="false">IF(Step1_GenProfile!H107, Step1_GenProfile!I107*60,"")</f>
        <v>240</v>
      </c>
      <c r="D91" s="20" t="str">
        <f aca="false">IF(Step1_GenProfile!H107, ","&amp;itp&amp; IF(Step1_GenProfile!M107,"}};","},"), "")</f>
        <v>,10},</v>
      </c>
    </row>
    <row r="92" customFormat="false" ht="12.75" hidden="false" customHeight="false" outlineLevel="0" collapsed="false">
      <c r="A92" s="20"/>
      <c r="B92" s="20" t="str">
        <f aca="false">IF(Step1_GenProfile!H108, "{"&amp;Step1_GenProfile!J108&amp;",","")</f>
        <v>{2.11809523809524,</v>
      </c>
      <c r="C92" s="20" t="n">
        <f aca="false">IF(Step1_GenProfile!H108, Step1_GenProfile!I108*60,"")</f>
        <v>240</v>
      </c>
      <c r="D92" s="20" t="str">
        <f aca="false">IF(Step1_GenProfile!H108, ","&amp;itp&amp; IF(Step1_GenProfile!M108,"}};","},"), "")</f>
        <v>,10},</v>
      </c>
    </row>
    <row r="93" customFormat="false" ht="12.75" hidden="false" customHeight="false" outlineLevel="0" collapsed="false">
      <c r="A93" s="20"/>
      <c r="B93" s="20" t="str">
        <f aca="false">IF(Step1_GenProfile!H109, "{"&amp;Step1_GenProfile!J109&amp;",","")</f>
        <v>{2.15809523809524,</v>
      </c>
      <c r="C93" s="20" t="n">
        <f aca="false">IF(Step1_GenProfile!H109, Step1_GenProfile!I109*60,"")</f>
        <v>240</v>
      </c>
      <c r="D93" s="20" t="str">
        <f aca="false">IF(Step1_GenProfile!H109, ","&amp;itp&amp; IF(Step1_GenProfile!M109,"}};","},"), "")</f>
        <v>,10},</v>
      </c>
    </row>
    <row r="94" customFormat="false" ht="12.75" hidden="false" customHeight="false" outlineLevel="0" collapsed="false">
      <c r="A94" s="20"/>
      <c r="B94" s="20" t="str">
        <f aca="false">IF(Step1_GenProfile!H110, "{"&amp;Step1_GenProfile!J110&amp;",","")</f>
        <v>{2.19809523809524,</v>
      </c>
      <c r="C94" s="20" t="n">
        <f aca="false">IF(Step1_GenProfile!H110, Step1_GenProfile!I110*60,"")</f>
        <v>240</v>
      </c>
      <c r="D94" s="20" t="str">
        <f aca="false">IF(Step1_GenProfile!H110, ","&amp;itp&amp; IF(Step1_GenProfile!M110,"}};","},"), "")</f>
        <v>,10},</v>
      </c>
    </row>
    <row r="95" customFormat="false" ht="12.75" hidden="false" customHeight="false" outlineLevel="0" collapsed="false">
      <c r="A95" s="20"/>
      <c r="B95" s="20" t="str">
        <f aca="false">IF(Step1_GenProfile!H111, "{"&amp;Step1_GenProfile!J111&amp;",","")</f>
        <v>{2.23809523809524,</v>
      </c>
      <c r="C95" s="20" t="n">
        <f aca="false">IF(Step1_GenProfile!H111, Step1_GenProfile!I111*60,"")</f>
        <v>240</v>
      </c>
      <c r="D95" s="20" t="str">
        <f aca="false">IF(Step1_GenProfile!H111, ","&amp;itp&amp; IF(Step1_GenProfile!M111,"}};","},"), "")</f>
        <v>,10},</v>
      </c>
    </row>
    <row r="96" customFormat="false" ht="12.75" hidden="false" customHeight="false" outlineLevel="0" collapsed="false">
      <c r="A96" s="20"/>
      <c r="B96" s="20" t="str">
        <f aca="false">IF(Step1_GenProfile!H112, "{"&amp;Step1_GenProfile!J112&amp;",","")</f>
        <v>{2.27809523809524,</v>
      </c>
      <c r="C96" s="20" t="n">
        <f aca="false">IF(Step1_GenProfile!H112, Step1_GenProfile!I112*60,"")</f>
        <v>240</v>
      </c>
      <c r="D96" s="20" t="str">
        <f aca="false">IF(Step1_GenProfile!H112, ","&amp;itp&amp; IF(Step1_GenProfile!M112,"}};","},"), "")</f>
        <v>,10},</v>
      </c>
    </row>
    <row r="97" customFormat="false" ht="12.75" hidden="false" customHeight="false" outlineLevel="0" collapsed="false">
      <c r="A97" s="20"/>
      <c r="B97" s="20" t="str">
        <f aca="false">IF(Step1_GenProfile!H113, "{"&amp;Step1_GenProfile!J113&amp;",","")</f>
        <v>{2.31809523809524,</v>
      </c>
      <c r="C97" s="20" t="n">
        <f aca="false">IF(Step1_GenProfile!H113, Step1_GenProfile!I113*60,"")</f>
        <v>240</v>
      </c>
      <c r="D97" s="20" t="str">
        <f aca="false">IF(Step1_GenProfile!H113, ","&amp;itp&amp; IF(Step1_GenProfile!M113,"}};","},"), "")</f>
        <v>,10},</v>
      </c>
    </row>
    <row r="98" customFormat="false" ht="12.75" hidden="false" customHeight="false" outlineLevel="0" collapsed="false">
      <c r="A98" s="20"/>
      <c r="B98" s="20" t="str">
        <f aca="false">IF(Step1_GenProfile!H114, "{"&amp;Step1_GenProfile!J114&amp;",","")</f>
        <v>{2.35809523809524,</v>
      </c>
      <c r="C98" s="20" t="n">
        <f aca="false">IF(Step1_GenProfile!H114, Step1_GenProfile!I114*60,"")</f>
        <v>240</v>
      </c>
      <c r="D98" s="20" t="str">
        <f aca="false">IF(Step1_GenProfile!H114, ","&amp;itp&amp; IF(Step1_GenProfile!M114,"}};","},"), "")</f>
        <v>,10},</v>
      </c>
    </row>
    <row r="99" customFormat="false" ht="12.75" hidden="false" customHeight="false" outlineLevel="0" collapsed="false">
      <c r="A99" s="20"/>
      <c r="B99" s="20" t="str">
        <f aca="false">IF(Step1_GenProfile!H115, "{"&amp;Step1_GenProfile!J115&amp;",","")</f>
        <v>{2.39809523809524,</v>
      </c>
      <c r="C99" s="20" t="n">
        <f aca="false">IF(Step1_GenProfile!H115, Step1_GenProfile!I115*60,"")</f>
        <v>240</v>
      </c>
      <c r="D99" s="20" t="str">
        <f aca="false">IF(Step1_GenProfile!H115, ","&amp;itp&amp; IF(Step1_GenProfile!M115,"}};","},"), "")</f>
        <v>,10},</v>
      </c>
    </row>
    <row r="100" customFormat="false" ht="12.75" hidden="false" customHeight="false" outlineLevel="0" collapsed="false">
      <c r="A100" s="20"/>
      <c r="B100" s="20" t="str">
        <f aca="false">IF(Step1_GenProfile!H116, "{"&amp;Step1_GenProfile!J116&amp;",","")</f>
        <v>{2.43809523809524,</v>
      </c>
      <c r="C100" s="20" t="n">
        <f aca="false">IF(Step1_GenProfile!H116, Step1_GenProfile!I116*60,"")</f>
        <v>240</v>
      </c>
      <c r="D100" s="20" t="str">
        <f aca="false">IF(Step1_GenProfile!H116, ","&amp;itp&amp; IF(Step1_GenProfile!M116,"}};","},"), "")</f>
        <v>,10},</v>
      </c>
    </row>
    <row r="101" customFormat="false" ht="12.75" hidden="false" customHeight="false" outlineLevel="0" collapsed="false">
      <c r="A101" s="20"/>
      <c r="B101" s="20" t="str">
        <f aca="false">IF(Step1_GenProfile!H117, "{"&amp;Step1_GenProfile!J117&amp;",","")</f>
        <v>{2.47809523809524,</v>
      </c>
      <c r="C101" s="20" t="n">
        <f aca="false">IF(Step1_GenProfile!H117, Step1_GenProfile!I117*60,"")</f>
        <v>240</v>
      </c>
      <c r="D101" s="20" t="str">
        <f aca="false">IF(Step1_GenProfile!H117, ","&amp;itp&amp; IF(Step1_GenProfile!M117,"}};","},"), "")</f>
        <v>,10},</v>
      </c>
    </row>
    <row r="102" customFormat="false" ht="12.75" hidden="false" customHeight="false" outlineLevel="0" collapsed="false">
      <c r="A102" s="20"/>
      <c r="B102" s="20" t="str">
        <f aca="false">IF(Step1_GenProfile!H118, "{"&amp;Step1_GenProfile!J118&amp;",","")</f>
        <v>{2.51809523809524,</v>
      </c>
      <c r="C102" s="20" t="n">
        <f aca="false">IF(Step1_GenProfile!H118, Step1_GenProfile!I118*60,"")</f>
        <v>240</v>
      </c>
      <c r="D102" s="20" t="str">
        <f aca="false">IF(Step1_GenProfile!H118, ","&amp;itp&amp; IF(Step1_GenProfile!M118,"}};","},"), "")</f>
        <v>,10},</v>
      </c>
    </row>
    <row r="103" customFormat="false" ht="12.75" hidden="false" customHeight="false" outlineLevel="0" collapsed="false">
      <c r="A103" s="20"/>
      <c r="B103" s="20" t="str">
        <f aca="false">IF(Step1_GenProfile!H119, "{"&amp;Step1_GenProfile!J119&amp;",","")</f>
        <v>{2.55809523809524,</v>
      </c>
      <c r="C103" s="20" t="n">
        <f aca="false">IF(Step1_GenProfile!H119, Step1_GenProfile!I119*60,"")</f>
        <v>240</v>
      </c>
      <c r="D103" s="20" t="str">
        <f aca="false">IF(Step1_GenProfile!H119, ","&amp;itp&amp; IF(Step1_GenProfile!M119,"}};","},"), "")</f>
        <v>,10},</v>
      </c>
    </row>
    <row r="104" customFormat="false" ht="12.75" hidden="false" customHeight="false" outlineLevel="0" collapsed="false">
      <c r="A104" s="20"/>
      <c r="B104" s="20" t="str">
        <f aca="false">IF(Step1_GenProfile!H120, "{"&amp;Step1_GenProfile!J120&amp;",","")</f>
        <v>{2.59809523809524,</v>
      </c>
      <c r="C104" s="20" t="n">
        <f aca="false">IF(Step1_GenProfile!H120, Step1_GenProfile!I120*60,"")</f>
        <v>240</v>
      </c>
      <c r="D104" s="20" t="str">
        <f aca="false">IF(Step1_GenProfile!H120, ","&amp;itp&amp; IF(Step1_GenProfile!M120,"}};","},"), "")</f>
        <v>,10},</v>
      </c>
    </row>
    <row r="105" customFormat="false" ht="12.75" hidden="false" customHeight="false" outlineLevel="0" collapsed="false">
      <c r="A105" s="20"/>
      <c r="B105" s="20" t="str">
        <f aca="false">IF(Step1_GenProfile!H121, "{"&amp;Step1_GenProfile!J121&amp;",","")</f>
        <v>{2.63809523809524,</v>
      </c>
      <c r="C105" s="20" t="n">
        <f aca="false">IF(Step1_GenProfile!H121, Step1_GenProfile!I121*60,"")</f>
        <v>240</v>
      </c>
      <c r="D105" s="20" t="str">
        <f aca="false">IF(Step1_GenProfile!H121, ","&amp;itp&amp; IF(Step1_GenProfile!M121,"}};","},"), "")</f>
        <v>,10},</v>
      </c>
    </row>
    <row r="106" customFormat="false" ht="12.75" hidden="false" customHeight="false" outlineLevel="0" collapsed="false">
      <c r="A106" s="20"/>
      <c r="B106" s="20" t="str">
        <f aca="false">IF(Step1_GenProfile!H122, "{"&amp;Step1_GenProfile!J122&amp;",","")</f>
        <v>{2.67809523809524,</v>
      </c>
      <c r="C106" s="20" t="n">
        <f aca="false">IF(Step1_GenProfile!H122, Step1_GenProfile!I122*60,"")</f>
        <v>240</v>
      </c>
      <c r="D106" s="20" t="str">
        <f aca="false">IF(Step1_GenProfile!H122, ","&amp;itp&amp; IF(Step1_GenProfile!M122,"}};","},"), "")</f>
        <v>,10},</v>
      </c>
    </row>
    <row r="107" customFormat="false" ht="12.75" hidden="false" customHeight="false" outlineLevel="0" collapsed="false">
      <c r="A107" s="20"/>
      <c r="B107" s="20" t="str">
        <f aca="false">IF(Step1_GenProfile!H123, "{"&amp;Step1_GenProfile!J123&amp;",","")</f>
        <v>{2.71809523809524,</v>
      </c>
      <c r="C107" s="20" t="n">
        <f aca="false">IF(Step1_GenProfile!H123, Step1_GenProfile!I123*60,"")</f>
        <v>240</v>
      </c>
      <c r="D107" s="20" t="str">
        <f aca="false">IF(Step1_GenProfile!H123, ","&amp;itp&amp; IF(Step1_GenProfile!M123,"}};","},"), "")</f>
        <v>,10},</v>
      </c>
    </row>
    <row r="108" customFormat="false" ht="12.75" hidden="false" customHeight="false" outlineLevel="0" collapsed="false">
      <c r="A108" s="20"/>
      <c r="B108" s="20" t="str">
        <f aca="false">IF(Step1_GenProfile!H124, "{"&amp;Step1_GenProfile!J124&amp;",","")</f>
        <v>{2.75809523809524,</v>
      </c>
      <c r="C108" s="20" t="n">
        <f aca="false">IF(Step1_GenProfile!H124, Step1_GenProfile!I124*60,"")</f>
        <v>240</v>
      </c>
      <c r="D108" s="20" t="str">
        <f aca="false">IF(Step1_GenProfile!H124, ","&amp;itp&amp; IF(Step1_GenProfile!M124,"}};","},"), "")</f>
        <v>,10},</v>
      </c>
    </row>
    <row r="109" customFormat="false" ht="12.75" hidden="false" customHeight="false" outlineLevel="0" collapsed="false">
      <c r="A109" s="20"/>
      <c r="B109" s="20" t="str">
        <f aca="false">IF(Step1_GenProfile!H125, "{"&amp;Step1_GenProfile!J125&amp;",","")</f>
        <v>{2.79809523809524,</v>
      </c>
      <c r="C109" s="20" t="n">
        <f aca="false">IF(Step1_GenProfile!H125, Step1_GenProfile!I125*60,"")</f>
        <v>240</v>
      </c>
      <c r="D109" s="20" t="str">
        <f aca="false">IF(Step1_GenProfile!H125, ","&amp;itp&amp; IF(Step1_GenProfile!M125,"}};","},"), "")</f>
        <v>,10},</v>
      </c>
    </row>
    <row r="110" customFormat="false" ht="12.75" hidden="false" customHeight="false" outlineLevel="0" collapsed="false">
      <c r="A110" s="20"/>
      <c r="B110" s="20" t="str">
        <f aca="false">IF(Step1_GenProfile!H126, "{"&amp;Step1_GenProfile!J126&amp;",","")</f>
        <v>{2.83809523809524,</v>
      </c>
      <c r="C110" s="20" t="n">
        <f aca="false">IF(Step1_GenProfile!H126, Step1_GenProfile!I126*60,"")</f>
        <v>240</v>
      </c>
      <c r="D110" s="20" t="str">
        <f aca="false">IF(Step1_GenProfile!H126, ","&amp;itp&amp; IF(Step1_GenProfile!M126,"}};","},"), "")</f>
        <v>,10},</v>
      </c>
    </row>
    <row r="111" customFormat="false" ht="12.75" hidden="false" customHeight="false" outlineLevel="0" collapsed="false">
      <c r="A111" s="20"/>
      <c r="B111" s="20" t="str">
        <f aca="false">IF(Step1_GenProfile!H127, "{"&amp;Step1_GenProfile!J127&amp;",","")</f>
        <v>{2.87809523809524,</v>
      </c>
      <c r="C111" s="20" t="n">
        <f aca="false">IF(Step1_GenProfile!H127, Step1_GenProfile!I127*60,"")</f>
        <v>240</v>
      </c>
      <c r="D111" s="20" t="str">
        <f aca="false">IF(Step1_GenProfile!H127, ","&amp;itp&amp; IF(Step1_GenProfile!M127,"}};","},"), "")</f>
        <v>,10},</v>
      </c>
    </row>
    <row r="112" customFormat="false" ht="12.75" hidden="false" customHeight="false" outlineLevel="0" collapsed="false">
      <c r="A112" s="20"/>
      <c r="B112" s="20" t="str">
        <f aca="false">IF(Step1_GenProfile!H128, "{"&amp;Step1_GenProfile!J128&amp;",","")</f>
        <v>{2.91809523809524,</v>
      </c>
      <c r="C112" s="20" t="n">
        <f aca="false">IF(Step1_GenProfile!H128, Step1_GenProfile!I128*60,"")</f>
        <v>240</v>
      </c>
      <c r="D112" s="20" t="str">
        <f aca="false">IF(Step1_GenProfile!H128, ","&amp;itp&amp; IF(Step1_GenProfile!M128,"}};","},"), "")</f>
        <v>,10},</v>
      </c>
    </row>
    <row r="113" customFormat="false" ht="12.75" hidden="false" customHeight="false" outlineLevel="0" collapsed="false">
      <c r="A113" s="20"/>
      <c r="B113" s="20" t="str">
        <f aca="false">IF(Step1_GenProfile!H129, "{"&amp;Step1_GenProfile!J129&amp;",","")</f>
        <v>{2.95809523809524,</v>
      </c>
      <c r="C113" s="20" t="n">
        <f aca="false">IF(Step1_GenProfile!H129, Step1_GenProfile!I129*60,"")</f>
        <v>240</v>
      </c>
      <c r="D113" s="20" t="str">
        <f aca="false">IF(Step1_GenProfile!H129, ","&amp;itp&amp; IF(Step1_GenProfile!M129,"}};","},"), "")</f>
        <v>,10},</v>
      </c>
    </row>
    <row r="114" customFormat="false" ht="12.75" hidden="false" customHeight="false" outlineLevel="0" collapsed="false">
      <c r="A114" s="20"/>
      <c r="B114" s="20" t="str">
        <f aca="false">IF(Step1_GenProfile!H130, "{"&amp;Step1_GenProfile!J130&amp;",","")</f>
        <v>{2.99809523809524,</v>
      </c>
      <c r="C114" s="20" t="n">
        <f aca="false">IF(Step1_GenProfile!H130, Step1_GenProfile!I130*60,"")</f>
        <v>240</v>
      </c>
      <c r="D114" s="20" t="str">
        <f aca="false">IF(Step1_GenProfile!H130, ","&amp;itp&amp; IF(Step1_GenProfile!M130,"}};","},"), "")</f>
        <v>,10},</v>
      </c>
    </row>
    <row r="115" customFormat="false" ht="12.75" hidden="false" customHeight="false" outlineLevel="0" collapsed="false">
      <c r="A115" s="20"/>
      <c r="B115" s="20" t="str">
        <f aca="false">IF(Step1_GenProfile!H131, "{"&amp;Step1_GenProfile!J131&amp;",","")</f>
        <v>{3.03809523809524,</v>
      </c>
      <c r="C115" s="20" t="n">
        <f aca="false">IF(Step1_GenProfile!H131, Step1_GenProfile!I131*60,"")</f>
        <v>240</v>
      </c>
      <c r="D115" s="20" t="str">
        <f aca="false">IF(Step1_GenProfile!H131, ","&amp;itp&amp; IF(Step1_GenProfile!M131,"}};","},"), "")</f>
        <v>,10},</v>
      </c>
    </row>
    <row r="116" customFormat="false" ht="12.75" hidden="false" customHeight="false" outlineLevel="0" collapsed="false">
      <c r="A116" s="20"/>
      <c r="B116" s="20" t="str">
        <f aca="false">IF(Step1_GenProfile!H132, "{"&amp;Step1_GenProfile!J132&amp;",","")</f>
        <v>{3.07809523809524,</v>
      </c>
      <c r="C116" s="20" t="n">
        <f aca="false">IF(Step1_GenProfile!H132, Step1_GenProfile!I132*60,"")</f>
        <v>240</v>
      </c>
      <c r="D116" s="20" t="str">
        <f aca="false">IF(Step1_GenProfile!H132, ","&amp;itp&amp; IF(Step1_GenProfile!M132,"}};","},"), "")</f>
        <v>,10},</v>
      </c>
    </row>
    <row r="117" customFormat="false" ht="12.75" hidden="false" customHeight="false" outlineLevel="0" collapsed="false">
      <c r="A117" s="20"/>
      <c r="B117" s="20" t="str">
        <f aca="false">IF(Step1_GenProfile!H133, "{"&amp;Step1_GenProfile!J133&amp;",","")</f>
        <v>{3.11809523809524,</v>
      </c>
      <c r="C117" s="20" t="n">
        <f aca="false">IF(Step1_GenProfile!H133, Step1_GenProfile!I133*60,"")</f>
        <v>240</v>
      </c>
      <c r="D117" s="20" t="str">
        <f aca="false">IF(Step1_GenProfile!H133, ","&amp;itp&amp; IF(Step1_GenProfile!M133,"}};","},"), "")</f>
        <v>,10},</v>
      </c>
    </row>
    <row r="118" customFormat="false" ht="12.75" hidden="false" customHeight="false" outlineLevel="0" collapsed="false">
      <c r="A118" s="20"/>
      <c r="B118" s="20" t="str">
        <f aca="false">IF(Step1_GenProfile!H134, "{"&amp;Step1_GenProfile!J134&amp;",","")</f>
        <v>{3.15809523809524,</v>
      </c>
      <c r="C118" s="20" t="n">
        <f aca="false">IF(Step1_GenProfile!H134, Step1_GenProfile!I134*60,"")</f>
        <v>240</v>
      </c>
      <c r="D118" s="20" t="str">
        <f aca="false">IF(Step1_GenProfile!H134, ","&amp;itp&amp; IF(Step1_GenProfile!M134,"}};","},"), "")</f>
        <v>,10},</v>
      </c>
    </row>
    <row r="119" customFormat="false" ht="12.75" hidden="false" customHeight="false" outlineLevel="0" collapsed="false">
      <c r="A119" s="20"/>
      <c r="B119" s="20" t="str">
        <f aca="false">IF(Step1_GenProfile!H135, "{"&amp;Step1_GenProfile!J135&amp;",","")</f>
        <v>{3.19809523809524,</v>
      </c>
      <c r="C119" s="20" t="n">
        <f aca="false">IF(Step1_GenProfile!H135, Step1_GenProfile!I135*60,"")</f>
        <v>240</v>
      </c>
      <c r="D119" s="20" t="str">
        <f aca="false">IF(Step1_GenProfile!H135, ","&amp;itp&amp; IF(Step1_GenProfile!M135,"}};","},"), "")</f>
        <v>,10},</v>
      </c>
    </row>
    <row r="120" customFormat="false" ht="12.75" hidden="false" customHeight="false" outlineLevel="0" collapsed="false">
      <c r="A120" s="20"/>
      <c r="B120" s="20" t="str">
        <f aca="false">IF(Step1_GenProfile!H136, "{"&amp;Step1_GenProfile!J136&amp;",","")</f>
        <v>{3.23809523809524,</v>
      </c>
      <c r="C120" s="20" t="n">
        <f aca="false">IF(Step1_GenProfile!H136, Step1_GenProfile!I136*60,"")</f>
        <v>240</v>
      </c>
      <c r="D120" s="20" t="str">
        <f aca="false">IF(Step1_GenProfile!H136, ","&amp;itp&amp; IF(Step1_GenProfile!M136,"}};","},"), "")</f>
        <v>,10},</v>
      </c>
    </row>
    <row r="121" customFormat="false" ht="12.75" hidden="false" customHeight="false" outlineLevel="0" collapsed="false">
      <c r="A121" s="20"/>
      <c r="B121" s="20" t="str">
        <f aca="false">IF(Step1_GenProfile!H137, "{"&amp;Step1_GenProfile!J137&amp;",","")</f>
        <v>{3.27809523809524,</v>
      </c>
      <c r="C121" s="20" t="n">
        <f aca="false">IF(Step1_GenProfile!H137, Step1_GenProfile!I137*60,"")</f>
        <v>240</v>
      </c>
      <c r="D121" s="20" t="str">
        <f aca="false">IF(Step1_GenProfile!H137, ","&amp;itp&amp; IF(Step1_GenProfile!M137,"}};","},"), "")</f>
        <v>,10},</v>
      </c>
    </row>
    <row r="122" customFormat="false" ht="12.75" hidden="false" customHeight="false" outlineLevel="0" collapsed="false">
      <c r="A122" s="20"/>
      <c r="B122" s="20" t="str">
        <f aca="false">IF(Step1_GenProfile!H138, "{"&amp;Step1_GenProfile!J138&amp;",","")</f>
        <v>{3.31809523809524,</v>
      </c>
      <c r="C122" s="20" t="n">
        <f aca="false">IF(Step1_GenProfile!H138, Step1_GenProfile!I138*60,"")</f>
        <v>240</v>
      </c>
      <c r="D122" s="20" t="str">
        <f aca="false">IF(Step1_GenProfile!H138, ","&amp;itp&amp; IF(Step1_GenProfile!M138,"}};","},"), "")</f>
        <v>,10},</v>
      </c>
    </row>
    <row r="123" customFormat="false" ht="12.75" hidden="false" customHeight="false" outlineLevel="0" collapsed="false">
      <c r="A123" s="20"/>
      <c r="B123" s="20" t="str">
        <f aca="false">IF(Step1_GenProfile!H139, "{"&amp;Step1_GenProfile!J139&amp;",","")</f>
        <v>{3.35809523809524,</v>
      </c>
      <c r="C123" s="20" t="n">
        <f aca="false">IF(Step1_GenProfile!H139, Step1_GenProfile!I139*60,"")</f>
        <v>240</v>
      </c>
      <c r="D123" s="20" t="str">
        <f aca="false">IF(Step1_GenProfile!H139, ","&amp;itp&amp; IF(Step1_GenProfile!M139,"}};","},"), "")</f>
        <v>,10},</v>
      </c>
    </row>
    <row r="124" customFormat="false" ht="12.75" hidden="false" customHeight="false" outlineLevel="0" collapsed="false">
      <c r="A124" s="20"/>
      <c r="B124" s="20" t="str">
        <f aca="false">IF(Step1_GenProfile!H140, "{"&amp;Step1_GenProfile!J140&amp;",","")</f>
        <v>{3.39809523809524,</v>
      </c>
      <c r="C124" s="20" t="n">
        <f aca="false">IF(Step1_GenProfile!H140, Step1_GenProfile!I140*60,"")</f>
        <v>240</v>
      </c>
      <c r="D124" s="20" t="str">
        <f aca="false">IF(Step1_GenProfile!H140, ","&amp;itp&amp; IF(Step1_GenProfile!M140,"}};","},"), "")</f>
        <v>,10},</v>
      </c>
    </row>
    <row r="125" customFormat="false" ht="12.75" hidden="false" customHeight="false" outlineLevel="0" collapsed="false">
      <c r="A125" s="20"/>
      <c r="B125" s="20" t="str">
        <f aca="false">IF(Step1_GenProfile!H141, "{"&amp;Step1_GenProfile!J141&amp;",","")</f>
        <v>{3.43809523809524,</v>
      </c>
      <c r="C125" s="20" t="n">
        <f aca="false">IF(Step1_GenProfile!H141, Step1_GenProfile!I141*60,"")</f>
        <v>240</v>
      </c>
      <c r="D125" s="20" t="str">
        <f aca="false">IF(Step1_GenProfile!H141, ","&amp;itp&amp; IF(Step1_GenProfile!M141,"}};","},"), "")</f>
        <v>,10},</v>
      </c>
    </row>
    <row r="126" customFormat="false" ht="12.75" hidden="false" customHeight="false" outlineLevel="0" collapsed="false">
      <c r="A126" s="20"/>
      <c r="B126" s="20" t="str">
        <f aca="false">IF(Step1_GenProfile!H142, "{"&amp;Step1_GenProfile!J142&amp;",","")</f>
        <v>{3.47809523809524,</v>
      </c>
      <c r="C126" s="20" t="n">
        <f aca="false">IF(Step1_GenProfile!H142, Step1_GenProfile!I142*60,"")</f>
        <v>240</v>
      </c>
      <c r="D126" s="20" t="str">
        <f aca="false">IF(Step1_GenProfile!H142, ","&amp;itp&amp; IF(Step1_GenProfile!M142,"}};","},"), "")</f>
        <v>,10},</v>
      </c>
    </row>
    <row r="127" customFormat="false" ht="12.75" hidden="false" customHeight="false" outlineLevel="0" collapsed="false">
      <c r="A127" s="20"/>
      <c r="B127" s="20" t="str">
        <f aca="false">IF(Step1_GenProfile!H143, "{"&amp;Step1_GenProfile!J143&amp;",","")</f>
        <v>{3.51809523809524,</v>
      </c>
      <c r="C127" s="20" t="n">
        <f aca="false">IF(Step1_GenProfile!H143, Step1_GenProfile!I143*60,"")</f>
        <v>240</v>
      </c>
      <c r="D127" s="20" t="str">
        <f aca="false">IF(Step1_GenProfile!H143, ","&amp;itp&amp; IF(Step1_GenProfile!M143,"}};","},"), "")</f>
        <v>,10},</v>
      </c>
    </row>
    <row r="128" customFormat="false" ht="12.75" hidden="false" customHeight="false" outlineLevel="0" collapsed="false">
      <c r="A128" s="20"/>
      <c r="B128" s="20" t="str">
        <f aca="false">IF(Step1_GenProfile!H144, "{"&amp;Step1_GenProfile!J144&amp;",","")</f>
        <v>{3.55809523809524,</v>
      </c>
      <c r="C128" s="20" t="n">
        <f aca="false">IF(Step1_GenProfile!H144, Step1_GenProfile!I144*60,"")</f>
        <v>240</v>
      </c>
      <c r="D128" s="20" t="str">
        <f aca="false">IF(Step1_GenProfile!H144, ","&amp;itp&amp; IF(Step1_GenProfile!M144,"}};","},"), "")</f>
        <v>,10},</v>
      </c>
    </row>
    <row r="129" customFormat="false" ht="12.75" hidden="false" customHeight="false" outlineLevel="0" collapsed="false">
      <c r="A129" s="20"/>
      <c r="B129" s="20" t="str">
        <f aca="false">IF(Step1_GenProfile!H145, "{"&amp;Step1_GenProfile!J145&amp;",","")</f>
        <v>{3.59809523809524,</v>
      </c>
      <c r="C129" s="20" t="n">
        <f aca="false">IF(Step1_GenProfile!H145, Step1_GenProfile!I145*60,"")</f>
        <v>240</v>
      </c>
      <c r="D129" s="20" t="str">
        <f aca="false">IF(Step1_GenProfile!H145, ","&amp;itp&amp; IF(Step1_GenProfile!M145,"}};","},"), "")</f>
        <v>,10},</v>
      </c>
    </row>
    <row r="130" customFormat="false" ht="12.75" hidden="false" customHeight="false" outlineLevel="0" collapsed="false">
      <c r="A130" s="20"/>
      <c r="B130" s="20" t="str">
        <f aca="false">IF(Step1_GenProfile!H146, "{"&amp;Step1_GenProfile!J146&amp;",","")</f>
        <v>{3.63809523809524,</v>
      </c>
      <c r="C130" s="20" t="n">
        <f aca="false">IF(Step1_GenProfile!H146, Step1_GenProfile!I146*60,"")</f>
        <v>240</v>
      </c>
      <c r="D130" s="20" t="str">
        <f aca="false">IF(Step1_GenProfile!H146, ","&amp;itp&amp; IF(Step1_GenProfile!M146,"}};","},"), "")</f>
        <v>,10},</v>
      </c>
    </row>
    <row r="131" customFormat="false" ht="12.75" hidden="false" customHeight="false" outlineLevel="0" collapsed="false">
      <c r="A131" s="20"/>
      <c r="B131" s="20" t="str">
        <f aca="false">IF(Step1_GenProfile!H147, "{"&amp;Step1_GenProfile!J147&amp;",","")</f>
        <v>{3.67809523809524,</v>
      </c>
      <c r="C131" s="20" t="n">
        <f aca="false">IF(Step1_GenProfile!H147, Step1_GenProfile!I147*60,"")</f>
        <v>240</v>
      </c>
      <c r="D131" s="20" t="str">
        <f aca="false">IF(Step1_GenProfile!H147, ","&amp;itp&amp; IF(Step1_GenProfile!M147,"}};","},"), "")</f>
        <v>,10},</v>
      </c>
    </row>
    <row r="132" customFormat="false" ht="12.75" hidden="false" customHeight="false" outlineLevel="0" collapsed="false">
      <c r="A132" s="20"/>
      <c r="B132" s="20" t="str">
        <f aca="false">IF(Step1_GenProfile!H148, "{"&amp;Step1_GenProfile!J148&amp;",","")</f>
        <v>{3.71809523809524,</v>
      </c>
      <c r="C132" s="20" t="n">
        <f aca="false">IF(Step1_GenProfile!H148, Step1_GenProfile!I148*60,"")</f>
        <v>240</v>
      </c>
      <c r="D132" s="20" t="str">
        <f aca="false">IF(Step1_GenProfile!H148, ","&amp;itp&amp; IF(Step1_GenProfile!M148,"}};","},"), "")</f>
        <v>,10},</v>
      </c>
    </row>
    <row r="133" customFormat="false" ht="12.75" hidden="false" customHeight="false" outlineLevel="0" collapsed="false">
      <c r="A133" s="20"/>
      <c r="B133" s="20" t="str">
        <f aca="false">IF(Step1_GenProfile!H149, "{"&amp;Step1_GenProfile!J149&amp;",","")</f>
        <v>{3.75809523809524,</v>
      </c>
      <c r="C133" s="20" t="n">
        <f aca="false">IF(Step1_GenProfile!H149, Step1_GenProfile!I149*60,"")</f>
        <v>240</v>
      </c>
      <c r="D133" s="20" t="str">
        <f aca="false">IF(Step1_GenProfile!H149, ","&amp;itp&amp; IF(Step1_GenProfile!M149,"}};","},"), "")</f>
        <v>,10},</v>
      </c>
    </row>
    <row r="134" customFormat="false" ht="12.75" hidden="false" customHeight="false" outlineLevel="0" collapsed="false">
      <c r="A134" s="20"/>
      <c r="B134" s="20" t="str">
        <f aca="false">IF(Step1_GenProfile!H150, "{"&amp;Step1_GenProfile!J150&amp;",","")</f>
        <v>{3.79809523809524,</v>
      </c>
      <c r="C134" s="20" t="n">
        <f aca="false">IF(Step1_GenProfile!H150, Step1_GenProfile!I150*60,"")</f>
        <v>240</v>
      </c>
      <c r="D134" s="20" t="str">
        <f aca="false">IF(Step1_GenProfile!H150, ","&amp;itp&amp; IF(Step1_GenProfile!M150,"}};","},"), "")</f>
        <v>,10},</v>
      </c>
    </row>
    <row r="135" customFormat="false" ht="12.75" hidden="false" customHeight="false" outlineLevel="0" collapsed="false">
      <c r="A135" s="20"/>
      <c r="B135" s="20" t="str">
        <f aca="false">IF(Step1_GenProfile!H151, "{"&amp;Step1_GenProfile!J151&amp;",","")</f>
        <v>{3.83809523809524,</v>
      </c>
      <c r="C135" s="20" t="n">
        <f aca="false">IF(Step1_GenProfile!H151, Step1_GenProfile!I151*60,"")</f>
        <v>240</v>
      </c>
      <c r="D135" s="20" t="str">
        <f aca="false">IF(Step1_GenProfile!H151, ","&amp;itp&amp; IF(Step1_GenProfile!M151,"}};","},"), "")</f>
        <v>,10},</v>
      </c>
    </row>
    <row r="136" customFormat="false" ht="12.75" hidden="false" customHeight="false" outlineLevel="0" collapsed="false">
      <c r="A136" s="20"/>
      <c r="B136" s="20" t="str">
        <f aca="false">IF(Step1_GenProfile!H152, "{"&amp;Step1_GenProfile!J152&amp;",","")</f>
        <v>{3.87804761904762,</v>
      </c>
      <c r="C136" s="20" t="n">
        <f aca="false">IF(Step1_GenProfile!H152, Step1_GenProfile!I152*60,"")</f>
        <v>239.428571428571</v>
      </c>
      <c r="D136" s="20" t="str">
        <f aca="false">IF(Step1_GenProfile!H152, ","&amp;itp&amp; IF(Step1_GenProfile!M152,"}};","},"), "")</f>
        <v>,10},</v>
      </c>
    </row>
    <row r="137" customFormat="false" ht="12.75" hidden="false" customHeight="false" outlineLevel="0" collapsed="false">
      <c r="A137" s="20"/>
      <c r="B137" s="20" t="str">
        <f aca="false">IF(Step1_GenProfile!H153, "{"&amp;Step1_GenProfile!J153&amp;",","")</f>
        <v>{3.91788095238095,</v>
      </c>
      <c r="C137" s="20" t="n">
        <f aca="false">IF(Step1_GenProfile!H153, Step1_GenProfile!I153*60,"")</f>
        <v>238.571428571429</v>
      </c>
      <c r="D137" s="20" t="str">
        <f aca="false">IF(Step1_GenProfile!H153, ","&amp;itp&amp; IF(Step1_GenProfile!M153,"}};","},"), "")</f>
        <v>,10},</v>
      </c>
    </row>
    <row r="138" customFormat="false" ht="12.75" hidden="false" customHeight="false" outlineLevel="0" collapsed="false">
      <c r="A138" s="20"/>
      <c r="B138" s="20" t="str">
        <f aca="false">IF(Step1_GenProfile!H154, "{"&amp;Step1_GenProfile!J154&amp;",","")</f>
        <v>{3.95754761904762,</v>
      </c>
      <c r="C138" s="20" t="n">
        <f aca="false">IF(Step1_GenProfile!H154, Step1_GenProfile!I154*60,"")</f>
        <v>237.428571428571</v>
      </c>
      <c r="D138" s="20" t="str">
        <f aca="false">IF(Step1_GenProfile!H154, ","&amp;itp&amp; IF(Step1_GenProfile!M154,"}};","},"), "")</f>
        <v>,10},</v>
      </c>
    </row>
    <row r="139" customFormat="false" ht="12.75" hidden="false" customHeight="false" outlineLevel="0" collapsed="false">
      <c r="A139" s="20"/>
      <c r="B139" s="20" t="str">
        <f aca="false">IF(Step1_GenProfile!H155, "{"&amp;Step1_GenProfile!J155&amp;",","")</f>
        <v>{3.997,</v>
      </c>
      <c r="C139" s="20" t="n">
        <f aca="false">IF(Step1_GenProfile!H155, Step1_GenProfile!I155*60,"")</f>
        <v>236</v>
      </c>
      <c r="D139" s="20" t="str">
        <f aca="false">IF(Step1_GenProfile!H155, ","&amp;itp&amp; IF(Step1_GenProfile!M155,"}};","},"), "")</f>
        <v>,10},</v>
      </c>
    </row>
    <row r="140" customFormat="false" ht="12.75" hidden="false" customHeight="false" outlineLevel="0" collapsed="false">
      <c r="A140" s="20"/>
      <c r="B140" s="20" t="str">
        <f aca="false">IF(Step1_GenProfile!H156, "{"&amp;Step1_GenProfile!J156&amp;",","")</f>
        <v>{4.03619047619048,</v>
      </c>
      <c r="C140" s="20" t="n">
        <f aca="false">IF(Step1_GenProfile!H156, Step1_GenProfile!I156*60,"")</f>
        <v>234.285714285714</v>
      </c>
      <c r="D140" s="20" t="str">
        <f aca="false">IF(Step1_GenProfile!H156, ","&amp;itp&amp; IF(Step1_GenProfile!M156,"}};","},"), "")</f>
        <v>,10},</v>
      </c>
    </row>
    <row r="141" customFormat="false" ht="12.75" hidden="false" customHeight="false" outlineLevel="0" collapsed="false">
      <c r="A141" s="20"/>
      <c r="B141" s="20" t="str">
        <f aca="false">IF(Step1_GenProfile!H157, "{"&amp;Step1_GenProfile!J157&amp;",","")</f>
        <v>{4.07507142857143,</v>
      </c>
      <c r="C141" s="20" t="n">
        <f aca="false">IF(Step1_GenProfile!H157, Step1_GenProfile!I157*60,"")</f>
        <v>232.285714285714</v>
      </c>
      <c r="D141" s="20" t="str">
        <f aca="false">IF(Step1_GenProfile!H157, ","&amp;itp&amp; IF(Step1_GenProfile!M157,"}};","},"), "")</f>
        <v>,10},</v>
      </c>
    </row>
    <row r="142" customFormat="false" ht="12.75" hidden="false" customHeight="false" outlineLevel="0" collapsed="false">
      <c r="A142" s="20"/>
      <c r="B142" s="20" t="str">
        <f aca="false">IF(Step1_GenProfile!H158, "{"&amp;Step1_GenProfile!J158&amp;",","")</f>
        <v>{4.11359523809524,</v>
      </c>
      <c r="C142" s="20" t="n">
        <f aca="false">IF(Step1_GenProfile!H158, Step1_GenProfile!I158*60,"")</f>
        <v>230</v>
      </c>
      <c r="D142" s="20" t="str">
        <f aca="false">IF(Step1_GenProfile!H158, ","&amp;itp&amp; IF(Step1_GenProfile!M158,"}};","},"), "")</f>
        <v>,10},</v>
      </c>
    </row>
    <row r="143" customFormat="false" ht="12.75" hidden="false" customHeight="false" outlineLevel="0" collapsed="false">
      <c r="A143" s="20"/>
      <c r="B143" s="20" t="str">
        <f aca="false">IF(Step1_GenProfile!H159, "{"&amp;Step1_GenProfile!J159&amp;",","")</f>
        <v>{4.15171428571429,</v>
      </c>
      <c r="C143" s="20" t="n">
        <f aca="false">IF(Step1_GenProfile!H159, Step1_GenProfile!I159*60,"")</f>
        <v>227.428571428571</v>
      </c>
      <c r="D143" s="20" t="str">
        <f aca="false">IF(Step1_GenProfile!H159, ","&amp;itp&amp; IF(Step1_GenProfile!M159,"}};","},"), "")</f>
        <v>,10},</v>
      </c>
    </row>
    <row r="144" customFormat="false" ht="12.75" hidden="false" customHeight="false" outlineLevel="0" collapsed="false">
      <c r="A144" s="20"/>
      <c r="B144" s="20" t="str">
        <f aca="false">IF(Step1_GenProfile!H160, "{"&amp;Step1_GenProfile!J160&amp;",","")</f>
        <v>{4.18938095238095,</v>
      </c>
      <c r="C144" s="20" t="n">
        <f aca="false">IF(Step1_GenProfile!H160, Step1_GenProfile!I160*60,"")</f>
        <v>224.571428571429</v>
      </c>
      <c r="D144" s="20" t="str">
        <f aca="false">IF(Step1_GenProfile!H160, ","&amp;itp&amp; IF(Step1_GenProfile!M160,"}};","},"), "")</f>
        <v>,10},</v>
      </c>
    </row>
    <row r="145" customFormat="false" ht="12.75" hidden="false" customHeight="false" outlineLevel="0" collapsed="false">
      <c r="A145" s="20"/>
      <c r="B145" s="20" t="str">
        <f aca="false">IF(Step1_GenProfile!H161, "{"&amp;Step1_GenProfile!J161&amp;",","")</f>
        <v>{4.22654761904762,</v>
      </c>
      <c r="C145" s="20" t="n">
        <f aca="false">IF(Step1_GenProfile!H161, Step1_GenProfile!I161*60,"")</f>
        <v>221.428571428571</v>
      </c>
      <c r="D145" s="20" t="str">
        <f aca="false">IF(Step1_GenProfile!H161, ","&amp;itp&amp; IF(Step1_GenProfile!M161,"}};","},"), "")</f>
        <v>,10},</v>
      </c>
    </row>
    <row r="146" customFormat="false" ht="12.75" hidden="false" customHeight="false" outlineLevel="0" collapsed="false">
      <c r="A146" s="20"/>
      <c r="B146" s="20" t="str">
        <f aca="false">IF(Step1_GenProfile!H162, "{"&amp;Step1_GenProfile!J162&amp;",","")</f>
        <v>{4.26316666666667,</v>
      </c>
      <c r="C146" s="20" t="n">
        <f aca="false">IF(Step1_GenProfile!H162, Step1_GenProfile!I162*60,"")</f>
        <v>218</v>
      </c>
      <c r="D146" s="20" t="str">
        <f aca="false">IF(Step1_GenProfile!H162, ","&amp;itp&amp; IF(Step1_GenProfile!M162,"}};","},"), "")</f>
        <v>,10},</v>
      </c>
    </row>
    <row r="147" customFormat="false" ht="12.75" hidden="false" customHeight="false" outlineLevel="0" collapsed="false">
      <c r="A147" s="20"/>
      <c r="B147" s="20" t="str">
        <f aca="false">IF(Step1_GenProfile!H163, "{"&amp;Step1_GenProfile!J163&amp;",","")</f>
        <v>{4.29919047619048,</v>
      </c>
      <c r="C147" s="20" t="n">
        <f aca="false">IF(Step1_GenProfile!H163, Step1_GenProfile!I163*60,"")</f>
        <v>214.285714285714</v>
      </c>
      <c r="D147" s="20" t="str">
        <f aca="false">IF(Step1_GenProfile!H163, ","&amp;itp&amp; IF(Step1_GenProfile!M163,"}};","},"), "")</f>
        <v>,10},</v>
      </c>
    </row>
    <row r="148" customFormat="false" ht="12.75" hidden="false" customHeight="false" outlineLevel="0" collapsed="false">
      <c r="A148" s="20"/>
      <c r="B148" s="20" t="str">
        <f aca="false">IF(Step1_GenProfile!H164, "{"&amp;Step1_GenProfile!J164&amp;",","")</f>
        <v>{4.33457142857143,</v>
      </c>
      <c r="C148" s="20" t="n">
        <f aca="false">IF(Step1_GenProfile!H164, Step1_GenProfile!I164*60,"")</f>
        <v>210.285714285714</v>
      </c>
      <c r="D148" s="20" t="str">
        <f aca="false">IF(Step1_GenProfile!H164, ","&amp;itp&amp; IF(Step1_GenProfile!M164,"}};","},"), "")</f>
        <v>,10},</v>
      </c>
    </row>
    <row r="149" customFormat="false" ht="12.75" hidden="false" customHeight="false" outlineLevel="0" collapsed="false">
      <c r="A149" s="20"/>
      <c r="B149" s="20" t="str">
        <f aca="false">IF(Step1_GenProfile!H165, "{"&amp;Step1_GenProfile!J165&amp;",","")</f>
        <v>{4.36926190476191,</v>
      </c>
      <c r="C149" s="20" t="n">
        <f aca="false">IF(Step1_GenProfile!H165, Step1_GenProfile!I165*60,"")</f>
        <v>206</v>
      </c>
      <c r="D149" s="20" t="str">
        <f aca="false">IF(Step1_GenProfile!H165, ","&amp;itp&amp; IF(Step1_GenProfile!M165,"}};","},"), "")</f>
        <v>,10},</v>
      </c>
    </row>
    <row r="150" customFormat="false" ht="12.75" hidden="false" customHeight="false" outlineLevel="0" collapsed="false">
      <c r="A150" s="20"/>
      <c r="B150" s="20" t="str">
        <f aca="false">IF(Step1_GenProfile!H166, "{"&amp;Step1_GenProfile!J166&amp;",","")</f>
        <v>{4.40321428571429,</v>
      </c>
      <c r="C150" s="20" t="n">
        <f aca="false">IF(Step1_GenProfile!H166, Step1_GenProfile!I166*60,"")</f>
        <v>201.428571428571</v>
      </c>
      <c r="D150" s="20" t="str">
        <f aca="false">IF(Step1_GenProfile!H166, ","&amp;itp&amp; IF(Step1_GenProfile!M166,"}};","},"), "")</f>
        <v>,10},</v>
      </c>
    </row>
    <row r="151" customFormat="false" ht="12.75" hidden="false" customHeight="false" outlineLevel="0" collapsed="false">
      <c r="A151" s="20"/>
      <c r="B151" s="20" t="str">
        <f aca="false">IF(Step1_GenProfile!H167, "{"&amp;Step1_GenProfile!J167&amp;",","")</f>
        <v>{4.43638095238095,</v>
      </c>
      <c r="C151" s="20" t="n">
        <f aca="false">IF(Step1_GenProfile!H167, Step1_GenProfile!I167*60,"")</f>
        <v>196.571428571429</v>
      </c>
      <c r="D151" s="20" t="str">
        <f aca="false">IF(Step1_GenProfile!H167, ","&amp;itp&amp; IF(Step1_GenProfile!M167,"}};","},"), "")</f>
        <v>,10},</v>
      </c>
    </row>
    <row r="152" customFormat="false" ht="12.75" hidden="false" customHeight="false" outlineLevel="0" collapsed="false">
      <c r="A152" s="20"/>
      <c r="B152" s="20" t="str">
        <f aca="false">IF(Step1_GenProfile!H168, "{"&amp;Step1_GenProfile!J168&amp;",","")</f>
        <v>{4.46871428571429,</v>
      </c>
      <c r="C152" s="20" t="n">
        <f aca="false">IF(Step1_GenProfile!H168, Step1_GenProfile!I168*60,"")</f>
        <v>191.428571428571</v>
      </c>
      <c r="D152" s="20" t="str">
        <f aca="false">IF(Step1_GenProfile!H168, ","&amp;itp&amp; IF(Step1_GenProfile!M168,"}};","},"), "")</f>
        <v>,10},</v>
      </c>
    </row>
    <row r="153" customFormat="false" ht="12.75" hidden="false" customHeight="false" outlineLevel="0" collapsed="false">
      <c r="A153" s="20"/>
      <c r="B153" s="20" t="str">
        <f aca="false">IF(Step1_GenProfile!H169, "{"&amp;Step1_GenProfile!J169&amp;",","")</f>
        <v>{4.50016666666667,</v>
      </c>
      <c r="C153" s="20" t="n">
        <f aca="false">IF(Step1_GenProfile!H169, Step1_GenProfile!I169*60,"")</f>
        <v>186</v>
      </c>
      <c r="D153" s="20" t="str">
        <f aca="false">IF(Step1_GenProfile!H169, ","&amp;itp&amp; IF(Step1_GenProfile!M169,"}};","},"), "")</f>
        <v>,10},</v>
      </c>
    </row>
    <row r="154" customFormat="false" ht="12.75" hidden="false" customHeight="false" outlineLevel="0" collapsed="false">
      <c r="A154" s="20"/>
      <c r="B154" s="20" t="str">
        <f aca="false">IF(Step1_GenProfile!H170, "{"&amp;Step1_GenProfile!J170&amp;",","")</f>
        <v>{4.53069047619048,</v>
      </c>
      <c r="C154" s="20" t="n">
        <f aca="false">IF(Step1_GenProfile!H170, Step1_GenProfile!I170*60,"")</f>
        <v>180.285714285714</v>
      </c>
      <c r="D154" s="20" t="str">
        <f aca="false">IF(Step1_GenProfile!H170, ","&amp;itp&amp; IF(Step1_GenProfile!M170,"}};","},"), "")</f>
        <v>,10},</v>
      </c>
    </row>
    <row r="155" customFormat="false" ht="12.75" hidden="false" customHeight="false" outlineLevel="0" collapsed="false">
      <c r="A155" s="20"/>
      <c r="B155" s="20" t="str">
        <f aca="false">IF(Step1_GenProfile!H171, "{"&amp;Step1_GenProfile!J171&amp;",","")</f>
        <v>{4.5602380952381,</v>
      </c>
      <c r="C155" s="20" t="n">
        <f aca="false">IF(Step1_GenProfile!H171, Step1_GenProfile!I171*60,"")</f>
        <v>174.285714285714</v>
      </c>
      <c r="D155" s="20" t="str">
        <f aca="false">IF(Step1_GenProfile!H171, ","&amp;itp&amp; IF(Step1_GenProfile!M171,"}};","},"), "")</f>
        <v>,10},</v>
      </c>
    </row>
    <row r="156" customFormat="false" ht="12.75" hidden="false" customHeight="false" outlineLevel="0" collapsed="false">
      <c r="A156" s="20"/>
      <c r="B156" s="20" t="str">
        <f aca="false">IF(Step1_GenProfile!H172, "{"&amp;Step1_GenProfile!J172&amp;",","")</f>
        <v>{4.58878571428572,</v>
      </c>
      <c r="C156" s="20" t="n">
        <f aca="false">IF(Step1_GenProfile!H172, Step1_GenProfile!I172*60,"")</f>
        <v>168.285714285714</v>
      </c>
      <c r="D156" s="20" t="str">
        <f aca="false">IF(Step1_GenProfile!H172, ","&amp;itp&amp; IF(Step1_GenProfile!M172,"}};","},"), "")</f>
        <v>,10},</v>
      </c>
    </row>
    <row r="157" customFormat="false" ht="12.75" hidden="false" customHeight="false" outlineLevel="0" collapsed="false">
      <c r="A157" s="20"/>
      <c r="B157" s="20" t="str">
        <f aca="false">IF(Step1_GenProfile!H173, "{"&amp;Step1_GenProfile!J173&amp;",","")</f>
        <v>{4.61633333333334,</v>
      </c>
      <c r="C157" s="20" t="n">
        <f aca="false">IF(Step1_GenProfile!H173, Step1_GenProfile!I173*60,"")</f>
        <v>162.285714285714</v>
      </c>
      <c r="D157" s="20" t="str">
        <f aca="false">IF(Step1_GenProfile!H173, ","&amp;itp&amp; IF(Step1_GenProfile!M173,"}};","},"), "")</f>
        <v>,10},</v>
      </c>
    </row>
    <row r="158" customFormat="false" ht="12.75" hidden="false" customHeight="false" outlineLevel="0" collapsed="false">
      <c r="A158" s="20"/>
      <c r="B158" s="20" t="str">
        <f aca="false">IF(Step1_GenProfile!H174, "{"&amp;Step1_GenProfile!J174&amp;",","")</f>
        <v>{4.64288095238095,</v>
      </c>
      <c r="C158" s="20" t="n">
        <f aca="false">IF(Step1_GenProfile!H174, Step1_GenProfile!I174*60,"")</f>
        <v>156.285714285714</v>
      </c>
      <c r="D158" s="20" t="str">
        <f aca="false">IF(Step1_GenProfile!H174, ","&amp;itp&amp; IF(Step1_GenProfile!M174,"}};","},"), "")</f>
        <v>,10},</v>
      </c>
    </row>
    <row r="159" customFormat="false" ht="12.75" hidden="false" customHeight="false" outlineLevel="0" collapsed="false">
      <c r="A159" s="20"/>
      <c r="B159" s="20" t="str">
        <f aca="false">IF(Step1_GenProfile!H175, "{"&amp;Step1_GenProfile!J175&amp;",","")</f>
        <v>{4.66842857142857,</v>
      </c>
      <c r="C159" s="20" t="n">
        <f aca="false">IF(Step1_GenProfile!H175, Step1_GenProfile!I175*60,"")</f>
        <v>150.285714285714</v>
      </c>
      <c r="D159" s="20" t="str">
        <f aca="false">IF(Step1_GenProfile!H175, ","&amp;itp&amp; IF(Step1_GenProfile!M175,"}};","},"), "")</f>
        <v>,10},</v>
      </c>
    </row>
    <row r="160" customFormat="false" ht="12.75" hidden="false" customHeight="false" outlineLevel="0" collapsed="false">
      <c r="A160" s="20"/>
      <c r="B160" s="20" t="str">
        <f aca="false">IF(Step1_GenProfile!H176, "{"&amp;Step1_GenProfile!J176&amp;",","")</f>
        <v>{4.69297619047619,</v>
      </c>
      <c r="C160" s="20" t="n">
        <f aca="false">IF(Step1_GenProfile!H176, Step1_GenProfile!I176*60,"")</f>
        <v>144.285714285714</v>
      </c>
      <c r="D160" s="20" t="str">
        <f aca="false">IF(Step1_GenProfile!H176, ","&amp;itp&amp; IF(Step1_GenProfile!M176,"}};","},"), "")</f>
        <v>,10},</v>
      </c>
    </row>
    <row r="161" customFormat="false" ht="12.75" hidden="false" customHeight="false" outlineLevel="0" collapsed="false">
      <c r="A161" s="20"/>
      <c r="B161" s="20" t="str">
        <f aca="false">IF(Step1_GenProfile!H177, "{"&amp;Step1_GenProfile!J177&amp;",","")</f>
        <v>{4.71652380952381,</v>
      </c>
      <c r="C161" s="20" t="n">
        <f aca="false">IF(Step1_GenProfile!H177, Step1_GenProfile!I177*60,"")</f>
        <v>138.285714285714</v>
      </c>
      <c r="D161" s="20" t="str">
        <f aca="false">IF(Step1_GenProfile!H177, ","&amp;itp&amp; IF(Step1_GenProfile!M177,"}};","},"), "")</f>
        <v>,10},</v>
      </c>
    </row>
    <row r="162" customFormat="false" ht="12.75" hidden="false" customHeight="false" outlineLevel="0" collapsed="false">
      <c r="A162" s="20"/>
      <c r="B162" s="20" t="str">
        <f aca="false">IF(Step1_GenProfile!H178, "{"&amp;Step1_GenProfile!J178&amp;",","")</f>
        <v>{4.73907142857143,</v>
      </c>
      <c r="C162" s="20" t="n">
        <f aca="false">IF(Step1_GenProfile!H178, Step1_GenProfile!I178*60,"")</f>
        <v>132.285714285714</v>
      </c>
      <c r="D162" s="20" t="str">
        <f aca="false">IF(Step1_GenProfile!H178, ","&amp;itp&amp; IF(Step1_GenProfile!M178,"}};","},"), "")</f>
        <v>,10},</v>
      </c>
    </row>
    <row r="163" customFormat="false" ht="12.75" hidden="false" customHeight="false" outlineLevel="0" collapsed="false">
      <c r="A163" s="20"/>
      <c r="B163" s="20" t="str">
        <f aca="false">IF(Step1_GenProfile!H179, "{"&amp;Step1_GenProfile!J179&amp;",","")</f>
        <v>{4.76061904761905,</v>
      </c>
      <c r="C163" s="20" t="n">
        <f aca="false">IF(Step1_GenProfile!H179, Step1_GenProfile!I179*60,"")</f>
        <v>126.285714285714</v>
      </c>
      <c r="D163" s="20" t="str">
        <f aca="false">IF(Step1_GenProfile!H179, ","&amp;itp&amp; IF(Step1_GenProfile!M179,"}};","},"), "")</f>
        <v>,10},</v>
      </c>
    </row>
    <row r="164" customFormat="false" ht="12.75" hidden="false" customHeight="false" outlineLevel="0" collapsed="false">
      <c r="A164" s="20"/>
      <c r="B164" s="20" t="str">
        <f aca="false">IF(Step1_GenProfile!H180, "{"&amp;Step1_GenProfile!J180&amp;",","")</f>
        <v>{4.78116666666667,</v>
      </c>
      <c r="C164" s="20" t="n">
        <f aca="false">IF(Step1_GenProfile!H180, Step1_GenProfile!I180*60,"")</f>
        <v>120.285714285714</v>
      </c>
      <c r="D164" s="20" t="str">
        <f aca="false">IF(Step1_GenProfile!H180, ","&amp;itp&amp; IF(Step1_GenProfile!M180,"}};","},"), "")</f>
        <v>,10},</v>
      </c>
    </row>
    <row r="165" customFormat="false" ht="12.75" hidden="false" customHeight="false" outlineLevel="0" collapsed="false">
      <c r="A165" s="20"/>
      <c r="B165" s="20" t="str">
        <f aca="false">IF(Step1_GenProfile!H181, "{"&amp;Step1_GenProfile!J181&amp;",","")</f>
        <v>{4.80071428571429,</v>
      </c>
      <c r="C165" s="20" t="n">
        <f aca="false">IF(Step1_GenProfile!H181, Step1_GenProfile!I181*60,"")</f>
        <v>114.285714285714</v>
      </c>
      <c r="D165" s="20" t="str">
        <f aca="false">IF(Step1_GenProfile!H181, ","&amp;itp&amp; IF(Step1_GenProfile!M181,"}};","},"), "")</f>
        <v>,10},</v>
      </c>
    </row>
    <row r="166" customFormat="false" ht="12.75" hidden="false" customHeight="false" outlineLevel="0" collapsed="false">
      <c r="A166" s="20"/>
      <c r="B166" s="20" t="str">
        <f aca="false">IF(Step1_GenProfile!H182, "{"&amp;Step1_GenProfile!J182&amp;",","")</f>
        <v>{4.81926190476191,</v>
      </c>
      <c r="C166" s="20" t="n">
        <f aca="false">IF(Step1_GenProfile!H182, Step1_GenProfile!I182*60,"")</f>
        <v>108.285714285714</v>
      </c>
      <c r="D166" s="20" t="str">
        <f aca="false">IF(Step1_GenProfile!H182, ","&amp;itp&amp; IF(Step1_GenProfile!M182,"}};","},"), "")</f>
        <v>,10},</v>
      </c>
    </row>
    <row r="167" customFormat="false" ht="12.75" hidden="false" customHeight="false" outlineLevel="0" collapsed="false">
      <c r="A167" s="20"/>
      <c r="B167" s="20" t="str">
        <f aca="false">IF(Step1_GenProfile!H183, "{"&amp;Step1_GenProfile!J183&amp;",","")</f>
        <v>{4.83680952380953,</v>
      </c>
      <c r="C167" s="20" t="n">
        <f aca="false">IF(Step1_GenProfile!H183, Step1_GenProfile!I183*60,"")</f>
        <v>102.285714285714</v>
      </c>
      <c r="D167" s="20" t="str">
        <f aca="false">IF(Step1_GenProfile!H183, ","&amp;itp&amp; IF(Step1_GenProfile!M183,"}};","},"), "")</f>
        <v>,10},</v>
      </c>
    </row>
    <row r="168" customFormat="false" ht="12.75" hidden="false" customHeight="false" outlineLevel="0" collapsed="false">
      <c r="A168" s="20"/>
      <c r="B168" s="20" t="str">
        <f aca="false">IF(Step1_GenProfile!H184, "{"&amp;Step1_GenProfile!J184&amp;",","")</f>
        <v>{4.85335714285714,</v>
      </c>
      <c r="C168" s="20" t="n">
        <f aca="false">IF(Step1_GenProfile!H184, Step1_GenProfile!I184*60,"")</f>
        <v>96.2857142857142</v>
      </c>
      <c r="D168" s="20" t="str">
        <f aca="false">IF(Step1_GenProfile!H184, ","&amp;itp&amp; IF(Step1_GenProfile!M184,"}};","},"), "")</f>
        <v>,10},</v>
      </c>
    </row>
    <row r="169" customFormat="false" ht="12.75" hidden="false" customHeight="false" outlineLevel="0" collapsed="false">
      <c r="A169" s="20"/>
      <c r="B169" s="20" t="str">
        <f aca="false">IF(Step1_GenProfile!H185, "{"&amp;Step1_GenProfile!J185&amp;",","")</f>
        <v>{4.86890476190476,</v>
      </c>
      <c r="C169" s="20" t="n">
        <f aca="false">IF(Step1_GenProfile!H185, Step1_GenProfile!I185*60,"")</f>
        <v>90.2857142857142</v>
      </c>
      <c r="D169" s="20" t="str">
        <f aca="false">IF(Step1_GenProfile!H185, ","&amp;itp&amp; IF(Step1_GenProfile!M185,"}};","},"), "")</f>
        <v>,10},</v>
      </c>
    </row>
    <row r="170" customFormat="false" ht="12.75" hidden="false" customHeight="false" outlineLevel="0" collapsed="false">
      <c r="A170" s="20"/>
      <c r="B170" s="20" t="str">
        <f aca="false">IF(Step1_GenProfile!H186, "{"&amp;Step1_GenProfile!J186&amp;",","")</f>
        <v>{4.88345238095238,</v>
      </c>
      <c r="C170" s="20" t="n">
        <f aca="false">IF(Step1_GenProfile!H186, Step1_GenProfile!I186*60,"")</f>
        <v>84.2857142857142</v>
      </c>
      <c r="D170" s="20" t="str">
        <f aca="false">IF(Step1_GenProfile!H186, ","&amp;itp&amp; IF(Step1_GenProfile!M186,"}};","},"), "")</f>
        <v>,10},</v>
      </c>
    </row>
    <row r="171" customFormat="false" ht="12.75" hidden="false" customHeight="false" outlineLevel="0" collapsed="false">
      <c r="A171" s="20"/>
      <c r="B171" s="20" t="str">
        <f aca="false">IF(Step1_GenProfile!H187, "{"&amp;Step1_GenProfile!J187&amp;",","")</f>
        <v>{4.897,</v>
      </c>
      <c r="C171" s="20" t="n">
        <f aca="false">IF(Step1_GenProfile!H187, Step1_GenProfile!I187*60,"")</f>
        <v>78.2857142857142</v>
      </c>
      <c r="D171" s="20" t="str">
        <f aca="false">IF(Step1_GenProfile!H187, ","&amp;itp&amp; IF(Step1_GenProfile!M187,"}};","},"), "")</f>
        <v>,10},</v>
      </c>
    </row>
    <row r="172" customFormat="false" ht="12.75" hidden="false" customHeight="false" outlineLevel="0" collapsed="false">
      <c r="A172" s="20"/>
      <c r="B172" s="20" t="str">
        <f aca="false">IF(Step1_GenProfile!H188, "{"&amp;Step1_GenProfile!J188&amp;",","")</f>
        <v>{4.90954761904762,</v>
      </c>
      <c r="C172" s="20" t="n">
        <f aca="false">IF(Step1_GenProfile!H188, Step1_GenProfile!I188*60,"")</f>
        <v>72.2857142857142</v>
      </c>
      <c r="D172" s="20" t="str">
        <f aca="false">IF(Step1_GenProfile!H188, ","&amp;itp&amp; IF(Step1_GenProfile!M188,"}};","},"), "")</f>
        <v>,10},</v>
      </c>
    </row>
    <row r="173" customFormat="false" ht="12.75" hidden="false" customHeight="false" outlineLevel="0" collapsed="false">
      <c r="A173" s="20"/>
      <c r="B173" s="20" t="str">
        <f aca="false">IF(Step1_GenProfile!H189, "{"&amp;Step1_GenProfile!J189&amp;",","")</f>
        <v>{4.92109523809524,</v>
      </c>
      <c r="C173" s="20" t="n">
        <f aca="false">IF(Step1_GenProfile!H189, Step1_GenProfile!I189*60,"")</f>
        <v>66.2857142857142</v>
      </c>
      <c r="D173" s="20" t="str">
        <f aca="false">IF(Step1_GenProfile!H189, ","&amp;itp&amp; IF(Step1_GenProfile!M189,"}};","},"), "")</f>
        <v>,10},</v>
      </c>
    </row>
    <row r="174" customFormat="false" ht="12.75" hidden="false" customHeight="false" outlineLevel="0" collapsed="false">
      <c r="A174" s="20"/>
      <c r="B174" s="20" t="str">
        <f aca="false">IF(Step1_GenProfile!H190, "{"&amp;Step1_GenProfile!J190&amp;",","")</f>
        <v>{4.93164285714286,</v>
      </c>
      <c r="C174" s="20" t="n">
        <f aca="false">IF(Step1_GenProfile!H190, Step1_GenProfile!I190*60,"")</f>
        <v>60.2857142857142</v>
      </c>
      <c r="D174" s="20" t="str">
        <f aca="false">IF(Step1_GenProfile!H190, ","&amp;itp&amp; IF(Step1_GenProfile!M190,"}};","},"), "")</f>
        <v>,10},</v>
      </c>
    </row>
    <row r="175" customFormat="false" ht="12.75" hidden="false" customHeight="false" outlineLevel="0" collapsed="false">
      <c r="A175" s="20"/>
      <c r="B175" s="20" t="str">
        <f aca="false">IF(Step1_GenProfile!H191, "{"&amp;Step1_GenProfile!J191&amp;",","")</f>
        <v>{4.94119047619048,</v>
      </c>
      <c r="C175" s="20" t="n">
        <f aca="false">IF(Step1_GenProfile!H191, Step1_GenProfile!I191*60,"")</f>
        <v>54.2857142857142</v>
      </c>
      <c r="D175" s="20" t="str">
        <f aca="false">IF(Step1_GenProfile!H191, ","&amp;itp&amp; IF(Step1_GenProfile!M191,"}};","},"), "")</f>
        <v>,10},</v>
      </c>
    </row>
    <row r="176" customFormat="false" ht="12.75" hidden="false" customHeight="false" outlineLevel="0" collapsed="false">
      <c r="A176" s="20"/>
      <c r="B176" s="20" t="str">
        <f aca="false">IF(Step1_GenProfile!H192, "{"&amp;Step1_GenProfile!J192&amp;",","")</f>
        <v>{4.94978571428572,</v>
      </c>
      <c r="C176" s="20" t="n">
        <f aca="false">IF(Step1_GenProfile!H192, Step1_GenProfile!I192*60,"")</f>
        <v>48.8571428571427</v>
      </c>
      <c r="D176" s="20" t="str">
        <f aca="false">IF(Step1_GenProfile!H192, ","&amp;itp&amp; IF(Step1_GenProfile!M192,"}};","},"), "")</f>
        <v>,10},</v>
      </c>
    </row>
    <row r="177" customFormat="false" ht="12.75" hidden="false" customHeight="false" outlineLevel="0" collapsed="false">
      <c r="A177" s="20"/>
      <c r="B177" s="20" t="str">
        <f aca="false">IF(Step1_GenProfile!H193, "{"&amp;Step1_GenProfile!J193&amp;",","")</f>
        <v>{4.9575,</v>
      </c>
      <c r="C177" s="20" t="n">
        <f aca="false">IF(Step1_GenProfile!H193, Step1_GenProfile!I193*60,"")</f>
        <v>43.7142857142856</v>
      </c>
      <c r="D177" s="20" t="str">
        <f aca="false">IF(Step1_GenProfile!H193, ","&amp;itp&amp; IF(Step1_GenProfile!M193,"}};","},"), "")</f>
        <v>,10},</v>
      </c>
    </row>
    <row r="178" customFormat="false" ht="12.75" hidden="false" customHeight="false" outlineLevel="0" collapsed="false">
      <c r="A178" s="20"/>
      <c r="B178" s="20" t="str">
        <f aca="false">IF(Step1_GenProfile!H194, "{"&amp;Step1_GenProfile!J194&amp;",","")</f>
        <v>{4.96438095238095,</v>
      </c>
      <c r="C178" s="20" t="n">
        <f aca="false">IF(Step1_GenProfile!H194, Step1_GenProfile!I194*60,"")</f>
        <v>38.8571428571427</v>
      </c>
      <c r="D178" s="20" t="str">
        <f aca="false">IF(Step1_GenProfile!H194, ","&amp;itp&amp; IF(Step1_GenProfile!M194,"}};","},"), "")</f>
        <v>,10},</v>
      </c>
    </row>
    <row r="179" customFormat="false" ht="12.75" hidden="false" customHeight="false" outlineLevel="0" collapsed="false">
      <c r="A179" s="20"/>
      <c r="B179" s="20" t="str">
        <f aca="false">IF(Step1_GenProfile!H195, "{"&amp;Step1_GenProfile!J195&amp;",","")</f>
        <v>{4.97047619047619,</v>
      </c>
      <c r="C179" s="20" t="n">
        <f aca="false">IF(Step1_GenProfile!H195, Step1_GenProfile!I195*60,"")</f>
        <v>34.2857142857142</v>
      </c>
      <c r="D179" s="20" t="str">
        <f aca="false">IF(Step1_GenProfile!H195, ","&amp;itp&amp; IF(Step1_GenProfile!M195,"}};","},"), "")</f>
        <v>,10},</v>
      </c>
    </row>
    <row r="180" customFormat="false" ht="12.75" hidden="false" customHeight="false" outlineLevel="0" collapsed="false">
      <c r="A180" s="20"/>
      <c r="B180" s="20" t="str">
        <f aca="false">IF(Step1_GenProfile!H196, "{"&amp;Step1_GenProfile!J196&amp;",","")</f>
        <v>{4.97583333333334,</v>
      </c>
      <c r="C180" s="20" t="n">
        <f aca="false">IF(Step1_GenProfile!H196, Step1_GenProfile!I196*60,"")</f>
        <v>29.9999999999999</v>
      </c>
      <c r="D180" s="20" t="str">
        <f aca="false">IF(Step1_GenProfile!H196, ","&amp;itp&amp; IF(Step1_GenProfile!M196,"}};","},"), "")</f>
        <v>,10},</v>
      </c>
    </row>
    <row r="181" customFormat="false" ht="12.75" hidden="false" customHeight="false" outlineLevel="0" collapsed="false">
      <c r="A181" s="20"/>
      <c r="B181" s="20" t="str">
        <f aca="false">IF(Step1_GenProfile!H197, "{"&amp;Step1_GenProfile!J197&amp;",","")</f>
        <v>{4.9805,</v>
      </c>
      <c r="C181" s="20" t="n">
        <f aca="false">IF(Step1_GenProfile!H197, Step1_GenProfile!I197*60,"")</f>
        <v>25.9999999999999</v>
      </c>
      <c r="D181" s="20" t="str">
        <f aca="false">IF(Step1_GenProfile!H197, ","&amp;itp&amp; IF(Step1_GenProfile!M197,"}};","},"), "")</f>
        <v>,10},</v>
      </c>
    </row>
    <row r="182" customFormat="false" ht="12.75" hidden="false" customHeight="false" outlineLevel="0" collapsed="false">
      <c r="A182" s="20"/>
      <c r="B182" s="20" t="str">
        <f aca="false">IF(Step1_GenProfile!H198, "{"&amp;Step1_GenProfile!J198&amp;",","")</f>
        <v>{4.98452380952381,</v>
      </c>
      <c r="C182" s="20" t="n">
        <f aca="false">IF(Step1_GenProfile!H198, Step1_GenProfile!I198*60,"")</f>
        <v>22.2857142857142</v>
      </c>
      <c r="D182" s="20" t="str">
        <f aca="false">IF(Step1_GenProfile!H198, ","&amp;itp&amp; IF(Step1_GenProfile!M198,"}};","},"), "")</f>
        <v>,10},</v>
      </c>
    </row>
    <row r="183" customFormat="false" ht="12.75" hidden="false" customHeight="false" outlineLevel="0" collapsed="false">
      <c r="A183" s="20"/>
      <c r="B183" s="20" t="str">
        <f aca="false">IF(Step1_GenProfile!H199, "{"&amp;Step1_GenProfile!J199&amp;",","")</f>
        <v>{4.98795238095238,</v>
      </c>
      <c r="C183" s="20" t="n">
        <f aca="false">IF(Step1_GenProfile!H199, Step1_GenProfile!I199*60,"")</f>
        <v>18.8571428571428</v>
      </c>
      <c r="D183" s="20" t="str">
        <f aca="false">IF(Step1_GenProfile!H199, ","&amp;itp&amp; IF(Step1_GenProfile!M199,"}};","},"), "")</f>
        <v>,10},</v>
      </c>
    </row>
    <row r="184" customFormat="false" ht="12.75" hidden="false" customHeight="false" outlineLevel="0" collapsed="false">
      <c r="A184" s="20"/>
      <c r="B184" s="20" t="str">
        <f aca="false">IF(Step1_GenProfile!H200, "{"&amp;Step1_GenProfile!J200&amp;",","")</f>
        <v>{4.99083333333334,</v>
      </c>
      <c r="C184" s="20" t="n">
        <f aca="false">IF(Step1_GenProfile!H200, Step1_GenProfile!I200*60,"")</f>
        <v>15.7142857142856</v>
      </c>
      <c r="D184" s="20" t="str">
        <f aca="false">IF(Step1_GenProfile!H200, ","&amp;itp&amp; IF(Step1_GenProfile!M200,"}};","},"), "")</f>
        <v>,10},</v>
      </c>
    </row>
    <row r="185" customFormat="false" ht="12.75" hidden="false" customHeight="false" outlineLevel="0" collapsed="false">
      <c r="A185" s="20"/>
      <c r="B185" s="20" t="str">
        <f aca="false">IF(Step1_GenProfile!H201, "{"&amp;Step1_GenProfile!J201&amp;",","")</f>
        <v>{4.99321428571429,</v>
      </c>
      <c r="C185" s="20" t="n">
        <f aca="false">IF(Step1_GenProfile!H201, Step1_GenProfile!I201*60,"")</f>
        <v>12.8571428571428</v>
      </c>
      <c r="D185" s="20" t="str">
        <f aca="false">IF(Step1_GenProfile!H201, ","&amp;itp&amp; IF(Step1_GenProfile!M201,"}};","},"), "")</f>
        <v>,10},</v>
      </c>
    </row>
    <row r="186" customFormat="false" ht="12.75" hidden="false" customHeight="false" outlineLevel="0" collapsed="false">
      <c r="A186" s="20"/>
      <c r="B186" s="20" t="str">
        <f aca="false">IF(Step1_GenProfile!H202, "{"&amp;Step1_GenProfile!J202&amp;",","")</f>
        <v>{4.99514285714286,</v>
      </c>
      <c r="C186" s="20" t="n">
        <f aca="false">IF(Step1_GenProfile!H202, Step1_GenProfile!I202*60,"")</f>
        <v>10.2857142857142</v>
      </c>
      <c r="D186" s="20" t="str">
        <f aca="false">IF(Step1_GenProfile!H202, ","&amp;itp&amp; IF(Step1_GenProfile!M202,"}};","},"), "")</f>
        <v>,10},</v>
      </c>
    </row>
    <row r="187" customFormat="false" ht="12.75" hidden="false" customHeight="false" outlineLevel="0" collapsed="false">
      <c r="A187" s="20"/>
      <c r="B187" s="20" t="str">
        <f aca="false">IF(Step1_GenProfile!H203, "{"&amp;Step1_GenProfile!J203&amp;",","")</f>
        <v>{4.99666666666667,</v>
      </c>
      <c r="C187" s="20" t="n">
        <f aca="false">IF(Step1_GenProfile!H203, Step1_GenProfile!I203*60,"")</f>
        <v>7.99999999999995</v>
      </c>
      <c r="D187" s="20" t="str">
        <f aca="false">IF(Step1_GenProfile!H203, ","&amp;itp&amp; IF(Step1_GenProfile!M203,"}};","},"), "")</f>
        <v>,10},</v>
      </c>
    </row>
    <row r="188" customFormat="false" ht="12.75" hidden="false" customHeight="false" outlineLevel="0" collapsed="false">
      <c r="A188" s="20"/>
      <c r="B188" s="20" t="str">
        <f aca="false">IF(Step1_GenProfile!H204, "{"&amp;Step1_GenProfile!J204&amp;",","")</f>
        <v>{4.99783333333334,</v>
      </c>
      <c r="C188" s="20" t="n">
        <f aca="false">IF(Step1_GenProfile!H204, Step1_GenProfile!I204*60,"")</f>
        <v>5.99999999999996</v>
      </c>
      <c r="D188" s="20" t="str">
        <f aca="false">IF(Step1_GenProfile!H204, ","&amp;itp&amp; IF(Step1_GenProfile!M204,"}};","},"), "")</f>
        <v>,10},</v>
      </c>
    </row>
    <row r="189" customFormat="false" ht="12.75" hidden="false" customHeight="false" outlineLevel="0" collapsed="false">
      <c r="A189" s="20"/>
      <c r="B189" s="20" t="str">
        <f aca="false">IF(Step1_GenProfile!H205, "{"&amp;Step1_GenProfile!J205&amp;",","")</f>
        <v>{4.99869047619048,</v>
      </c>
      <c r="C189" s="20" t="n">
        <f aca="false">IF(Step1_GenProfile!H205, Step1_GenProfile!I205*60,"")</f>
        <v>4.28571428571425</v>
      </c>
      <c r="D189" s="20" t="str">
        <f aca="false">IF(Step1_GenProfile!H205, ","&amp;itp&amp; IF(Step1_GenProfile!M205,"}};","},"), "")</f>
        <v>,10},</v>
      </c>
    </row>
    <row r="190" customFormat="false" ht="12.75" hidden="false" customHeight="false" outlineLevel="0" collapsed="false">
      <c r="A190" s="20"/>
      <c r="B190" s="20" t="str">
        <f aca="false">IF(Step1_GenProfile!H206, "{"&amp;Step1_GenProfile!J206&amp;",","")</f>
        <v>{4.99928571428572,</v>
      </c>
      <c r="C190" s="20" t="n">
        <f aca="false">IF(Step1_GenProfile!H206, Step1_GenProfile!I206*60,"")</f>
        <v>2.85714285714283</v>
      </c>
      <c r="D190" s="20" t="str">
        <f aca="false">IF(Step1_GenProfile!H206, ","&amp;itp&amp; IF(Step1_GenProfile!M206,"}};","},"), "")</f>
        <v>,10},</v>
      </c>
    </row>
    <row r="191" customFormat="false" ht="12.75" hidden="false" customHeight="false" outlineLevel="0" collapsed="false">
      <c r="A191" s="20"/>
      <c r="B191" s="20" t="str">
        <f aca="false">IF(Step1_GenProfile!H207, "{"&amp;Step1_GenProfile!J207&amp;",","")</f>
        <v>{4.99966666666667,</v>
      </c>
      <c r="C191" s="20" t="n">
        <f aca="false">IF(Step1_GenProfile!H207, Step1_GenProfile!I207*60,"")</f>
        <v>1.71428571428569</v>
      </c>
      <c r="D191" s="20" t="str">
        <f aca="false">IF(Step1_GenProfile!H207, ","&amp;itp&amp; IF(Step1_GenProfile!M207,"}};","},"), "")</f>
        <v>,10},</v>
      </c>
    </row>
    <row r="192" customFormat="false" ht="12.75" hidden="false" customHeight="false" outlineLevel="0" collapsed="false">
      <c r="A192" s="20"/>
      <c r="B192" s="20" t="str">
        <f aca="false">IF(Step1_GenProfile!H208, "{"&amp;Step1_GenProfile!J208&amp;",","")</f>
        <v>{4.99988095238095,</v>
      </c>
      <c r="C192" s="20" t="n">
        <f aca="false">IF(Step1_GenProfile!H208, Step1_GenProfile!I208*60,"")</f>
        <v>0.857142857142843</v>
      </c>
      <c r="D192" s="20" t="str">
        <f aca="false">IF(Step1_GenProfile!H208, ","&amp;itp&amp; IF(Step1_GenProfile!M208,"}};","},"), "")</f>
        <v>,10},</v>
      </c>
    </row>
    <row r="193" customFormat="false" ht="12.75" hidden="false" customHeight="false" outlineLevel="0" collapsed="false">
      <c r="A193" s="20"/>
      <c r="B193" s="20" t="str">
        <f aca="false">IF(Step1_GenProfile!H209, "{"&amp;Step1_GenProfile!J209&amp;",","")</f>
        <v>{4.99997619047619,</v>
      </c>
      <c r="C193" s="20" t="n">
        <f aca="false">IF(Step1_GenProfile!H209, Step1_GenProfile!I209*60,"")</f>
        <v>0.285714285714279</v>
      </c>
      <c r="D193" s="20" t="str">
        <f aca="false">IF(Step1_GenProfile!H209, ","&amp;itp&amp; IF(Step1_GenProfile!M209,"}};","},"), "")</f>
        <v>,10},</v>
      </c>
    </row>
    <row r="194" customFormat="false" ht="12.75" hidden="false" customHeight="false" outlineLevel="0" collapsed="false">
      <c r="A194" s="20"/>
      <c r="B194" s="20" t="str">
        <f aca="false">IF(Step1_GenProfile!H210, "{"&amp;Step1_GenProfile!J210&amp;",","")</f>
        <v>{5,</v>
      </c>
      <c r="C194" s="20" t="n">
        <f aca="false">IF(Step1_GenProfile!H210, Step1_GenProfile!I210*60,"")</f>
        <v>0</v>
      </c>
      <c r="D194" s="20" t="str">
        <f aca="false">IF(Step1_GenProfile!H210, ","&amp;itp&amp; IF(Step1_GenProfile!M210,"}};","},"), "")</f>
        <v>,10}};</v>
      </c>
    </row>
    <row r="195" customFormat="false" ht="12.75" hidden="false" customHeight="false" outlineLevel="0" collapsed="false">
      <c r="A195" s="20"/>
      <c r="B195" s="20" t="str">
        <f aca="false">IF(Step1_GenProfile!H211, "{"&amp;Step1_GenProfile!J211&amp;",","")</f>
        <v/>
      </c>
      <c r="C195" s="20" t="str">
        <f aca="false">IF(Step1_GenProfile!H211, Step1_GenProfile!I211*60,"")</f>
        <v/>
      </c>
      <c r="D195" s="20" t="str">
        <f aca="false">IF(Step1_GenProfile!H211, ","&amp;itp&amp; IF(Step1_GenProfile!M211,"}};","},"), "")</f>
        <v/>
      </c>
    </row>
    <row r="196" customFormat="false" ht="12.75" hidden="false" customHeight="false" outlineLevel="0" collapsed="false">
      <c r="A196" s="20"/>
      <c r="B196" s="20" t="str">
        <f aca="false">IF(Step1_GenProfile!H212, "{"&amp;Step1_GenProfile!J212&amp;",","")</f>
        <v/>
      </c>
      <c r="C196" s="20" t="str">
        <f aca="false">IF(Step1_GenProfile!H212, Step1_GenProfile!I212*60,"")</f>
        <v/>
      </c>
      <c r="D196" s="20" t="str">
        <f aca="false">IF(Step1_GenProfile!H212, ","&amp;itp&amp; IF(Step1_GenProfile!M212,"}};","},"), "")</f>
        <v/>
      </c>
    </row>
    <row r="197" customFormat="false" ht="12.75" hidden="false" customHeight="false" outlineLevel="0" collapsed="false">
      <c r="A197" s="20"/>
      <c r="B197" s="20" t="str">
        <f aca="false">IF(Step1_GenProfile!H213, "{"&amp;Step1_GenProfile!J213&amp;",","")</f>
        <v/>
      </c>
      <c r="C197" s="20" t="str">
        <f aca="false">IF(Step1_GenProfile!H213, Step1_GenProfile!I213*60,"")</f>
        <v/>
      </c>
      <c r="D197" s="20" t="str">
        <f aca="false">IF(Step1_GenProfile!H213, ","&amp;itp&amp; IF(Step1_GenProfile!M213,"}};","},"), "")</f>
        <v/>
      </c>
    </row>
    <row r="198" customFormat="false" ht="12.75" hidden="false" customHeight="false" outlineLevel="0" collapsed="false">
      <c r="A198" s="20"/>
      <c r="B198" s="20" t="str">
        <f aca="false">IF(Step1_GenProfile!H214, "{"&amp;Step1_GenProfile!J214&amp;",","")</f>
        <v/>
      </c>
      <c r="C198" s="20" t="str">
        <f aca="false">IF(Step1_GenProfile!H214, Step1_GenProfile!I214*60,"")</f>
        <v/>
      </c>
      <c r="D198" s="20" t="str">
        <f aca="false">IF(Step1_GenProfile!H214, ","&amp;itp&amp; IF(Step1_GenProfile!M214,"}};","},"), "")</f>
        <v/>
      </c>
    </row>
    <row r="199" customFormat="false" ht="12.75" hidden="false" customHeight="false" outlineLevel="0" collapsed="false">
      <c r="A199" s="20"/>
      <c r="B199" s="20" t="str">
        <f aca="false">IF(Step1_GenProfile!H215, "{"&amp;Step1_GenProfile!J215&amp;",","")</f>
        <v/>
      </c>
      <c r="C199" s="20" t="str">
        <f aca="false">IF(Step1_GenProfile!H215, Step1_GenProfile!I215*60,"")</f>
        <v/>
      </c>
      <c r="D199" s="20" t="str">
        <f aca="false">IF(Step1_GenProfile!H215, ","&amp;itp&amp; IF(Step1_GenProfile!M215,"}};","},"), "")</f>
        <v/>
      </c>
    </row>
    <row r="200" customFormat="false" ht="12.75" hidden="false" customHeight="false" outlineLevel="0" collapsed="false">
      <c r="A200" s="20"/>
      <c r="B200" s="20" t="str">
        <f aca="false">IF(Step1_GenProfile!H216, "{"&amp;Step1_GenProfile!J216&amp;",","")</f>
        <v/>
      </c>
      <c r="C200" s="20" t="str">
        <f aca="false">IF(Step1_GenProfile!H216, Step1_GenProfile!I216*60,"")</f>
        <v/>
      </c>
      <c r="D200" s="20" t="str">
        <f aca="false">IF(Step1_GenProfile!H216, ","&amp;itp&amp; IF(Step1_GenProfile!M216,"}};","},"), "")</f>
        <v/>
      </c>
    </row>
    <row r="201" customFormat="false" ht="12.75" hidden="false" customHeight="false" outlineLevel="0" collapsed="false">
      <c r="A201" s="20"/>
      <c r="B201" s="20" t="str">
        <f aca="false">IF(Step1_GenProfile!H217, "{"&amp;Step1_GenProfile!J217&amp;",","")</f>
        <v/>
      </c>
      <c r="C201" s="20" t="str">
        <f aca="false">IF(Step1_GenProfile!H217, Step1_GenProfile!I217*60,"")</f>
        <v/>
      </c>
      <c r="D201" s="20" t="str">
        <f aca="false">IF(Step1_GenProfile!H217, ","&amp;itp&amp; IF(Step1_GenProfile!M217,"}};","},"), "")</f>
        <v/>
      </c>
    </row>
    <row r="202" customFormat="false" ht="12.75" hidden="false" customHeight="false" outlineLevel="0" collapsed="false">
      <c r="A202" s="20"/>
      <c r="B202" s="20" t="str">
        <f aca="false">IF(Step1_GenProfile!H218, "{"&amp;Step1_GenProfile!J218&amp;",","")</f>
        <v/>
      </c>
      <c r="C202" s="20" t="str">
        <f aca="false">IF(Step1_GenProfile!H218, Step1_GenProfile!I218*60,"")</f>
        <v/>
      </c>
      <c r="D202" s="20" t="str">
        <f aca="false">IF(Step1_GenProfile!H218, ","&amp;itp&amp; IF(Step1_GenProfile!M218,"}};","},"), "")</f>
        <v/>
      </c>
    </row>
    <row r="203" customFormat="false" ht="12.75" hidden="false" customHeight="false" outlineLevel="0" collapsed="false">
      <c r="A203" s="20"/>
      <c r="B203" s="20" t="str">
        <f aca="false">IF(Step1_GenProfile!H219, "{"&amp;Step1_GenProfile!J219&amp;",","")</f>
        <v/>
      </c>
      <c r="C203" s="20" t="str">
        <f aca="false">IF(Step1_GenProfile!H219, Step1_GenProfile!I219*60,"")</f>
        <v/>
      </c>
      <c r="D203" s="20" t="str">
        <f aca="false">IF(Step1_GenProfile!H219, ","&amp;itp&amp; IF(Step1_GenProfile!M219,"}};","},"), "")</f>
        <v/>
      </c>
    </row>
    <row r="204" customFormat="false" ht="12.75" hidden="false" customHeight="false" outlineLevel="0" collapsed="false">
      <c r="A204" s="20"/>
      <c r="B204" s="20" t="str">
        <f aca="false">IF(Step1_GenProfile!H220, "{"&amp;Step1_GenProfile!J220&amp;",","")</f>
        <v/>
      </c>
      <c r="C204" s="20" t="str">
        <f aca="false">IF(Step1_GenProfile!H220, Step1_GenProfile!I220*60,"")</f>
        <v/>
      </c>
      <c r="D204" s="20" t="str">
        <f aca="false">IF(Step1_GenProfile!H220, ","&amp;itp&amp; IF(Step1_GenProfile!M220,"}};","},"), "")</f>
        <v/>
      </c>
    </row>
    <row r="205" customFormat="false" ht="12.75" hidden="false" customHeight="false" outlineLevel="0" collapsed="false">
      <c r="A205" s="20"/>
      <c r="B205" s="20" t="str">
        <f aca="false">IF(Step1_GenProfile!H221, "{"&amp;Step1_GenProfile!J221&amp;",","")</f>
        <v/>
      </c>
      <c r="C205" s="20" t="str">
        <f aca="false">IF(Step1_GenProfile!H221, Step1_GenProfile!I221*60,"")</f>
        <v/>
      </c>
      <c r="D205" s="20" t="str">
        <f aca="false">IF(Step1_GenProfile!H221, ","&amp;itp&amp; IF(Step1_GenProfile!M221,"}};","},"), "")</f>
        <v/>
      </c>
    </row>
    <row r="206" customFormat="false" ht="12.75" hidden="false" customHeight="false" outlineLevel="0" collapsed="false">
      <c r="A206" s="20"/>
      <c r="B206" s="20" t="str">
        <f aca="false">IF(Step1_GenProfile!H222, "{"&amp;Step1_GenProfile!J222&amp;",","")</f>
        <v/>
      </c>
      <c r="C206" s="20" t="str">
        <f aca="false">IF(Step1_GenProfile!H222, Step1_GenProfile!I222*60,"")</f>
        <v/>
      </c>
      <c r="D206" s="20" t="str">
        <f aca="false">IF(Step1_GenProfile!H222, ","&amp;itp&amp; IF(Step1_GenProfile!M222,"}};","},"), "")</f>
        <v/>
      </c>
    </row>
    <row r="207" customFormat="false" ht="12.75" hidden="false" customHeight="false" outlineLevel="0" collapsed="false">
      <c r="A207" s="20"/>
      <c r="B207" s="20" t="str">
        <f aca="false">IF(Step1_GenProfile!H223, "{"&amp;Step1_GenProfile!J223&amp;",","")</f>
        <v/>
      </c>
      <c r="C207" s="20" t="str">
        <f aca="false">IF(Step1_GenProfile!H223, Step1_GenProfile!I223*60,"")</f>
        <v/>
      </c>
      <c r="D207" s="20" t="str">
        <f aca="false">IF(Step1_GenProfile!H223, ","&amp;itp&amp; IF(Step1_GenProfile!M223,"}};","},"), "")</f>
        <v/>
      </c>
    </row>
    <row r="208" customFormat="false" ht="12.75" hidden="false" customHeight="false" outlineLevel="0" collapsed="false">
      <c r="A208" s="20"/>
      <c r="B208" s="20" t="str">
        <f aca="false">IF(Step1_GenProfile!H224, "{"&amp;Step1_GenProfile!J224&amp;",","")</f>
        <v/>
      </c>
      <c r="C208" s="20" t="str">
        <f aca="false">IF(Step1_GenProfile!H224, Step1_GenProfile!I224*60,"")</f>
        <v/>
      </c>
      <c r="D208" s="20" t="str">
        <f aca="false">IF(Step1_GenProfile!H224, ","&amp;itp&amp; IF(Step1_GenProfile!M224,"}};","},"), "")</f>
        <v/>
      </c>
    </row>
    <row r="209" customFormat="false" ht="12.75" hidden="false" customHeight="false" outlineLevel="0" collapsed="false">
      <c r="A209" s="20"/>
      <c r="B209" s="20" t="str">
        <f aca="false">IF(Step1_GenProfile!H225, "{"&amp;Step1_GenProfile!J225&amp;",","")</f>
        <v/>
      </c>
      <c r="C209" s="20" t="str">
        <f aca="false">IF(Step1_GenProfile!H225, Step1_GenProfile!I225*60,"")</f>
        <v/>
      </c>
      <c r="D209" s="20" t="str">
        <f aca="false">IF(Step1_GenProfile!H225, ","&amp;itp&amp; IF(Step1_GenProfile!M225,"}};","},"), "")</f>
        <v/>
      </c>
    </row>
    <row r="210" customFormat="false" ht="12.75" hidden="false" customHeight="false" outlineLevel="0" collapsed="false">
      <c r="A210" s="20"/>
      <c r="B210" s="20" t="str">
        <f aca="false">IF(Step1_GenProfile!H226, "{"&amp;Step1_GenProfile!J226&amp;",","")</f>
        <v/>
      </c>
      <c r="C210" s="20" t="str">
        <f aca="false">IF(Step1_GenProfile!H226, Step1_GenProfile!I226*60,"")</f>
        <v/>
      </c>
      <c r="D210" s="20" t="str">
        <f aca="false">IF(Step1_GenProfile!H226, ","&amp;itp&amp; IF(Step1_GenProfile!M226,"}};","},"), "")</f>
        <v/>
      </c>
    </row>
    <row r="211" customFormat="false" ht="12.75" hidden="false" customHeight="false" outlineLevel="0" collapsed="false">
      <c r="A211" s="20"/>
      <c r="B211" s="20" t="str">
        <f aca="false">IF(Step1_GenProfile!H227, "{"&amp;Step1_GenProfile!J227&amp;",","")</f>
        <v/>
      </c>
      <c r="C211" s="20" t="str">
        <f aca="false">IF(Step1_GenProfile!H227, Step1_GenProfile!I227*60,"")</f>
        <v/>
      </c>
      <c r="D211" s="20" t="str">
        <f aca="false">IF(Step1_GenProfile!H227, ","&amp;itp&amp; IF(Step1_GenProfile!M227,"}};","},"), "")</f>
        <v/>
      </c>
    </row>
    <row r="212" customFormat="false" ht="12.75" hidden="false" customHeight="false" outlineLevel="0" collapsed="false">
      <c r="A212" s="20"/>
      <c r="B212" s="20" t="str">
        <f aca="false">IF(Step1_GenProfile!H228, "{"&amp;Step1_GenProfile!J228&amp;",","")</f>
        <v/>
      </c>
      <c r="C212" s="20" t="str">
        <f aca="false">IF(Step1_GenProfile!H228, Step1_GenProfile!I228*60,"")</f>
        <v/>
      </c>
      <c r="D212" s="20" t="str">
        <f aca="false">IF(Step1_GenProfile!H228, ","&amp;itp&amp; IF(Step1_GenProfile!M228,"}};","},"), "")</f>
        <v/>
      </c>
    </row>
    <row r="213" customFormat="false" ht="12.75" hidden="false" customHeight="false" outlineLevel="0" collapsed="false">
      <c r="A213" s="20"/>
      <c r="B213" s="20" t="str">
        <f aca="false">IF(Step1_GenProfile!H229, "{"&amp;Step1_GenProfile!J229&amp;",","")</f>
        <v/>
      </c>
      <c r="C213" s="20" t="str">
        <f aca="false">IF(Step1_GenProfile!H229, Step1_GenProfile!I229*60,"")</f>
        <v/>
      </c>
      <c r="D213" s="20" t="str">
        <f aca="false">IF(Step1_GenProfile!H229, ","&amp;itp&amp; IF(Step1_GenProfile!M229,"}};","},"), "")</f>
        <v/>
      </c>
    </row>
    <row r="214" customFormat="false" ht="12.75" hidden="false" customHeight="false" outlineLevel="0" collapsed="false">
      <c r="A214" s="20"/>
      <c r="B214" s="20" t="str">
        <f aca="false">IF(Step1_GenProfile!H230, "{"&amp;Step1_GenProfile!J230&amp;",","")</f>
        <v/>
      </c>
      <c r="C214" s="20" t="str">
        <f aca="false">IF(Step1_GenProfile!H230, Step1_GenProfile!I230*60,"")</f>
        <v/>
      </c>
      <c r="D214" s="20" t="str">
        <f aca="false">IF(Step1_GenProfile!H230, ","&amp;itp&amp; IF(Step1_GenProfile!M230,"}};","},"), "")</f>
        <v/>
      </c>
    </row>
    <row r="215" customFormat="false" ht="12.75" hidden="false" customHeight="false" outlineLevel="0" collapsed="false">
      <c r="A215" s="20"/>
      <c r="B215" s="20" t="str">
        <f aca="false">IF(Step1_GenProfile!H231, "{"&amp;Step1_GenProfile!J231&amp;",","")</f>
        <v/>
      </c>
      <c r="C215" s="20" t="str">
        <f aca="false">IF(Step1_GenProfile!H231, Step1_GenProfile!I231*60,"")</f>
        <v/>
      </c>
      <c r="D215" s="20" t="str">
        <f aca="false">IF(Step1_GenProfile!H231, ","&amp;itp&amp; IF(Step1_GenProfile!M231,"}};","},"), "")</f>
        <v/>
      </c>
    </row>
    <row r="216" customFormat="false" ht="12.75" hidden="false" customHeight="false" outlineLevel="0" collapsed="false">
      <c r="A216" s="20"/>
      <c r="B216" s="20" t="str">
        <f aca="false">IF(Step1_GenProfile!H232, "{"&amp;Step1_GenProfile!J232&amp;",","")</f>
        <v/>
      </c>
      <c r="C216" s="20" t="str">
        <f aca="false">IF(Step1_GenProfile!H232, Step1_GenProfile!I232*60,"")</f>
        <v/>
      </c>
      <c r="D216" s="20" t="str">
        <f aca="false">IF(Step1_GenProfile!H232, ","&amp;itp&amp; IF(Step1_GenProfile!M232,"}};","},"), "")</f>
        <v/>
      </c>
    </row>
    <row r="217" customFormat="false" ht="12.75" hidden="false" customHeight="false" outlineLevel="0" collapsed="false">
      <c r="A217" s="20"/>
      <c r="B217" s="20" t="str">
        <f aca="false">IF(Step1_GenProfile!H233, "{"&amp;Step1_GenProfile!J233&amp;",","")</f>
        <v/>
      </c>
      <c r="C217" s="20" t="str">
        <f aca="false">IF(Step1_GenProfile!H233, Step1_GenProfile!I233*60,"")</f>
        <v/>
      </c>
      <c r="D217" s="20" t="str">
        <f aca="false">IF(Step1_GenProfile!H233, ","&amp;itp&amp; IF(Step1_GenProfile!M233,"}};","},"), "")</f>
        <v/>
      </c>
    </row>
    <row r="218" customFormat="false" ht="12.75" hidden="false" customHeight="false" outlineLevel="0" collapsed="false">
      <c r="A218" s="20"/>
      <c r="B218" s="20" t="str">
        <f aca="false">IF(Step1_GenProfile!H234, "{"&amp;Step1_GenProfile!J234&amp;",","")</f>
        <v/>
      </c>
      <c r="C218" s="20" t="str">
        <f aca="false">IF(Step1_GenProfile!H234, Step1_GenProfile!I234*60,"")</f>
        <v/>
      </c>
      <c r="D218" s="20" t="str">
        <f aca="false">IF(Step1_GenProfile!H234, ","&amp;itp&amp; IF(Step1_GenProfile!M234,"}};","},"), "")</f>
        <v/>
      </c>
    </row>
    <row r="219" customFormat="false" ht="12.75" hidden="false" customHeight="false" outlineLevel="0" collapsed="false">
      <c r="A219" s="20"/>
      <c r="B219" s="20" t="str">
        <f aca="false">IF(Step1_GenProfile!H235, "{"&amp;Step1_GenProfile!J235&amp;",","")</f>
        <v/>
      </c>
      <c r="C219" s="20" t="str">
        <f aca="false">IF(Step1_GenProfile!H235, Step1_GenProfile!I235*60,"")</f>
        <v/>
      </c>
      <c r="D219" s="20" t="str">
        <f aca="false">IF(Step1_GenProfile!H235, ","&amp;itp&amp; IF(Step1_GenProfile!M235,"}};","},"), "")</f>
        <v/>
      </c>
    </row>
    <row r="220" customFormat="false" ht="12.75" hidden="false" customHeight="false" outlineLevel="0" collapsed="false">
      <c r="A220" s="20"/>
      <c r="B220" s="20" t="str">
        <f aca="false">IF(Step1_GenProfile!H236, "{"&amp;Step1_GenProfile!J236&amp;",","")</f>
        <v/>
      </c>
      <c r="C220" s="20" t="str">
        <f aca="false">IF(Step1_GenProfile!H236, Step1_GenProfile!I236*60,"")</f>
        <v/>
      </c>
      <c r="D220" s="20" t="str">
        <f aca="false">IF(Step1_GenProfile!H236, ","&amp;itp&amp; IF(Step1_GenProfile!M236,"}};","},"), "")</f>
        <v/>
      </c>
    </row>
    <row r="221" customFormat="false" ht="12.75" hidden="false" customHeight="false" outlineLevel="0" collapsed="false">
      <c r="A221" s="20"/>
      <c r="B221" s="20" t="str">
        <f aca="false">IF(Step1_GenProfile!H237, "{"&amp;Step1_GenProfile!J237&amp;",","")</f>
        <v/>
      </c>
      <c r="C221" s="20" t="str">
        <f aca="false">IF(Step1_GenProfile!H237, Step1_GenProfile!I237*60,"")</f>
        <v/>
      </c>
      <c r="D221" s="20" t="str">
        <f aca="false">IF(Step1_GenProfile!H237, ","&amp;itp&amp; IF(Step1_GenProfile!M237,"}};","},"), "")</f>
        <v/>
      </c>
    </row>
    <row r="222" customFormat="false" ht="12.75" hidden="false" customHeight="false" outlineLevel="0" collapsed="false">
      <c r="A222" s="20"/>
      <c r="B222" s="20" t="str">
        <f aca="false">IF(Step1_GenProfile!H238, "{"&amp;Step1_GenProfile!J238&amp;",","")</f>
        <v/>
      </c>
      <c r="C222" s="20" t="str">
        <f aca="false">IF(Step1_GenProfile!H238, Step1_GenProfile!I238*60,"")</f>
        <v/>
      </c>
      <c r="D222" s="20" t="str">
        <f aca="false">IF(Step1_GenProfile!H238, ","&amp;itp&amp; IF(Step1_GenProfile!M238,"}};","},"), "")</f>
        <v/>
      </c>
    </row>
    <row r="223" customFormat="false" ht="12.75" hidden="false" customHeight="false" outlineLevel="0" collapsed="false">
      <c r="A223" s="20"/>
      <c r="B223" s="20" t="str">
        <f aca="false">IF(Step1_GenProfile!H239, "{"&amp;Step1_GenProfile!J239&amp;",","")</f>
        <v/>
      </c>
      <c r="C223" s="20" t="str">
        <f aca="false">IF(Step1_GenProfile!H239, Step1_GenProfile!I239*60,"")</f>
        <v/>
      </c>
      <c r="D223" s="20" t="str">
        <f aca="false">IF(Step1_GenProfile!H239, ","&amp;itp&amp; IF(Step1_GenProfile!M239,"}};","},"), "")</f>
        <v/>
      </c>
    </row>
    <row r="224" customFormat="false" ht="12.75" hidden="false" customHeight="false" outlineLevel="0" collapsed="false">
      <c r="A224" s="20"/>
      <c r="B224" s="20" t="str">
        <f aca="false">IF(Step1_GenProfile!H240, "{"&amp;Step1_GenProfile!J240&amp;",","")</f>
        <v/>
      </c>
      <c r="C224" s="20" t="str">
        <f aca="false">IF(Step1_GenProfile!H240, Step1_GenProfile!I240*60,"")</f>
        <v/>
      </c>
      <c r="D224" s="20" t="str">
        <f aca="false">IF(Step1_GenProfile!H240, ","&amp;itp&amp; IF(Step1_GenProfile!M240,"}};","},"), "")</f>
        <v/>
      </c>
    </row>
    <row r="225" customFormat="false" ht="12.75" hidden="false" customHeight="false" outlineLevel="0" collapsed="false">
      <c r="A225" s="20"/>
      <c r="B225" s="20" t="str">
        <f aca="false">IF(Step1_GenProfile!H241, "{"&amp;Step1_GenProfile!J241&amp;",","")</f>
        <v/>
      </c>
      <c r="C225" s="20" t="str">
        <f aca="false">IF(Step1_GenProfile!H241, Step1_GenProfile!I241*60,"")</f>
        <v/>
      </c>
      <c r="D225" s="20" t="str">
        <f aca="false">IF(Step1_GenProfile!H241, ","&amp;itp&amp; IF(Step1_GenProfile!M241,"}};","},"), "")</f>
        <v/>
      </c>
    </row>
    <row r="226" customFormat="false" ht="12.75" hidden="false" customHeight="false" outlineLevel="0" collapsed="false">
      <c r="A226" s="20"/>
      <c r="B226" s="20" t="str">
        <f aca="false">IF(Step1_GenProfile!H242, "{"&amp;Step1_GenProfile!J242&amp;",","")</f>
        <v/>
      </c>
      <c r="C226" s="20" t="str">
        <f aca="false">IF(Step1_GenProfile!H242, Step1_GenProfile!I242*60,"")</f>
        <v/>
      </c>
      <c r="D226" s="20" t="str">
        <f aca="false">IF(Step1_GenProfile!H242, ","&amp;itp&amp; IF(Step1_GenProfile!M242,"}};","},"), "")</f>
        <v/>
      </c>
    </row>
    <row r="227" customFormat="false" ht="12.75" hidden="false" customHeight="false" outlineLevel="0" collapsed="false">
      <c r="A227" s="20"/>
      <c r="B227" s="20" t="str">
        <f aca="false">IF(Step1_GenProfile!H243, "{"&amp;Step1_GenProfile!J243&amp;",","")</f>
        <v/>
      </c>
      <c r="C227" s="20" t="str">
        <f aca="false">IF(Step1_GenProfile!H243, Step1_GenProfile!I243*60,"")</f>
        <v/>
      </c>
      <c r="D227" s="20" t="str">
        <f aca="false">IF(Step1_GenProfile!H243, ","&amp;itp&amp; IF(Step1_GenProfile!M243,"}};","},"), "")</f>
        <v/>
      </c>
    </row>
    <row r="228" customFormat="false" ht="12.75" hidden="false" customHeight="false" outlineLevel="0" collapsed="false">
      <c r="A228" s="20"/>
      <c r="B228" s="20" t="str">
        <f aca="false">IF(Step1_GenProfile!H244, "{"&amp;Step1_GenProfile!J244&amp;",","")</f>
        <v/>
      </c>
      <c r="C228" s="20" t="str">
        <f aca="false">IF(Step1_GenProfile!H244, Step1_GenProfile!I244*60,"")</f>
        <v/>
      </c>
      <c r="D228" s="20" t="str">
        <f aca="false">IF(Step1_GenProfile!H244, ","&amp;itp&amp; IF(Step1_GenProfile!M244,"}};","},"), "")</f>
        <v/>
      </c>
    </row>
    <row r="229" customFormat="false" ht="12.75" hidden="false" customHeight="false" outlineLevel="0" collapsed="false">
      <c r="A229" s="20"/>
      <c r="B229" s="20" t="str">
        <f aca="false">IF(Step1_GenProfile!H245, "{"&amp;Step1_GenProfile!J245&amp;",","")</f>
        <v/>
      </c>
      <c r="C229" s="20" t="str">
        <f aca="false">IF(Step1_GenProfile!H245, Step1_GenProfile!I245*60,"")</f>
        <v/>
      </c>
      <c r="D229" s="20" t="str">
        <f aca="false">IF(Step1_GenProfile!H245, ","&amp;itp&amp; IF(Step1_GenProfile!M245,"}};","},"), "")</f>
        <v/>
      </c>
    </row>
    <row r="230" customFormat="false" ht="12.75" hidden="false" customHeight="false" outlineLevel="0" collapsed="false">
      <c r="A230" s="20"/>
      <c r="B230" s="20" t="str">
        <f aca="false">IF(Step1_GenProfile!H246, "{"&amp;Step1_GenProfile!J246&amp;",","")</f>
        <v/>
      </c>
      <c r="C230" s="20" t="str">
        <f aca="false">IF(Step1_GenProfile!H246, Step1_GenProfile!I246*60,"")</f>
        <v/>
      </c>
      <c r="D230" s="20" t="str">
        <f aca="false">IF(Step1_GenProfile!H246, ","&amp;itp&amp; IF(Step1_GenProfile!M246,"}};","},"), "")</f>
        <v/>
      </c>
    </row>
    <row r="231" customFormat="false" ht="12.75" hidden="false" customHeight="false" outlineLevel="0" collapsed="false">
      <c r="A231" s="20"/>
      <c r="B231" s="20" t="str">
        <f aca="false">IF(Step1_GenProfile!H247, "{"&amp;Step1_GenProfile!J247&amp;",","")</f>
        <v/>
      </c>
      <c r="C231" s="20" t="str">
        <f aca="false">IF(Step1_GenProfile!H247, Step1_GenProfile!I247*60,"")</f>
        <v/>
      </c>
      <c r="D231" s="20" t="str">
        <f aca="false">IF(Step1_GenProfile!H247, ","&amp;itp&amp; IF(Step1_GenProfile!M247,"}};","},"), "")</f>
        <v/>
      </c>
    </row>
    <row r="232" customFormat="false" ht="12.75" hidden="false" customHeight="false" outlineLevel="0" collapsed="false">
      <c r="A232" s="20"/>
      <c r="B232" s="20" t="str">
        <f aca="false">IF(Step1_GenProfile!H248, "{"&amp;Step1_GenProfile!J248&amp;",","")</f>
        <v/>
      </c>
      <c r="C232" s="20" t="str">
        <f aca="false">IF(Step1_GenProfile!H248, Step1_GenProfile!I248*60,"")</f>
        <v/>
      </c>
      <c r="D232" s="20" t="str">
        <f aca="false">IF(Step1_GenProfile!H248, ","&amp;itp&amp; IF(Step1_GenProfile!M248,"}};","},"), "")</f>
        <v/>
      </c>
    </row>
    <row r="233" customFormat="false" ht="12.75" hidden="false" customHeight="false" outlineLevel="0" collapsed="false">
      <c r="A233" s="20"/>
      <c r="B233" s="20" t="str">
        <f aca="false">IF(Step1_GenProfile!H249, "{"&amp;Step1_GenProfile!J249&amp;",","")</f>
        <v/>
      </c>
      <c r="C233" s="20" t="str">
        <f aca="false">IF(Step1_GenProfile!H249, Step1_GenProfile!I249*60,"")</f>
        <v/>
      </c>
      <c r="D233" s="20" t="str">
        <f aca="false">IF(Step1_GenProfile!H249, ","&amp;itp&amp; IF(Step1_GenProfile!M249,"}};","},"), "")</f>
        <v/>
      </c>
    </row>
    <row r="234" customFormat="false" ht="12.75" hidden="false" customHeight="false" outlineLevel="0" collapsed="false">
      <c r="A234" s="20"/>
      <c r="B234" s="20" t="str">
        <f aca="false">IF(Step1_GenProfile!H250, "{"&amp;Step1_GenProfile!J250&amp;",","")</f>
        <v/>
      </c>
      <c r="C234" s="20" t="str">
        <f aca="false">IF(Step1_GenProfile!H250, Step1_GenProfile!I250*60,"")</f>
        <v/>
      </c>
      <c r="D234" s="20" t="str">
        <f aca="false">IF(Step1_GenProfile!H250, ","&amp;itp&amp; IF(Step1_GenProfile!M250,"}};","},"), "")</f>
        <v/>
      </c>
    </row>
    <row r="235" customFormat="false" ht="12.75" hidden="false" customHeight="false" outlineLevel="0" collapsed="false">
      <c r="A235" s="20"/>
      <c r="B235" s="20" t="str">
        <f aca="false">IF(Step1_GenProfile!H251, "{"&amp;Step1_GenProfile!J251&amp;",","")</f>
        <v/>
      </c>
      <c r="C235" s="20" t="str">
        <f aca="false">IF(Step1_GenProfile!H251, Step1_GenProfile!I251*60,"")</f>
        <v/>
      </c>
      <c r="D235" s="20" t="str">
        <f aca="false">IF(Step1_GenProfile!H251, ","&amp;itp&amp; IF(Step1_GenProfile!M251,"}};","},"), "")</f>
        <v/>
      </c>
    </row>
    <row r="236" customFormat="false" ht="12.75" hidden="false" customHeight="false" outlineLevel="0" collapsed="false">
      <c r="A236" s="20"/>
      <c r="B236" s="20" t="str">
        <f aca="false">IF(Step1_GenProfile!H252, "{"&amp;Step1_GenProfile!J252&amp;",","")</f>
        <v/>
      </c>
      <c r="C236" s="20" t="str">
        <f aca="false">IF(Step1_GenProfile!H252, Step1_GenProfile!I252*60,"")</f>
        <v/>
      </c>
      <c r="D236" s="20" t="str">
        <f aca="false">IF(Step1_GenProfile!H252, ","&amp;itp&amp; IF(Step1_GenProfile!M252,"}};","},"), "")</f>
        <v/>
      </c>
    </row>
    <row r="237" customFormat="false" ht="12.75" hidden="false" customHeight="false" outlineLevel="0" collapsed="false">
      <c r="A237" s="20"/>
      <c r="B237" s="20" t="str">
        <f aca="false">IF(Step1_GenProfile!H253, "{"&amp;Step1_GenProfile!J253&amp;",","")</f>
        <v/>
      </c>
      <c r="C237" s="20" t="str">
        <f aca="false">IF(Step1_GenProfile!H253, Step1_GenProfile!I253*60,"")</f>
        <v/>
      </c>
      <c r="D237" s="20" t="str">
        <f aca="false">IF(Step1_GenProfile!H253, ","&amp;itp&amp; IF(Step1_GenProfile!M253,"}};","},"), "")</f>
        <v/>
      </c>
    </row>
    <row r="238" customFormat="false" ht="12.75" hidden="false" customHeight="false" outlineLevel="0" collapsed="false">
      <c r="A238" s="20"/>
      <c r="B238" s="20" t="str">
        <f aca="false">IF(Step1_GenProfile!H254, "{"&amp;Step1_GenProfile!J254&amp;",","")</f>
        <v/>
      </c>
      <c r="C238" s="20" t="str">
        <f aca="false">IF(Step1_GenProfile!H254, Step1_GenProfile!I254*60,"")</f>
        <v/>
      </c>
      <c r="D238" s="20" t="str">
        <f aca="false">IF(Step1_GenProfile!H254, ","&amp;itp&amp; IF(Step1_GenProfile!M254,"}};","},"), "")</f>
        <v/>
      </c>
    </row>
    <row r="239" customFormat="false" ht="12.75" hidden="false" customHeight="false" outlineLevel="0" collapsed="false">
      <c r="A239" s="20"/>
      <c r="B239" s="20" t="str">
        <f aca="false">IF(Step1_GenProfile!H255, "{"&amp;Step1_GenProfile!J255&amp;",","")</f>
        <v/>
      </c>
      <c r="C239" s="20" t="str">
        <f aca="false">IF(Step1_GenProfile!H255, Step1_GenProfile!I255*60,"")</f>
        <v/>
      </c>
      <c r="D239" s="20" t="str">
        <f aca="false">IF(Step1_GenProfile!H255, ","&amp;itp&amp; IF(Step1_GenProfile!M255,"}};","},"), "")</f>
        <v/>
      </c>
    </row>
    <row r="240" customFormat="false" ht="12.75" hidden="false" customHeight="false" outlineLevel="0" collapsed="false">
      <c r="A240" s="20"/>
      <c r="B240" s="20" t="str">
        <f aca="false">IF(Step1_GenProfile!H256, "{"&amp;Step1_GenProfile!J256&amp;",","")</f>
        <v/>
      </c>
      <c r="C240" s="20" t="str">
        <f aca="false">IF(Step1_GenProfile!H256, Step1_GenProfile!I256*60,"")</f>
        <v/>
      </c>
      <c r="D240" s="20" t="str">
        <f aca="false">IF(Step1_GenProfile!H256, ","&amp;itp&amp; IF(Step1_GenProfile!M256,"}};","},"), "")</f>
        <v/>
      </c>
    </row>
    <row r="241" customFormat="false" ht="12.75" hidden="false" customHeight="false" outlineLevel="0" collapsed="false">
      <c r="A241" s="20"/>
      <c r="B241" s="20" t="str">
        <f aca="false">IF(Step1_GenProfile!H257, "{"&amp;Step1_GenProfile!J257&amp;",","")</f>
        <v/>
      </c>
      <c r="C241" s="20" t="str">
        <f aca="false">IF(Step1_GenProfile!H257, Step1_GenProfile!I257*60,"")</f>
        <v/>
      </c>
      <c r="D241" s="20" t="str">
        <f aca="false">IF(Step1_GenProfile!H257, ","&amp;itp&amp; IF(Step1_GenProfile!M257,"}};","},"), "")</f>
        <v/>
      </c>
    </row>
    <row r="242" customFormat="false" ht="12.75" hidden="false" customHeight="false" outlineLevel="0" collapsed="false">
      <c r="A242" s="20"/>
      <c r="B242" s="20" t="str">
        <f aca="false">IF(Step1_GenProfile!H258, "{"&amp;Step1_GenProfile!J258&amp;",","")</f>
        <v/>
      </c>
      <c r="C242" s="20" t="str">
        <f aca="false">IF(Step1_GenProfile!H258, Step1_GenProfile!I258*60,"")</f>
        <v/>
      </c>
      <c r="D242" s="20" t="str">
        <f aca="false">IF(Step1_GenProfile!H258, ","&amp;itp&amp; IF(Step1_GenProfile!M258,"}};","},"), "")</f>
        <v/>
      </c>
    </row>
    <row r="243" customFormat="false" ht="12.75" hidden="false" customHeight="false" outlineLevel="0" collapsed="false">
      <c r="A243" s="20"/>
      <c r="B243" s="20" t="str">
        <f aca="false">IF(Step1_GenProfile!H259, "{"&amp;Step1_GenProfile!J259&amp;",","")</f>
        <v/>
      </c>
      <c r="C243" s="20" t="str">
        <f aca="false">IF(Step1_GenProfile!H259, Step1_GenProfile!I259*60,"")</f>
        <v/>
      </c>
      <c r="D243" s="20" t="str">
        <f aca="false">IF(Step1_GenProfile!H259, ","&amp;itp&amp; IF(Step1_GenProfile!M259,"}};","},"), "")</f>
        <v/>
      </c>
    </row>
    <row r="244" customFormat="false" ht="12.75" hidden="false" customHeight="false" outlineLevel="0" collapsed="false">
      <c r="A244" s="20"/>
      <c r="B244" s="20" t="str">
        <f aca="false">IF(Step1_GenProfile!H260, "{"&amp;Step1_GenProfile!J260&amp;",","")</f>
        <v/>
      </c>
      <c r="C244" s="20" t="str">
        <f aca="false">IF(Step1_GenProfile!H260, Step1_GenProfile!I260*60,"")</f>
        <v/>
      </c>
      <c r="D244" s="20" t="str">
        <f aca="false">IF(Step1_GenProfile!H260, ","&amp;itp&amp; IF(Step1_GenProfile!M260,"}};","},"), "")</f>
        <v/>
      </c>
    </row>
    <row r="245" customFormat="false" ht="12.75" hidden="false" customHeight="false" outlineLevel="0" collapsed="false">
      <c r="A245" s="20"/>
      <c r="B245" s="20" t="str">
        <f aca="false">IF(Step1_GenProfile!H261, "{"&amp;Step1_GenProfile!J261&amp;",","")</f>
        <v/>
      </c>
      <c r="C245" s="20" t="str">
        <f aca="false">IF(Step1_GenProfile!H261, Step1_GenProfile!I261*60,"")</f>
        <v/>
      </c>
      <c r="D245" s="20" t="str">
        <f aca="false">IF(Step1_GenProfile!H261, ","&amp;itp&amp; IF(Step1_GenProfile!M261,"}};","},"), "")</f>
        <v/>
      </c>
    </row>
    <row r="246" customFormat="false" ht="12.75" hidden="false" customHeight="false" outlineLevel="0" collapsed="false">
      <c r="A246" s="20"/>
      <c r="B246" s="20" t="str">
        <f aca="false">IF(Step1_GenProfile!H262, "{"&amp;Step1_GenProfile!J262&amp;",","")</f>
        <v/>
      </c>
      <c r="C246" s="20" t="str">
        <f aca="false">IF(Step1_GenProfile!H262, Step1_GenProfile!I262*60,"")</f>
        <v/>
      </c>
      <c r="D246" s="20" t="str">
        <f aca="false">IF(Step1_GenProfile!H262, ","&amp;itp&amp; IF(Step1_GenProfile!M262,"}};","},"), "")</f>
        <v/>
      </c>
    </row>
    <row r="247" customFormat="false" ht="12.75" hidden="false" customHeight="false" outlineLevel="0" collapsed="false">
      <c r="A247" s="20"/>
      <c r="B247" s="20" t="str">
        <f aca="false">IF(Step1_GenProfile!H263, "{"&amp;Step1_GenProfile!J263&amp;",","")</f>
        <v/>
      </c>
      <c r="C247" s="20" t="str">
        <f aca="false">IF(Step1_GenProfile!H263, Step1_GenProfile!I263*60,"")</f>
        <v/>
      </c>
      <c r="D247" s="20" t="str">
        <f aca="false">IF(Step1_GenProfile!H263, ","&amp;itp&amp; IF(Step1_GenProfile!M263,"}};","},"), "")</f>
        <v/>
      </c>
    </row>
    <row r="248" customFormat="false" ht="12.75" hidden="false" customHeight="false" outlineLevel="0" collapsed="false">
      <c r="A248" s="20"/>
      <c r="B248" s="20" t="str">
        <f aca="false">IF(Step1_GenProfile!H264, "{"&amp;Step1_GenProfile!J264&amp;",","")</f>
        <v/>
      </c>
      <c r="C248" s="20" t="str">
        <f aca="false">IF(Step1_GenProfile!H264, Step1_GenProfile!I264*60,"")</f>
        <v/>
      </c>
      <c r="D248" s="20" t="str">
        <f aca="false">IF(Step1_GenProfile!H264, ","&amp;itp&amp; IF(Step1_GenProfile!M264,"}};","},"), "")</f>
        <v/>
      </c>
    </row>
    <row r="249" customFormat="false" ht="12.75" hidden="false" customHeight="false" outlineLevel="0" collapsed="false">
      <c r="A249" s="20"/>
      <c r="B249" s="20" t="str">
        <f aca="false">IF(Step1_GenProfile!H265, "{"&amp;Step1_GenProfile!J265&amp;",","")</f>
        <v/>
      </c>
      <c r="C249" s="20" t="str">
        <f aca="false">IF(Step1_GenProfile!H265, Step1_GenProfile!I265*60,"")</f>
        <v/>
      </c>
      <c r="D249" s="20" t="str">
        <f aca="false">IF(Step1_GenProfile!H265, ","&amp;itp&amp; IF(Step1_GenProfile!M265,"}};","},"), "")</f>
        <v/>
      </c>
    </row>
    <row r="250" customFormat="false" ht="12.75" hidden="false" customHeight="false" outlineLevel="0" collapsed="false">
      <c r="A250" s="20"/>
      <c r="B250" s="20" t="str">
        <f aca="false">IF(Step1_GenProfile!H266, "{"&amp;Step1_GenProfile!J266&amp;",","")</f>
        <v/>
      </c>
      <c r="C250" s="20" t="str">
        <f aca="false">IF(Step1_GenProfile!H266, Step1_GenProfile!I266*60,"")</f>
        <v/>
      </c>
      <c r="D250" s="20" t="str">
        <f aca="false">IF(Step1_GenProfile!H266, ","&amp;itp&amp; IF(Step1_GenProfile!M266,"}};","},"), "")</f>
        <v/>
      </c>
    </row>
    <row r="251" customFormat="false" ht="12.75" hidden="false" customHeight="false" outlineLevel="0" collapsed="false">
      <c r="A251" s="20"/>
      <c r="B251" s="20" t="str">
        <f aca="false">IF(Step1_GenProfile!H267, "{"&amp;Step1_GenProfile!J267&amp;",","")</f>
        <v/>
      </c>
      <c r="C251" s="20" t="str">
        <f aca="false">IF(Step1_GenProfile!H267, Step1_GenProfile!I267*60,"")</f>
        <v/>
      </c>
      <c r="D251" s="20" t="str">
        <f aca="false">IF(Step1_GenProfile!H267, ","&amp;itp&amp; IF(Step1_GenProfile!M267,"}};","},"), "")</f>
        <v/>
      </c>
    </row>
    <row r="252" customFormat="false" ht="12.75" hidden="false" customHeight="false" outlineLevel="0" collapsed="false">
      <c r="A252" s="20"/>
      <c r="B252" s="20" t="str">
        <f aca="false">IF(Step1_GenProfile!H268, "{"&amp;Step1_GenProfile!J268&amp;",","")</f>
        <v/>
      </c>
      <c r="C252" s="20" t="str">
        <f aca="false">IF(Step1_GenProfile!H268, Step1_GenProfile!I268*60,"")</f>
        <v/>
      </c>
      <c r="D252" s="20" t="str">
        <f aca="false">IF(Step1_GenProfile!H268, ","&amp;itp&amp; IF(Step1_GenProfile!M268,"}};","},"), "")</f>
        <v/>
      </c>
    </row>
    <row r="253" customFormat="false" ht="12.75" hidden="false" customHeight="false" outlineLevel="0" collapsed="false">
      <c r="A253" s="20"/>
      <c r="B253" s="20" t="str">
        <f aca="false">IF(Step1_GenProfile!H269, "{"&amp;Step1_GenProfile!J269&amp;",","")</f>
        <v/>
      </c>
      <c r="C253" s="20" t="str">
        <f aca="false">IF(Step1_GenProfile!H269, Step1_GenProfile!I269*60,"")</f>
        <v/>
      </c>
      <c r="D253" s="20" t="str">
        <f aca="false">IF(Step1_GenProfile!H269, ","&amp;itp&amp; IF(Step1_GenProfile!M269,"}};","},"), "")</f>
        <v/>
      </c>
    </row>
    <row r="254" customFormat="false" ht="12.75" hidden="false" customHeight="false" outlineLevel="0" collapsed="false">
      <c r="A254" s="20"/>
      <c r="B254" s="20" t="str">
        <f aca="false">IF(Step1_GenProfile!H270, "{"&amp;Step1_GenProfile!J270&amp;",","")</f>
        <v/>
      </c>
      <c r="C254" s="20" t="str">
        <f aca="false">IF(Step1_GenProfile!H270, Step1_GenProfile!I270*60,"")</f>
        <v/>
      </c>
      <c r="D254" s="20" t="str">
        <f aca="false">IF(Step1_GenProfile!H270, ","&amp;itp&amp; IF(Step1_GenProfile!M270,"}};","},"), "")</f>
        <v/>
      </c>
    </row>
    <row r="255" customFormat="false" ht="12.75" hidden="false" customHeight="false" outlineLevel="0" collapsed="false">
      <c r="A255" s="20"/>
      <c r="B255" s="20" t="str">
        <f aca="false">IF(Step1_GenProfile!H271, "{"&amp;Step1_GenProfile!J271&amp;",","")</f>
        <v/>
      </c>
      <c r="C255" s="20" t="str">
        <f aca="false">IF(Step1_GenProfile!H271, Step1_GenProfile!I271*60,"")</f>
        <v/>
      </c>
      <c r="D255" s="20" t="str">
        <f aca="false">IF(Step1_GenProfile!H271, ","&amp;itp&amp; IF(Step1_GenProfile!M271,"}};","},"), "")</f>
        <v/>
      </c>
    </row>
    <row r="256" customFormat="false" ht="12.75" hidden="false" customHeight="false" outlineLevel="0" collapsed="false">
      <c r="A256" s="20"/>
      <c r="B256" s="20" t="str">
        <f aca="false">IF(Step1_GenProfile!H272, "{"&amp;Step1_GenProfile!J272&amp;",","")</f>
        <v/>
      </c>
      <c r="C256" s="20" t="str">
        <f aca="false">IF(Step1_GenProfile!H272, Step1_GenProfile!I272*60,"")</f>
        <v/>
      </c>
      <c r="D256" s="20" t="str">
        <f aca="false">IF(Step1_GenProfile!H272, ","&amp;itp&amp; IF(Step1_GenProfile!M272,"}};","},"), "")</f>
        <v/>
      </c>
    </row>
    <row r="257" customFormat="false" ht="12.75" hidden="false" customHeight="false" outlineLevel="0" collapsed="false">
      <c r="A257" s="20"/>
      <c r="B257" s="20" t="str">
        <f aca="false">IF(Step1_GenProfile!H273, "{"&amp;Step1_GenProfile!J273&amp;",","")</f>
        <v/>
      </c>
      <c r="C257" s="20" t="str">
        <f aca="false">IF(Step1_GenProfile!H273, Step1_GenProfile!I273*60,"")</f>
        <v/>
      </c>
      <c r="D257" s="20" t="str">
        <f aca="false">IF(Step1_GenProfile!H273, ","&amp;itp&amp; IF(Step1_GenProfile!M273,"}};","},"), "")</f>
        <v/>
      </c>
    </row>
    <row r="258" customFormat="false" ht="12.75" hidden="false" customHeight="false" outlineLevel="0" collapsed="false">
      <c r="A258" s="20"/>
      <c r="B258" s="20" t="str">
        <f aca="false">IF(Step1_GenProfile!H274, "{"&amp;Step1_GenProfile!J274&amp;",","")</f>
        <v/>
      </c>
      <c r="C258" s="20" t="str">
        <f aca="false">IF(Step1_GenProfile!H274, Step1_GenProfile!I274*60,"")</f>
        <v/>
      </c>
      <c r="D258" s="20" t="str">
        <f aca="false">IF(Step1_GenProfile!H274, ","&amp;itp&amp; IF(Step1_GenProfile!M274,"}};","},"), "")</f>
        <v/>
      </c>
    </row>
    <row r="259" customFormat="false" ht="12.75" hidden="false" customHeight="false" outlineLevel="0" collapsed="false">
      <c r="A259" s="20"/>
      <c r="B259" s="20" t="str">
        <f aca="false">IF(Step1_GenProfile!H275, "{"&amp;Step1_GenProfile!J275&amp;",","")</f>
        <v/>
      </c>
      <c r="C259" s="20" t="str">
        <f aca="false">IF(Step1_GenProfile!H275, Step1_GenProfile!I275*60,"")</f>
        <v/>
      </c>
      <c r="D259" s="20" t="str">
        <f aca="false">IF(Step1_GenProfile!H275, ","&amp;itp&amp; IF(Step1_GenProfile!M275,"}};","},"), "")</f>
        <v/>
      </c>
    </row>
    <row r="260" customFormat="false" ht="12.75" hidden="false" customHeight="false" outlineLevel="0" collapsed="false">
      <c r="A260" s="20"/>
      <c r="B260" s="20" t="str">
        <f aca="false">IF(Step1_GenProfile!H276, "{"&amp;Step1_GenProfile!J276&amp;",","")</f>
        <v/>
      </c>
      <c r="C260" s="20" t="str">
        <f aca="false">IF(Step1_GenProfile!H276, Step1_GenProfile!I276*60,"")</f>
        <v/>
      </c>
      <c r="D260" s="20" t="str">
        <f aca="false">IF(Step1_GenProfile!H276, ","&amp;itp&amp; IF(Step1_GenProfile!M276,"}};","},"), "")</f>
        <v/>
      </c>
    </row>
    <row r="261" customFormat="false" ht="12.75" hidden="false" customHeight="false" outlineLevel="0" collapsed="false">
      <c r="A261" s="20"/>
      <c r="B261" s="20" t="str">
        <f aca="false">IF(Step1_GenProfile!H277, "{"&amp;Step1_GenProfile!J277&amp;",","")</f>
        <v/>
      </c>
      <c r="C261" s="20" t="str">
        <f aca="false">IF(Step1_GenProfile!H277, Step1_GenProfile!I277*60,"")</f>
        <v/>
      </c>
      <c r="D261" s="20" t="str">
        <f aca="false">IF(Step1_GenProfile!H277, ","&amp;itp&amp; IF(Step1_GenProfile!M277,"}};","},"), "")</f>
        <v/>
      </c>
    </row>
    <row r="262" customFormat="false" ht="12.75" hidden="false" customHeight="false" outlineLevel="0" collapsed="false">
      <c r="A262" s="20"/>
      <c r="B262" s="20" t="str">
        <f aca="false">IF(Step1_GenProfile!H278, "{"&amp;Step1_GenProfile!J278&amp;",","")</f>
        <v/>
      </c>
      <c r="C262" s="20" t="str">
        <f aca="false">IF(Step1_GenProfile!H278, Step1_GenProfile!I278*60,"")</f>
        <v/>
      </c>
      <c r="D262" s="20" t="str">
        <f aca="false">IF(Step1_GenProfile!H278, ","&amp;itp&amp; IF(Step1_GenProfile!M278,"}};","},"), "")</f>
        <v/>
      </c>
    </row>
    <row r="263" customFormat="false" ht="12.75" hidden="false" customHeight="false" outlineLevel="0" collapsed="false">
      <c r="A263" s="20"/>
      <c r="B263" s="20" t="str">
        <f aca="false">IF(Step1_GenProfile!H279, "{"&amp;Step1_GenProfile!J279&amp;",","")</f>
        <v/>
      </c>
      <c r="C263" s="20" t="str">
        <f aca="false">IF(Step1_GenProfile!H279, Step1_GenProfile!I279*60,"")</f>
        <v/>
      </c>
      <c r="D263" s="20" t="str">
        <f aca="false">IF(Step1_GenProfile!H279, ","&amp;itp&amp; IF(Step1_GenProfile!M279,"}};","},"), "")</f>
        <v/>
      </c>
    </row>
    <row r="264" customFormat="false" ht="12.75" hidden="false" customHeight="false" outlineLevel="0" collapsed="false">
      <c r="A264" s="20"/>
      <c r="B264" s="20" t="str">
        <f aca="false">IF(Step1_GenProfile!H280, "{"&amp;Step1_GenProfile!J280&amp;",","")</f>
        <v/>
      </c>
      <c r="C264" s="20" t="str">
        <f aca="false">IF(Step1_GenProfile!H280, Step1_GenProfile!I280*60,"")</f>
        <v/>
      </c>
      <c r="D264" s="20" t="str">
        <f aca="false">IF(Step1_GenProfile!H280, ","&amp;itp&amp; IF(Step1_GenProfile!M280,"}};","},"), "")</f>
        <v/>
      </c>
    </row>
    <row r="265" customFormat="false" ht="12.75" hidden="false" customHeight="false" outlineLevel="0" collapsed="false">
      <c r="A265" s="20"/>
      <c r="B265" s="20" t="str">
        <f aca="false">IF(Step1_GenProfile!H281, "{"&amp;Step1_GenProfile!J281&amp;",","")</f>
        <v/>
      </c>
      <c r="C265" s="20" t="str">
        <f aca="false">IF(Step1_GenProfile!H281, Step1_GenProfile!I281*60,"")</f>
        <v/>
      </c>
      <c r="D265" s="20" t="str">
        <f aca="false">IF(Step1_GenProfile!H281, ","&amp;itp&amp; IF(Step1_GenProfile!M281,"}};","},"), "")</f>
        <v/>
      </c>
    </row>
    <row r="266" customFormat="false" ht="12.75" hidden="false" customHeight="false" outlineLevel="0" collapsed="false">
      <c r="A266" s="20"/>
      <c r="B266" s="20" t="str">
        <f aca="false">IF(Step1_GenProfile!H282, "{"&amp;Step1_GenProfile!J282&amp;",","")</f>
        <v/>
      </c>
      <c r="C266" s="20" t="str">
        <f aca="false">IF(Step1_GenProfile!H282, Step1_GenProfile!I282*60,"")</f>
        <v/>
      </c>
      <c r="D266" s="20" t="str">
        <f aca="false">IF(Step1_GenProfile!H282, ","&amp;itp&amp; IF(Step1_GenProfile!M282,"}};","},"), "")</f>
        <v/>
      </c>
    </row>
    <row r="267" customFormat="false" ht="12.75" hidden="false" customHeight="false" outlineLevel="0" collapsed="false">
      <c r="A267" s="20"/>
      <c r="B267" s="20" t="str">
        <f aca="false">IF(Step1_GenProfile!H283, "{"&amp;Step1_GenProfile!J283&amp;",","")</f>
        <v/>
      </c>
      <c r="C267" s="20" t="str">
        <f aca="false">IF(Step1_GenProfile!H283, Step1_GenProfile!I283*60,"")</f>
        <v/>
      </c>
      <c r="D267" s="20" t="str">
        <f aca="false">IF(Step1_GenProfile!H283, ","&amp;itp&amp; IF(Step1_GenProfile!M283,"}};","},"), "")</f>
        <v/>
      </c>
    </row>
    <row r="268" customFormat="false" ht="12.75" hidden="false" customHeight="false" outlineLevel="0" collapsed="false">
      <c r="A268" s="20"/>
      <c r="B268" s="20" t="str">
        <f aca="false">IF(Step1_GenProfile!H284, "{"&amp;Step1_GenProfile!J284&amp;",","")</f>
        <v/>
      </c>
      <c r="C268" s="20" t="str">
        <f aca="false">IF(Step1_GenProfile!H284, Step1_GenProfile!I284*60,"")</f>
        <v/>
      </c>
      <c r="D268" s="20" t="str">
        <f aca="false">IF(Step1_GenProfile!H284, ","&amp;itp&amp; IF(Step1_GenProfile!M284,"}};","},"), "")</f>
        <v/>
      </c>
    </row>
    <row r="269" customFormat="false" ht="12.75" hidden="false" customHeight="false" outlineLevel="0" collapsed="false">
      <c r="A269" s="20"/>
      <c r="B269" s="20" t="str">
        <f aca="false">IF(Step1_GenProfile!H285, "{"&amp;Step1_GenProfile!J285&amp;",","")</f>
        <v/>
      </c>
      <c r="C269" s="20" t="str">
        <f aca="false">IF(Step1_GenProfile!H285, Step1_GenProfile!I285*60,"")</f>
        <v/>
      </c>
      <c r="D269" s="20" t="str">
        <f aca="false">IF(Step1_GenProfile!H285, ","&amp;itp&amp; IF(Step1_GenProfile!M285,"}};","},"), "")</f>
        <v/>
      </c>
    </row>
    <row r="270" customFormat="false" ht="12.75" hidden="false" customHeight="false" outlineLevel="0" collapsed="false">
      <c r="A270" s="20"/>
      <c r="B270" s="20" t="str">
        <f aca="false">IF(Step1_GenProfile!H286, "{"&amp;Step1_GenProfile!J286&amp;",","")</f>
        <v/>
      </c>
      <c r="C270" s="20" t="str">
        <f aca="false">IF(Step1_GenProfile!H286, Step1_GenProfile!I286*60,"")</f>
        <v/>
      </c>
      <c r="D270" s="20" t="str">
        <f aca="false">IF(Step1_GenProfile!H286, ","&amp;itp&amp; IF(Step1_GenProfile!M286,"}};","},"), "")</f>
        <v/>
      </c>
    </row>
    <row r="271" customFormat="false" ht="12.75" hidden="false" customHeight="false" outlineLevel="0" collapsed="false">
      <c r="A271" s="20"/>
      <c r="B271" s="20" t="str">
        <f aca="false">IF(Step1_GenProfile!H287, "{"&amp;Step1_GenProfile!J287&amp;",","")</f>
        <v/>
      </c>
      <c r="C271" s="20" t="str">
        <f aca="false">IF(Step1_GenProfile!H287, Step1_GenProfile!I287*60,"")</f>
        <v/>
      </c>
      <c r="D271" s="20" t="str">
        <f aca="false">IF(Step1_GenProfile!H287, ","&amp;itp&amp; IF(Step1_GenProfile!M287,"}};","},"), "")</f>
        <v/>
      </c>
    </row>
    <row r="272" customFormat="false" ht="12.75" hidden="false" customHeight="false" outlineLevel="0" collapsed="false">
      <c r="A272" s="20"/>
      <c r="B272" s="20" t="str">
        <f aca="false">IF(Step1_GenProfile!H288, "{"&amp;Step1_GenProfile!J288&amp;",","")</f>
        <v/>
      </c>
      <c r="C272" s="20" t="str">
        <f aca="false">IF(Step1_GenProfile!H288, Step1_GenProfile!I288*60,"")</f>
        <v/>
      </c>
      <c r="D272" s="20" t="str">
        <f aca="false">IF(Step1_GenProfile!H288, ","&amp;itp&amp; IF(Step1_GenProfile!M288,"}};","},"), "")</f>
        <v/>
      </c>
    </row>
    <row r="273" customFormat="false" ht="12.75" hidden="false" customHeight="false" outlineLevel="0" collapsed="false">
      <c r="A273" s="20"/>
      <c r="B273" s="20" t="str">
        <f aca="false">IF(Step1_GenProfile!H289, "{"&amp;Step1_GenProfile!J289&amp;",","")</f>
        <v/>
      </c>
      <c r="C273" s="20" t="str">
        <f aca="false">IF(Step1_GenProfile!H289, Step1_GenProfile!I289*60,"")</f>
        <v/>
      </c>
      <c r="D273" s="20" t="str">
        <f aca="false">IF(Step1_GenProfile!H289, ","&amp;itp&amp; IF(Step1_GenProfile!M289,"}};","},"), "")</f>
        <v/>
      </c>
    </row>
    <row r="274" customFormat="false" ht="12.75" hidden="false" customHeight="false" outlineLevel="0" collapsed="false">
      <c r="A274" s="20"/>
      <c r="B274" s="20" t="str">
        <f aca="false">IF(Step1_GenProfile!H290, "{"&amp;Step1_GenProfile!J290&amp;",","")</f>
        <v/>
      </c>
      <c r="C274" s="20" t="str">
        <f aca="false">IF(Step1_GenProfile!H290, Step1_GenProfile!I290*60,"")</f>
        <v/>
      </c>
      <c r="D274" s="20" t="str">
        <f aca="false">IF(Step1_GenProfile!H290, ","&amp;itp&amp; IF(Step1_GenProfile!M290,"}};","},"), "")</f>
        <v/>
      </c>
    </row>
    <row r="275" customFormat="false" ht="12.75" hidden="false" customHeight="false" outlineLevel="0" collapsed="false">
      <c r="A275" s="20"/>
      <c r="B275" s="20" t="str">
        <f aca="false">IF(Step1_GenProfile!H291, "{"&amp;Step1_GenProfile!J291&amp;",","")</f>
        <v/>
      </c>
      <c r="C275" s="20" t="str">
        <f aca="false">IF(Step1_GenProfile!H291, Step1_GenProfile!I291*60,"")</f>
        <v/>
      </c>
      <c r="D275" s="20" t="str">
        <f aca="false">IF(Step1_GenProfile!H291, ","&amp;itp&amp; IF(Step1_GenProfile!M291,"}};","},"), "")</f>
        <v/>
      </c>
    </row>
    <row r="276" customFormat="false" ht="12.75" hidden="false" customHeight="false" outlineLevel="0" collapsed="false">
      <c r="A276" s="20"/>
      <c r="B276" s="20" t="str">
        <f aca="false">IF(Step1_GenProfile!H292, "{"&amp;Step1_GenProfile!J292&amp;",","")</f>
        <v/>
      </c>
      <c r="C276" s="20" t="str">
        <f aca="false">IF(Step1_GenProfile!H292, Step1_GenProfile!I292*60,"")</f>
        <v/>
      </c>
      <c r="D276" s="20" t="str">
        <f aca="false">IF(Step1_GenProfile!H292, ","&amp;itp&amp; IF(Step1_GenProfile!M292,"}};","},"), "")</f>
        <v/>
      </c>
    </row>
    <row r="277" customFormat="false" ht="12.75" hidden="false" customHeight="false" outlineLevel="0" collapsed="false">
      <c r="A277" s="20"/>
      <c r="B277" s="20" t="str">
        <f aca="false">IF(Step1_GenProfile!H293, "{"&amp;Step1_GenProfile!J293&amp;",","")</f>
        <v/>
      </c>
      <c r="C277" s="20" t="str">
        <f aca="false">IF(Step1_GenProfile!H293, Step1_GenProfile!I293*60,"")</f>
        <v/>
      </c>
      <c r="D277" s="20" t="str">
        <f aca="false">IF(Step1_GenProfile!H293, ","&amp;itp&amp; IF(Step1_GenProfile!M293,"}};","},"), "")</f>
        <v/>
      </c>
    </row>
    <row r="278" customFormat="false" ht="12.75" hidden="false" customHeight="false" outlineLevel="0" collapsed="false">
      <c r="A278" s="20"/>
      <c r="B278" s="20" t="str">
        <f aca="false">IF(Step1_GenProfile!H294, "{"&amp;Step1_GenProfile!J294&amp;",","")</f>
        <v/>
      </c>
      <c r="C278" s="20" t="str">
        <f aca="false">IF(Step1_GenProfile!H294, Step1_GenProfile!I294*60,"")</f>
        <v/>
      </c>
      <c r="D278" s="20" t="str">
        <f aca="false">IF(Step1_GenProfile!H294, ","&amp;itp&amp; IF(Step1_GenProfile!M294,"}};","},"), "")</f>
        <v/>
      </c>
    </row>
    <row r="279" customFormat="false" ht="12.75" hidden="false" customHeight="false" outlineLevel="0" collapsed="false">
      <c r="A279" s="20"/>
      <c r="B279" s="20" t="str">
        <f aca="false">IF(Step1_GenProfile!H295, "{"&amp;Step1_GenProfile!J295&amp;",","")</f>
        <v/>
      </c>
      <c r="C279" s="20" t="str">
        <f aca="false">IF(Step1_GenProfile!H295, Step1_GenProfile!I295*60,"")</f>
        <v/>
      </c>
      <c r="D279" s="20" t="str">
        <f aca="false">IF(Step1_GenProfile!H295, ","&amp;itp&amp; IF(Step1_GenProfile!M295,"}};","},"), "")</f>
        <v/>
      </c>
    </row>
    <row r="280" customFormat="false" ht="12.75" hidden="false" customHeight="false" outlineLevel="0" collapsed="false">
      <c r="A280" s="20"/>
      <c r="B280" s="20" t="str">
        <f aca="false">IF(Step1_GenProfile!H296, "{"&amp;Step1_GenProfile!J296&amp;",","")</f>
        <v/>
      </c>
      <c r="C280" s="20" t="str">
        <f aca="false">IF(Step1_GenProfile!H296, Step1_GenProfile!I296*60,"")</f>
        <v/>
      </c>
      <c r="D280" s="20" t="str">
        <f aca="false">IF(Step1_GenProfile!H296, ","&amp;itp&amp; IF(Step1_GenProfile!M296,"}};","},"), "")</f>
        <v/>
      </c>
    </row>
    <row r="281" customFormat="false" ht="12.75" hidden="false" customHeight="false" outlineLevel="0" collapsed="false">
      <c r="A281" s="20"/>
      <c r="B281" s="20" t="str">
        <f aca="false">IF(Step1_GenProfile!H297, "{"&amp;Step1_GenProfile!J297&amp;",","")</f>
        <v/>
      </c>
      <c r="C281" s="20" t="str">
        <f aca="false">IF(Step1_GenProfile!H297, Step1_GenProfile!I297*60,"")</f>
        <v/>
      </c>
      <c r="D281" s="20" t="str">
        <f aca="false">IF(Step1_GenProfile!H297, ","&amp;itp&amp; IF(Step1_GenProfile!M297,"}};","},"), "")</f>
        <v/>
      </c>
    </row>
    <row r="282" customFormat="false" ht="12.75" hidden="false" customHeight="false" outlineLevel="0" collapsed="false">
      <c r="A282" s="20"/>
      <c r="B282" s="20" t="str">
        <f aca="false">IF(Step1_GenProfile!H298, "{"&amp;Step1_GenProfile!J298&amp;",","")</f>
        <v/>
      </c>
      <c r="C282" s="20" t="str">
        <f aca="false">IF(Step1_GenProfile!H298, Step1_GenProfile!I298*60,"")</f>
        <v/>
      </c>
      <c r="D282" s="20" t="str">
        <f aca="false">IF(Step1_GenProfile!H298, ","&amp;itp&amp; IF(Step1_GenProfile!M298,"}};","},"), "")</f>
        <v/>
      </c>
    </row>
    <row r="283" customFormat="false" ht="12.75" hidden="false" customHeight="false" outlineLevel="0" collapsed="false">
      <c r="A283" s="20"/>
      <c r="B283" s="20" t="str">
        <f aca="false">IF(Step1_GenProfile!H299, "{"&amp;Step1_GenProfile!J299&amp;",","")</f>
        <v/>
      </c>
      <c r="C283" s="20" t="str">
        <f aca="false">IF(Step1_GenProfile!H299, Step1_GenProfile!I299*60,"")</f>
        <v/>
      </c>
      <c r="D283" s="20" t="str">
        <f aca="false">IF(Step1_GenProfile!H299, ","&amp;itp&amp; IF(Step1_GenProfile!M299,"}};","},"), "")</f>
        <v/>
      </c>
    </row>
    <row r="284" customFormat="false" ht="12.75" hidden="false" customHeight="false" outlineLevel="0" collapsed="false">
      <c r="A284" s="20"/>
      <c r="B284" s="20" t="str">
        <f aca="false">IF(Step1_GenProfile!H300, "{"&amp;Step1_GenProfile!J300&amp;",","")</f>
        <v/>
      </c>
      <c r="C284" s="20" t="str">
        <f aca="false">IF(Step1_GenProfile!H300, Step1_GenProfile!I300*60,"")</f>
        <v/>
      </c>
      <c r="D284" s="20" t="str">
        <f aca="false">IF(Step1_GenProfile!H300, ","&amp;itp&amp; IF(Step1_GenProfile!M300,"}};","},"), "")</f>
        <v/>
      </c>
    </row>
    <row r="285" customFormat="false" ht="12.75" hidden="false" customHeight="false" outlineLevel="0" collapsed="false">
      <c r="A285" s="20"/>
      <c r="B285" s="20" t="str">
        <f aca="false">IF(Step1_GenProfile!H301, "{"&amp;Step1_GenProfile!J301&amp;",","")</f>
        <v/>
      </c>
      <c r="C285" s="20" t="str">
        <f aca="false">IF(Step1_GenProfile!H301, Step1_GenProfile!I301*60,"")</f>
        <v/>
      </c>
      <c r="D285" s="20" t="str">
        <f aca="false">IF(Step1_GenProfile!H301, ","&amp;itp&amp; IF(Step1_GenProfile!M301,"}};","},"), "")</f>
        <v/>
      </c>
    </row>
    <row r="286" customFormat="false" ht="12.75" hidden="false" customHeight="false" outlineLevel="0" collapsed="false">
      <c r="A286" s="20"/>
      <c r="B286" s="20" t="str">
        <f aca="false">IF(Step1_GenProfile!H302, "{"&amp;Step1_GenProfile!J302&amp;",","")</f>
        <v/>
      </c>
      <c r="C286" s="20" t="str">
        <f aca="false">IF(Step1_GenProfile!H302, Step1_GenProfile!I302*60,"")</f>
        <v/>
      </c>
      <c r="D286" s="20" t="str">
        <f aca="false">IF(Step1_GenProfile!H302, ","&amp;itp&amp; IF(Step1_GenProfile!M302,"}};","},"), "")</f>
        <v/>
      </c>
    </row>
    <row r="287" customFormat="false" ht="12.75" hidden="false" customHeight="false" outlineLevel="0" collapsed="false">
      <c r="A287" s="20"/>
      <c r="B287" s="20" t="str">
        <f aca="false">IF(Step1_GenProfile!H303, "{"&amp;Step1_GenProfile!J303&amp;",","")</f>
        <v/>
      </c>
      <c r="C287" s="20" t="str">
        <f aca="false">IF(Step1_GenProfile!H303, Step1_GenProfile!I303*60,"")</f>
        <v/>
      </c>
      <c r="D287" s="20" t="str">
        <f aca="false">IF(Step1_GenProfile!H303, ","&amp;itp&amp; IF(Step1_GenProfile!M303,"}};","},"), "")</f>
        <v/>
      </c>
    </row>
    <row r="288" customFormat="false" ht="12.75" hidden="false" customHeight="false" outlineLevel="0" collapsed="false">
      <c r="A288" s="20"/>
      <c r="B288" s="20" t="str">
        <f aca="false">IF(Step1_GenProfile!H304, "{"&amp;Step1_GenProfile!J304&amp;",","")</f>
        <v/>
      </c>
      <c r="C288" s="20" t="str">
        <f aca="false">IF(Step1_GenProfile!H304, Step1_GenProfile!I304*60,"")</f>
        <v/>
      </c>
      <c r="D288" s="20" t="str">
        <f aca="false">IF(Step1_GenProfile!H304, ","&amp;itp&amp; IF(Step1_GenProfile!M304,"}};","},"), "")</f>
        <v/>
      </c>
    </row>
    <row r="289" customFormat="false" ht="12.75" hidden="false" customHeight="false" outlineLevel="0" collapsed="false">
      <c r="A289" s="20"/>
      <c r="B289" s="20" t="str">
        <f aca="false">IF(Step1_GenProfile!H305, "{"&amp;Step1_GenProfile!J305&amp;",","")</f>
        <v/>
      </c>
      <c r="C289" s="20" t="str">
        <f aca="false">IF(Step1_GenProfile!H305, Step1_GenProfile!I305*60,"")</f>
        <v/>
      </c>
      <c r="D289" s="20" t="str">
        <f aca="false">IF(Step1_GenProfile!H305, ","&amp;itp&amp; IF(Step1_GenProfile!M305,"}};","},"), "")</f>
        <v/>
      </c>
    </row>
    <row r="290" customFormat="false" ht="12.75" hidden="false" customHeight="false" outlineLevel="0" collapsed="false">
      <c r="A290" s="20"/>
      <c r="B290" s="20" t="str">
        <f aca="false">IF(Step1_GenProfile!H306, "{"&amp;Step1_GenProfile!J306&amp;",","")</f>
        <v/>
      </c>
      <c r="C290" s="20" t="str">
        <f aca="false">IF(Step1_GenProfile!H306, Step1_GenProfile!I306*60,"")</f>
        <v/>
      </c>
      <c r="D290" s="20" t="str">
        <f aca="false">IF(Step1_GenProfile!H306, ","&amp;itp&amp; IF(Step1_GenProfile!M306,"}};","},"), "")</f>
        <v/>
      </c>
    </row>
    <row r="291" customFormat="false" ht="12.75" hidden="false" customHeight="false" outlineLevel="0" collapsed="false">
      <c r="A291" s="20"/>
      <c r="B291" s="20" t="str">
        <f aca="false">IF(Step1_GenProfile!H307, "{"&amp;Step1_GenProfile!J307&amp;",","")</f>
        <v/>
      </c>
      <c r="C291" s="20" t="str">
        <f aca="false">IF(Step1_GenProfile!H307, Step1_GenProfile!I307*60,"")</f>
        <v/>
      </c>
      <c r="D291" s="20" t="str">
        <f aca="false">IF(Step1_GenProfile!H307, ","&amp;itp&amp; IF(Step1_GenProfile!M307,"}};","},"), "")</f>
        <v/>
      </c>
    </row>
    <row r="292" customFormat="false" ht="12.75" hidden="false" customHeight="false" outlineLevel="0" collapsed="false">
      <c r="A292" s="20"/>
      <c r="B292" s="20" t="str">
        <f aca="false">IF(Step1_GenProfile!H308, "{"&amp;Step1_GenProfile!J308&amp;",","")</f>
        <v/>
      </c>
      <c r="C292" s="20" t="str">
        <f aca="false">IF(Step1_GenProfile!H308, Step1_GenProfile!I308*60,"")</f>
        <v/>
      </c>
      <c r="D292" s="20" t="str">
        <f aca="false">IF(Step1_GenProfile!H308, ","&amp;itp&amp; IF(Step1_GenProfile!M308,"}};","},"), "")</f>
        <v/>
      </c>
    </row>
    <row r="293" customFormat="false" ht="12.75" hidden="false" customHeight="false" outlineLevel="0" collapsed="false">
      <c r="A293" s="20"/>
      <c r="B293" s="20" t="str">
        <f aca="false">IF(Step1_GenProfile!H309, "{"&amp;Step1_GenProfile!J309&amp;",","")</f>
        <v/>
      </c>
      <c r="C293" s="20" t="str">
        <f aca="false">IF(Step1_GenProfile!H309, Step1_GenProfile!I309*60,"")</f>
        <v/>
      </c>
      <c r="D293" s="20" t="str">
        <f aca="false">IF(Step1_GenProfile!H309, ","&amp;itp&amp; IF(Step1_GenProfile!M309,"}};","},"), "")</f>
        <v/>
      </c>
    </row>
    <row r="294" customFormat="false" ht="12.75" hidden="false" customHeight="false" outlineLevel="0" collapsed="false">
      <c r="A294" s="20"/>
      <c r="B294" s="20" t="str">
        <f aca="false">IF(Step1_GenProfile!H310, "{"&amp;Step1_GenProfile!J310&amp;",","")</f>
        <v/>
      </c>
      <c r="C294" s="20" t="str">
        <f aca="false">IF(Step1_GenProfile!H310, Step1_GenProfile!I310*60,"")</f>
        <v/>
      </c>
      <c r="D294" s="20" t="str">
        <f aca="false">IF(Step1_GenProfile!H310, ","&amp;itp&amp; IF(Step1_GenProfile!M310,"}};","},"), "")</f>
        <v/>
      </c>
    </row>
    <row r="295" customFormat="false" ht="12.75" hidden="false" customHeight="false" outlineLevel="0" collapsed="false">
      <c r="A295" s="20"/>
      <c r="B295" s="20" t="str">
        <f aca="false">IF(Step1_GenProfile!H311, "{"&amp;Step1_GenProfile!J311&amp;",","")</f>
        <v/>
      </c>
      <c r="C295" s="20" t="str">
        <f aca="false">IF(Step1_GenProfile!H311, Step1_GenProfile!I311*60,"")</f>
        <v/>
      </c>
      <c r="D295" s="20" t="str">
        <f aca="false">IF(Step1_GenProfile!H311, ","&amp;itp&amp; IF(Step1_GenProfile!M311,"}};","},"), "")</f>
        <v/>
      </c>
    </row>
    <row r="296" customFormat="false" ht="12.75" hidden="false" customHeight="false" outlineLevel="0" collapsed="false">
      <c r="A296" s="20"/>
      <c r="B296" s="20" t="str">
        <f aca="false">IF(Step1_GenProfile!H312, "{"&amp;Step1_GenProfile!J312&amp;",","")</f>
        <v/>
      </c>
      <c r="C296" s="20" t="str">
        <f aca="false">IF(Step1_GenProfile!H312, Step1_GenProfile!I312*60,"")</f>
        <v/>
      </c>
      <c r="D296" s="20" t="str">
        <f aca="false">IF(Step1_GenProfile!H312, ","&amp;itp&amp; IF(Step1_GenProfile!M312,"}};","},"), "")</f>
        <v/>
      </c>
    </row>
    <row r="297" customFormat="false" ht="12.75" hidden="false" customHeight="false" outlineLevel="0" collapsed="false">
      <c r="A297" s="20"/>
      <c r="B297" s="20" t="str">
        <f aca="false">IF(Step1_GenProfile!H313, "{"&amp;Step1_GenProfile!J313&amp;",","")</f>
        <v/>
      </c>
      <c r="C297" s="20" t="str">
        <f aca="false">IF(Step1_GenProfile!H313, Step1_GenProfile!I313*60,"")</f>
        <v/>
      </c>
      <c r="D297" s="20" t="str">
        <f aca="false">IF(Step1_GenProfile!H313, ","&amp;itp&amp; IF(Step1_GenProfile!M313,"}};","},"), "")</f>
        <v/>
      </c>
    </row>
    <row r="298" customFormat="false" ht="12.75" hidden="false" customHeight="false" outlineLevel="0" collapsed="false">
      <c r="A298" s="20"/>
      <c r="B298" s="20" t="str">
        <f aca="false">IF(Step1_GenProfile!H314, "{"&amp;Step1_GenProfile!J314&amp;",","")</f>
        <v/>
      </c>
      <c r="C298" s="20" t="str">
        <f aca="false">IF(Step1_GenProfile!H314, Step1_GenProfile!I314*60,"")</f>
        <v/>
      </c>
      <c r="D298" s="20" t="str">
        <f aca="false">IF(Step1_GenProfile!H314, ","&amp;itp&amp; IF(Step1_GenProfile!M314,"}};","},"), "")</f>
        <v/>
      </c>
    </row>
    <row r="299" customFormat="false" ht="12.75" hidden="false" customHeight="false" outlineLevel="0" collapsed="false">
      <c r="A299" s="20"/>
      <c r="B299" s="20" t="str">
        <f aca="false">IF(Step1_GenProfile!H315, "{"&amp;Step1_GenProfile!J315&amp;",","")</f>
        <v/>
      </c>
      <c r="C299" s="20" t="str">
        <f aca="false">IF(Step1_GenProfile!H315, Step1_GenProfile!I315*60,"")</f>
        <v/>
      </c>
      <c r="D299" s="20" t="str">
        <f aca="false">IF(Step1_GenProfile!H315, ","&amp;itp&amp; IF(Step1_GenProfile!M315,"}};","},"), "")</f>
        <v/>
      </c>
    </row>
    <row r="300" customFormat="false" ht="12.75" hidden="false" customHeight="false" outlineLevel="0" collapsed="false">
      <c r="A300" s="20"/>
      <c r="B300" s="20" t="str">
        <f aca="false">IF(Step1_GenProfile!H316, "{"&amp;Step1_GenProfile!J316&amp;",","")</f>
        <v/>
      </c>
      <c r="C300" s="20" t="str">
        <f aca="false">IF(Step1_GenProfile!H316, Step1_GenProfile!I316*60,"")</f>
        <v/>
      </c>
      <c r="D300" s="20" t="str">
        <f aca="false">IF(Step1_GenProfile!H316, ","&amp;itp&amp; IF(Step1_GenProfile!M316,"}};","},"), "")</f>
        <v/>
      </c>
    </row>
    <row r="301" customFormat="false" ht="12.75" hidden="false" customHeight="false" outlineLevel="0" collapsed="false">
      <c r="A301" s="20"/>
      <c r="B301" s="20" t="str">
        <f aca="false">IF(Step1_GenProfile!H317, "{"&amp;Step1_GenProfile!J317&amp;",","")</f>
        <v/>
      </c>
      <c r="C301" s="20" t="str">
        <f aca="false">IF(Step1_GenProfile!H317, Step1_GenProfile!I317*60,"")</f>
        <v/>
      </c>
      <c r="D301" s="20" t="str">
        <f aca="false">IF(Step1_GenProfile!H317, ","&amp;itp&amp; IF(Step1_GenProfile!M317,"}};","},"), "")</f>
        <v/>
      </c>
    </row>
    <row r="302" customFormat="false" ht="12.75" hidden="false" customHeight="false" outlineLevel="0" collapsed="false">
      <c r="A302" s="20"/>
      <c r="B302" s="20" t="str">
        <f aca="false">IF(Step1_GenProfile!H318, "{"&amp;Step1_GenProfile!J318&amp;",","")</f>
        <v/>
      </c>
      <c r="C302" s="20" t="str">
        <f aca="false">IF(Step1_GenProfile!H318, Step1_GenProfile!I318*60,"")</f>
        <v/>
      </c>
      <c r="D302" s="20" t="str">
        <f aca="false">IF(Step1_GenProfile!H318, ","&amp;itp&amp; IF(Step1_GenProfile!M318,"}};","},"), "")</f>
        <v/>
      </c>
    </row>
    <row r="303" customFormat="false" ht="12.75" hidden="false" customHeight="false" outlineLevel="0" collapsed="false">
      <c r="A303" s="20"/>
      <c r="B303" s="20" t="str">
        <f aca="false">IF(Step1_GenProfile!H319, "{"&amp;Step1_GenProfile!J319&amp;",","")</f>
        <v/>
      </c>
      <c r="C303" s="20" t="str">
        <f aca="false">IF(Step1_GenProfile!H319, Step1_GenProfile!I319*60,"")</f>
        <v/>
      </c>
      <c r="D303" s="20" t="str">
        <f aca="false">IF(Step1_GenProfile!H319, ","&amp;itp&amp; IF(Step1_GenProfile!M319,"}};","},"), "")</f>
        <v/>
      </c>
    </row>
    <row r="304" customFormat="false" ht="12.75" hidden="false" customHeight="false" outlineLevel="0" collapsed="false">
      <c r="A304" s="20"/>
      <c r="B304" s="20" t="str">
        <f aca="false">IF(Step1_GenProfile!H320, "{"&amp;Step1_GenProfile!J320&amp;",","")</f>
        <v/>
      </c>
      <c r="C304" s="20" t="str">
        <f aca="false">IF(Step1_GenProfile!H320, Step1_GenProfile!I320*60,"")</f>
        <v/>
      </c>
      <c r="D304" s="20" t="str">
        <f aca="false">IF(Step1_GenProfile!H320, ","&amp;itp&amp; IF(Step1_GenProfile!M320,"}};","},"), "")</f>
        <v/>
      </c>
    </row>
    <row r="305" customFormat="false" ht="12.75" hidden="false" customHeight="false" outlineLevel="0" collapsed="false">
      <c r="A305" s="20"/>
      <c r="B305" s="20" t="str">
        <f aca="false">IF(Step1_GenProfile!H321, "{"&amp;Step1_GenProfile!J321&amp;",","")</f>
        <v/>
      </c>
      <c r="C305" s="20" t="str">
        <f aca="false">IF(Step1_GenProfile!H321, Step1_GenProfile!I321*60,"")</f>
        <v/>
      </c>
      <c r="D305" s="20" t="str">
        <f aca="false">IF(Step1_GenProfile!H321, ","&amp;itp&amp; IF(Step1_GenProfile!M321,"}};","},"), "")</f>
        <v/>
      </c>
    </row>
    <row r="306" customFormat="false" ht="12.75" hidden="false" customHeight="false" outlineLevel="0" collapsed="false">
      <c r="A306" s="20"/>
      <c r="B306" s="20" t="str">
        <f aca="false">IF(Step1_GenProfile!H322, "{"&amp;Step1_GenProfile!J322&amp;",","")</f>
        <v/>
      </c>
      <c r="C306" s="20" t="str">
        <f aca="false">IF(Step1_GenProfile!H322, Step1_GenProfile!I322*60,"")</f>
        <v/>
      </c>
      <c r="D306" s="20" t="str">
        <f aca="false">IF(Step1_GenProfile!H322, ","&amp;itp&amp; IF(Step1_GenProfile!M322,"}};","},"), "")</f>
        <v/>
      </c>
    </row>
    <row r="307" customFormat="false" ht="12.75" hidden="false" customHeight="false" outlineLevel="0" collapsed="false">
      <c r="A307" s="20"/>
      <c r="B307" s="20" t="str">
        <f aca="false">IF(Step1_GenProfile!H323, "{"&amp;Step1_GenProfile!J323&amp;",","")</f>
        <v/>
      </c>
      <c r="C307" s="20" t="str">
        <f aca="false">IF(Step1_GenProfile!H323, Step1_GenProfile!I323*60,"")</f>
        <v/>
      </c>
      <c r="D307" s="20" t="str">
        <f aca="false">IF(Step1_GenProfile!H323, ","&amp;itp&amp; IF(Step1_GenProfile!M323,"}};","},"), "")</f>
        <v/>
      </c>
    </row>
    <row r="308" customFormat="false" ht="12.75" hidden="false" customHeight="false" outlineLevel="0" collapsed="false">
      <c r="A308" s="20"/>
      <c r="B308" s="20" t="str">
        <f aca="false">IF(Step1_GenProfile!H324, "{"&amp;Step1_GenProfile!J324&amp;",","")</f>
        <v/>
      </c>
      <c r="C308" s="20" t="str">
        <f aca="false">IF(Step1_GenProfile!H324, Step1_GenProfile!I324*60,"")</f>
        <v/>
      </c>
      <c r="D308" s="20" t="str">
        <f aca="false">IF(Step1_GenProfile!H324, ","&amp;itp&amp; IF(Step1_GenProfile!M324,"}};","},"), "")</f>
        <v/>
      </c>
    </row>
    <row r="309" customFormat="false" ht="12.75" hidden="false" customHeight="false" outlineLevel="0" collapsed="false">
      <c r="A309" s="20"/>
      <c r="B309" s="20" t="str">
        <f aca="false">IF(Step1_GenProfile!H325, "{"&amp;Step1_GenProfile!J325&amp;",","")</f>
        <v/>
      </c>
      <c r="C309" s="20" t="str">
        <f aca="false">IF(Step1_GenProfile!H325, Step1_GenProfile!I325*60,"")</f>
        <v/>
      </c>
      <c r="D309" s="20" t="str">
        <f aca="false">IF(Step1_GenProfile!H325, ","&amp;itp&amp; IF(Step1_GenProfile!M325,"}};","},"), "")</f>
        <v/>
      </c>
    </row>
    <row r="310" customFormat="false" ht="12.75" hidden="false" customHeight="false" outlineLevel="0" collapsed="false">
      <c r="A310" s="20"/>
      <c r="B310" s="20" t="str">
        <f aca="false">IF(Step1_GenProfile!H326, "{"&amp;Step1_GenProfile!J326&amp;",","")</f>
        <v/>
      </c>
      <c r="C310" s="20" t="str">
        <f aca="false">IF(Step1_GenProfile!H326, Step1_GenProfile!I326*60,"")</f>
        <v/>
      </c>
      <c r="D310" s="20" t="str">
        <f aca="false">IF(Step1_GenProfile!H326, ","&amp;itp&amp; IF(Step1_GenProfile!M326,"}};","},"), "")</f>
        <v/>
      </c>
    </row>
    <row r="311" customFormat="false" ht="12.75" hidden="false" customHeight="false" outlineLevel="0" collapsed="false">
      <c r="A311" s="20"/>
      <c r="B311" s="20" t="str">
        <f aca="false">IF(Step1_GenProfile!H327, "{"&amp;Step1_GenProfile!J327&amp;",","")</f>
        <v/>
      </c>
      <c r="C311" s="20" t="str">
        <f aca="false">IF(Step1_GenProfile!H327, Step1_GenProfile!I327*60,"")</f>
        <v/>
      </c>
      <c r="D311" s="20" t="str">
        <f aca="false">IF(Step1_GenProfile!H327, ","&amp;itp&amp; IF(Step1_GenProfile!M327,"}};","},"), "")</f>
        <v/>
      </c>
    </row>
    <row r="312" customFormat="false" ht="12.75" hidden="false" customHeight="false" outlineLevel="0" collapsed="false">
      <c r="A312" s="20"/>
      <c r="B312" s="20" t="str">
        <f aca="false">IF(Step1_GenProfile!H328, "{"&amp;Step1_GenProfile!J328&amp;",","")</f>
        <v/>
      </c>
      <c r="C312" s="20" t="str">
        <f aca="false">IF(Step1_GenProfile!H328, Step1_GenProfile!I328*60,"")</f>
        <v/>
      </c>
      <c r="D312" s="20" t="str">
        <f aca="false">IF(Step1_GenProfile!H328, ","&amp;itp&amp; IF(Step1_GenProfile!M328,"}};","},"), "")</f>
        <v/>
      </c>
    </row>
    <row r="313" customFormat="false" ht="12.75" hidden="false" customHeight="false" outlineLevel="0" collapsed="false">
      <c r="A313" s="20"/>
      <c r="B313" s="20" t="str">
        <f aca="false">IF(Step1_GenProfile!H329, "{"&amp;Step1_GenProfile!J329&amp;",","")</f>
        <v/>
      </c>
      <c r="C313" s="20" t="str">
        <f aca="false">IF(Step1_GenProfile!H329, Step1_GenProfile!I329*60,"")</f>
        <v/>
      </c>
      <c r="D313" s="20" t="str">
        <f aca="false">IF(Step1_GenProfile!H329, ","&amp;itp&amp; IF(Step1_GenProfile!M329,"}};","},"), "")</f>
        <v/>
      </c>
    </row>
    <row r="314" customFormat="false" ht="12.75" hidden="false" customHeight="false" outlineLevel="0" collapsed="false">
      <c r="A314" s="20"/>
      <c r="B314" s="20" t="str">
        <f aca="false">IF(Step1_GenProfile!H330, "{"&amp;Step1_GenProfile!J330&amp;",","")</f>
        <v/>
      </c>
      <c r="C314" s="20" t="str">
        <f aca="false">IF(Step1_GenProfile!H330, Step1_GenProfile!I330*60,"")</f>
        <v/>
      </c>
      <c r="D314" s="20" t="str">
        <f aca="false">IF(Step1_GenProfile!H330, ","&amp;itp&amp; IF(Step1_GenProfile!M330,"}};","},"), "")</f>
        <v/>
      </c>
    </row>
    <row r="315" customFormat="false" ht="12.75" hidden="false" customHeight="false" outlineLevel="0" collapsed="false">
      <c r="A315" s="20"/>
      <c r="B315" s="20" t="str">
        <f aca="false">IF(Step1_GenProfile!H331, "{"&amp;Step1_GenProfile!J331&amp;",","")</f>
        <v/>
      </c>
      <c r="C315" s="20" t="str">
        <f aca="false">IF(Step1_GenProfile!H331, Step1_GenProfile!I331*60,"")</f>
        <v/>
      </c>
      <c r="D315" s="20" t="str">
        <f aca="false">IF(Step1_GenProfile!H331, ","&amp;itp&amp; IF(Step1_GenProfile!M331,"}};","},"), "")</f>
        <v/>
      </c>
    </row>
    <row r="316" customFormat="false" ht="12.75" hidden="false" customHeight="false" outlineLevel="0" collapsed="false">
      <c r="A316" s="20"/>
      <c r="B316" s="20" t="str">
        <f aca="false">IF(Step1_GenProfile!H332, "{"&amp;Step1_GenProfile!J332&amp;",","")</f>
        <v/>
      </c>
      <c r="C316" s="20" t="str">
        <f aca="false">IF(Step1_GenProfile!H332, Step1_GenProfile!I332*60,"")</f>
        <v/>
      </c>
      <c r="D316" s="20" t="str">
        <f aca="false">IF(Step1_GenProfile!H332, ","&amp;itp&amp; IF(Step1_GenProfile!M332,"}};","},"), "")</f>
        <v/>
      </c>
    </row>
    <row r="317" customFormat="false" ht="12.75" hidden="false" customHeight="false" outlineLevel="0" collapsed="false">
      <c r="A317" s="20"/>
      <c r="B317" s="20" t="str">
        <f aca="false">IF(Step1_GenProfile!H333, "{"&amp;Step1_GenProfile!J333&amp;",","")</f>
        <v/>
      </c>
      <c r="C317" s="20" t="str">
        <f aca="false">IF(Step1_GenProfile!H333, Step1_GenProfile!I333*60,"")</f>
        <v/>
      </c>
      <c r="D317" s="20" t="str">
        <f aca="false">IF(Step1_GenProfile!H333, ","&amp;itp&amp; IF(Step1_GenProfile!M333,"}};","},"), "")</f>
        <v/>
      </c>
    </row>
    <row r="318" customFormat="false" ht="12.75" hidden="false" customHeight="false" outlineLevel="0" collapsed="false">
      <c r="A318" s="20"/>
      <c r="B318" s="20" t="str">
        <f aca="false">IF(Step1_GenProfile!H334, "{"&amp;Step1_GenProfile!J334&amp;",","")</f>
        <v/>
      </c>
      <c r="C318" s="20" t="str">
        <f aca="false">IF(Step1_GenProfile!H334, Step1_GenProfile!I334*60,"")</f>
        <v/>
      </c>
      <c r="D318" s="20" t="str">
        <f aca="false">IF(Step1_GenProfile!H334, ","&amp;itp&amp; IF(Step1_GenProfile!M334,"}};","},"), "")</f>
        <v/>
      </c>
    </row>
    <row r="319" customFormat="false" ht="12.75" hidden="false" customHeight="false" outlineLevel="0" collapsed="false">
      <c r="A319" s="20"/>
      <c r="B319" s="20" t="str">
        <f aca="false">IF(Step1_GenProfile!H335, "{"&amp;Step1_GenProfile!J335&amp;",","")</f>
        <v/>
      </c>
      <c r="C319" s="20" t="str">
        <f aca="false">IF(Step1_GenProfile!H335, Step1_GenProfile!I335*60,"")</f>
        <v/>
      </c>
      <c r="D319" s="20" t="str">
        <f aca="false">IF(Step1_GenProfile!H335, ","&amp;itp&amp; IF(Step1_GenProfile!M335,"}};","},"), "")</f>
        <v/>
      </c>
    </row>
    <row r="320" customFormat="false" ht="12.75" hidden="false" customHeight="false" outlineLevel="0" collapsed="false">
      <c r="A320" s="20"/>
      <c r="B320" s="20" t="str">
        <f aca="false">IF(Step1_GenProfile!H336, "{"&amp;Step1_GenProfile!J336&amp;",","")</f>
        <v/>
      </c>
      <c r="C320" s="20" t="str">
        <f aca="false">IF(Step1_GenProfile!H336, Step1_GenProfile!I336*60,"")</f>
        <v/>
      </c>
      <c r="D320" s="20" t="str">
        <f aca="false">IF(Step1_GenProfile!H336, ","&amp;itp&amp; IF(Step1_GenProfile!M336,"}};","},"), "")</f>
        <v/>
      </c>
    </row>
    <row r="321" customFormat="false" ht="12.75" hidden="false" customHeight="false" outlineLevel="0" collapsed="false">
      <c r="A321" s="20"/>
      <c r="B321" s="20" t="str">
        <f aca="false">IF(Step1_GenProfile!H337, "{"&amp;Step1_GenProfile!J337&amp;",","")</f>
        <v/>
      </c>
      <c r="C321" s="20" t="str">
        <f aca="false">IF(Step1_GenProfile!H337, Step1_GenProfile!I337*60,"")</f>
        <v/>
      </c>
      <c r="D321" s="20" t="str">
        <f aca="false">IF(Step1_GenProfile!H337, ","&amp;itp&amp; IF(Step1_GenProfile!M337,"}};","},"), "")</f>
        <v/>
      </c>
    </row>
    <row r="322" customFormat="false" ht="12.75" hidden="false" customHeight="false" outlineLevel="0" collapsed="false">
      <c r="A322" s="20"/>
      <c r="B322" s="20" t="str">
        <f aca="false">IF(Step1_GenProfile!H338, "{"&amp;Step1_GenProfile!J338&amp;",","")</f>
        <v/>
      </c>
      <c r="C322" s="20" t="str">
        <f aca="false">IF(Step1_GenProfile!H338, Step1_GenProfile!I338*60,"")</f>
        <v/>
      </c>
      <c r="D322" s="20" t="str">
        <f aca="false">IF(Step1_GenProfile!H338, ","&amp;itp&amp; IF(Step1_GenProfile!M338,"}};","},"), "")</f>
        <v/>
      </c>
    </row>
    <row r="323" customFormat="false" ht="12.75" hidden="false" customHeight="false" outlineLevel="0" collapsed="false">
      <c r="A323" s="20"/>
      <c r="B323" s="20" t="str">
        <f aca="false">IF(Step1_GenProfile!H339, "{"&amp;Step1_GenProfile!J339&amp;",","")</f>
        <v/>
      </c>
      <c r="C323" s="20" t="str">
        <f aca="false">IF(Step1_GenProfile!H339, Step1_GenProfile!I339*60,"")</f>
        <v/>
      </c>
      <c r="D323" s="20" t="str">
        <f aca="false">IF(Step1_GenProfile!H339, ","&amp;itp&amp; IF(Step1_GenProfile!M339,"}};","},"), "")</f>
        <v/>
      </c>
    </row>
    <row r="324" customFormat="false" ht="12.75" hidden="false" customHeight="false" outlineLevel="0" collapsed="false">
      <c r="A324" s="20"/>
      <c r="B324" s="20" t="str">
        <f aca="false">IF(Step1_GenProfile!H340, "{"&amp;Step1_GenProfile!J340&amp;",","")</f>
        <v/>
      </c>
      <c r="C324" s="20" t="str">
        <f aca="false">IF(Step1_GenProfile!H340, Step1_GenProfile!I340*60,"")</f>
        <v/>
      </c>
      <c r="D324" s="20" t="str">
        <f aca="false">IF(Step1_GenProfile!H340, ","&amp;itp&amp; IF(Step1_GenProfile!M340,"}};","},"), "")</f>
        <v/>
      </c>
    </row>
    <row r="325" customFormat="false" ht="12.75" hidden="false" customHeight="false" outlineLevel="0" collapsed="false">
      <c r="A325" s="20"/>
      <c r="B325" s="20" t="str">
        <f aca="false">IF(Step1_GenProfile!H341, "{"&amp;Step1_GenProfile!J341&amp;",","")</f>
        <v/>
      </c>
      <c r="C325" s="20" t="str">
        <f aca="false">IF(Step1_GenProfile!H341, Step1_GenProfile!I341*60,"")</f>
        <v/>
      </c>
      <c r="D325" s="20" t="str">
        <f aca="false">IF(Step1_GenProfile!H341, ","&amp;itp&amp; IF(Step1_GenProfile!M341,"}};","},"), "")</f>
        <v/>
      </c>
    </row>
    <row r="326" customFormat="false" ht="12.75" hidden="false" customHeight="false" outlineLevel="0" collapsed="false">
      <c r="A326" s="20"/>
      <c r="B326" s="20" t="str">
        <f aca="false">IF(Step1_GenProfile!H342, "{"&amp;Step1_GenProfile!J342&amp;",","")</f>
        <v/>
      </c>
      <c r="C326" s="20" t="str">
        <f aca="false">IF(Step1_GenProfile!H342, Step1_GenProfile!I342*60,"")</f>
        <v/>
      </c>
      <c r="D326" s="20" t="str">
        <f aca="false">IF(Step1_GenProfile!H342, ","&amp;itp&amp; IF(Step1_GenProfile!M342,"}};","},"), "")</f>
        <v/>
      </c>
    </row>
    <row r="327" customFormat="false" ht="12.75" hidden="false" customHeight="false" outlineLevel="0" collapsed="false">
      <c r="A327" s="20"/>
      <c r="B327" s="20" t="str">
        <f aca="false">IF(Step1_GenProfile!H343, "{"&amp;Step1_GenProfile!J343&amp;",","")</f>
        <v/>
      </c>
      <c r="C327" s="20" t="str">
        <f aca="false">IF(Step1_GenProfile!H343, Step1_GenProfile!I343*60,"")</f>
        <v/>
      </c>
      <c r="D327" s="20" t="str">
        <f aca="false">IF(Step1_GenProfile!H343, ","&amp;itp&amp; IF(Step1_GenProfile!M343,"}};","},"), "")</f>
        <v/>
      </c>
    </row>
    <row r="328" customFormat="false" ht="12.75" hidden="false" customHeight="false" outlineLevel="0" collapsed="false">
      <c r="A328" s="20"/>
      <c r="B328" s="20" t="str">
        <f aca="false">IF(Step1_GenProfile!H344, "{"&amp;Step1_GenProfile!J344&amp;",","")</f>
        <v/>
      </c>
      <c r="C328" s="20" t="str">
        <f aca="false">IF(Step1_GenProfile!H344, Step1_GenProfile!I344*60,"")</f>
        <v/>
      </c>
      <c r="D328" s="20" t="str">
        <f aca="false">IF(Step1_GenProfile!H344, ","&amp;itp&amp; IF(Step1_GenProfile!M344,"}};","},"), "")</f>
        <v/>
      </c>
    </row>
    <row r="329" customFormat="false" ht="12.75" hidden="false" customHeight="false" outlineLevel="0" collapsed="false">
      <c r="A329" s="20"/>
      <c r="B329" s="20" t="str">
        <f aca="false">IF(Step1_GenProfile!H345, "{"&amp;Step1_GenProfile!J345&amp;",","")</f>
        <v/>
      </c>
      <c r="C329" s="20" t="str">
        <f aca="false">IF(Step1_GenProfile!H345, Step1_GenProfile!I345*60,"")</f>
        <v/>
      </c>
      <c r="D329" s="20" t="str">
        <f aca="false">IF(Step1_GenProfile!H345, ","&amp;itp&amp; IF(Step1_GenProfile!M345,"}};","},"), "")</f>
        <v/>
      </c>
    </row>
    <row r="330" customFormat="false" ht="12.75" hidden="false" customHeight="false" outlineLevel="0" collapsed="false">
      <c r="A330" s="20"/>
      <c r="B330" s="20" t="str">
        <f aca="false">IF(Step1_GenProfile!H346, "{"&amp;Step1_GenProfile!J346&amp;",","")</f>
        <v/>
      </c>
      <c r="C330" s="20" t="str">
        <f aca="false">IF(Step1_GenProfile!H346, Step1_GenProfile!I346*60,"")</f>
        <v/>
      </c>
      <c r="D330" s="20" t="str">
        <f aca="false">IF(Step1_GenProfile!H346, ","&amp;itp&amp; IF(Step1_GenProfile!M346,"}};","},"), "")</f>
        <v/>
      </c>
    </row>
    <row r="331" customFormat="false" ht="12.75" hidden="false" customHeight="false" outlineLevel="0" collapsed="false">
      <c r="A331" s="20"/>
      <c r="B331" s="20" t="str">
        <f aca="false">IF(Step1_GenProfile!H347, "{"&amp;Step1_GenProfile!J347&amp;",","")</f>
        <v/>
      </c>
      <c r="C331" s="20" t="str">
        <f aca="false">IF(Step1_GenProfile!H347, Step1_GenProfile!I347*60,"")</f>
        <v/>
      </c>
      <c r="D331" s="20" t="str">
        <f aca="false">IF(Step1_GenProfile!H347, ","&amp;itp&amp; IF(Step1_GenProfile!M347,"}};","},"), "")</f>
        <v/>
      </c>
    </row>
    <row r="332" customFormat="false" ht="12.75" hidden="false" customHeight="false" outlineLevel="0" collapsed="false">
      <c r="A332" s="20"/>
      <c r="B332" s="20" t="str">
        <f aca="false">IF(Step1_GenProfile!H348, "{"&amp;Step1_GenProfile!J348&amp;",","")</f>
        <v/>
      </c>
      <c r="C332" s="20" t="str">
        <f aca="false">IF(Step1_GenProfile!H348, Step1_GenProfile!I348*60,"")</f>
        <v/>
      </c>
      <c r="D332" s="20" t="str">
        <f aca="false">IF(Step1_GenProfile!H348, ","&amp;itp&amp; IF(Step1_GenProfile!M348,"}};","},"), "")</f>
        <v/>
      </c>
    </row>
    <row r="333" customFormat="false" ht="12.75" hidden="false" customHeight="false" outlineLevel="0" collapsed="false">
      <c r="A333" s="20"/>
      <c r="B333" s="20" t="str">
        <f aca="false">IF(Step1_GenProfile!H349, "{"&amp;Step1_GenProfile!J349&amp;",","")</f>
        <v/>
      </c>
      <c r="C333" s="20" t="str">
        <f aca="false">IF(Step1_GenProfile!H349, Step1_GenProfile!I349*60,"")</f>
        <v/>
      </c>
      <c r="D333" s="20" t="str">
        <f aca="false">IF(Step1_GenProfile!H349, ","&amp;itp&amp; IF(Step1_GenProfile!M349,"}};","},"), "")</f>
        <v/>
      </c>
    </row>
    <row r="334" customFormat="false" ht="12.75" hidden="false" customHeight="false" outlineLevel="0" collapsed="false">
      <c r="A334" s="20"/>
      <c r="B334" s="20" t="str">
        <f aca="false">IF(Step1_GenProfile!H350, "{"&amp;Step1_GenProfile!J350&amp;",","")</f>
        <v/>
      </c>
      <c r="C334" s="20" t="str">
        <f aca="false">IF(Step1_GenProfile!H350, Step1_GenProfile!I350*60,"")</f>
        <v/>
      </c>
      <c r="D334" s="20" t="str">
        <f aca="false">IF(Step1_GenProfile!H350, ","&amp;itp&amp; IF(Step1_GenProfile!M350,"}};","},"), "")</f>
        <v/>
      </c>
    </row>
    <row r="335" customFormat="false" ht="12.75" hidden="false" customHeight="false" outlineLevel="0" collapsed="false">
      <c r="A335" s="20"/>
      <c r="B335" s="20" t="str">
        <f aca="false">IF(Step1_GenProfile!H351, "{"&amp;Step1_GenProfile!J351&amp;",","")</f>
        <v/>
      </c>
      <c r="C335" s="20" t="str">
        <f aca="false">IF(Step1_GenProfile!H351, Step1_GenProfile!I351*60,"")</f>
        <v/>
      </c>
      <c r="D335" s="20" t="str">
        <f aca="false">IF(Step1_GenProfile!H351, ","&amp;itp&amp; IF(Step1_GenProfile!M351,"}};","},"), "")</f>
        <v/>
      </c>
    </row>
    <row r="336" customFormat="false" ht="12.75" hidden="false" customHeight="false" outlineLevel="0" collapsed="false">
      <c r="A336" s="20"/>
      <c r="B336" s="20" t="str">
        <f aca="false">IF(Step1_GenProfile!H352, "{"&amp;Step1_GenProfile!J352&amp;",","")</f>
        <v/>
      </c>
      <c r="C336" s="20" t="str">
        <f aca="false">IF(Step1_GenProfile!H352, Step1_GenProfile!I352*60,"")</f>
        <v/>
      </c>
      <c r="D336" s="20" t="str">
        <f aca="false">IF(Step1_GenProfile!H352, ","&amp;itp&amp; IF(Step1_GenProfile!M352,"}};","},"), "")</f>
        <v/>
      </c>
    </row>
    <row r="337" customFormat="false" ht="12.75" hidden="false" customHeight="false" outlineLevel="0" collapsed="false">
      <c r="A337" s="20"/>
      <c r="B337" s="20" t="str">
        <f aca="false">IF(Step1_GenProfile!H353, "{"&amp;Step1_GenProfile!J353&amp;",","")</f>
        <v/>
      </c>
      <c r="C337" s="20" t="str">
        <f aca="false">IF(Step1_GenProfile!H353, Step1_GenProfile!I353*60,"")</f>
        <v/>
      </c>
      <c r="D337" s="20" t="str">
        <f aca="false">IF(Step1_GenProfile!H353, ","&amp;itp&amp; IF(Step1_GenProfile!M353,"}};","},"), "")</f>
        <v/>
      </c>
    </row>
    <row r="338" customFormat="false" ht="12.75" hidden="false" customHeight="false" outlineLevel="0" collapsed="false">
      <c r="A338" s="20"/>
      <c r="B338" s="20" t="str">
        <f aca="false">IF(Step1_GenProfile!H354, "{"&amp;Step1_GenProfile!J354&amp;",","")</f>
        <v/>
      </c>
      <c r="C338" s="20" t="str">
        <f aca="false">IF(Step1_GenProfile!H354, Step1_GenProfile!I354*60,"")</f>
        <v/>
      </c>
      <c r="D338" s="20" t="str">
        <f aca="false">IF(Step1_GenProfile!H354, ","&amp;itp&amp; IF(Step1_GenProfile!M354,"}};","},"), "")</f>
        <v/>
      </c>
    </row>
    <row r="339" customFormat="false" ht="12.75" hidden="false" customHeight="false" outlineLevel="0" collapsed="false">
      <c r="A339" s="20"/>
      <c r="B339" s="20" t="str">
        <f aca="false">IF(Step1_GenProfile!H355, "{"&amp;Step1_GenProfile!J355&amp;",","")</f>
        <v/>
      </c>
      <c r="C339" s="20" t="str">
        <f aca="false">IF(Step1_GenProfile!H355, Step1_GenProfile!I355*60,"")</f>
        <v/>
      </c>
      <c r="D339" s="20" t="str">
        <f aca="false">IF(Step1_GenProfile!H355, ","&amp;itp&amp; IF(Step1_GenProfile!M355,"}};","},"), "")</f>
        <v/>
      </c>
    </row>
    <row r="340" customFormat="false" ht="12.75" hidden="false" customHeight="false" outlineLevel="0" collapsed="false">
      <c r="A340" s="20"/>
      <c r="B340" s="20" t="str">
        <f aca="false">IF(Step1_GenProfile!H356, "{"&amp;Step1_GenProfile!J356&amp;",","")</f>
        <v/>
      </c>
      <c r="C340" s="20" t="str">
        <f aca="false">IF(Step1_GenProfile!H356, Step1_GenProfile!I356*60,"")</f>
        <v/>
      </c>
      <c r="D340" s="20" t="str">
        <f aca="false">IF(Step1_GenProfile!H356, ","&amp;itp&amp; IF(Step1_GenProfile!M356,"}};","},"), "")</f>
        <v/>
      </c>
    </row>
    <row r="341" customFormat="false" ht="12.75" hidden="false" customHeight="false" outlineLevel="0" collapsed="false">
      <c r="A341" s="20"/>
      <c r="B341" s="20" t="str">
        <f aca="false">IF(Step1_GenProfile!H357, "{"&amp;Step1_GenProfile!J357&amp;",","")</f>
        <v/>
      </c>
      <c r="C341" s="20" t="str">
        <f aca="false">IF(Step1_GenProfile!H357, Step1_GenProfile!I357*60,"")</f>
        <v/>
      </c>
      <c r="D341" s="20" t="str">
        <f aca="false">IF(Step1_GenProfile!H357, ","&amp;itp&amp; IF(Step1_GenProfile!M357,"}};","},"), "")</f>
        <v/>
      </c>
    </row>
    <row r="342" customFormat="false" ht="12.75" hidden="false" customHeight="false" outlineLevel="0" collapsed="false">
      <c r="A342" s="20"/>
      <c r="B342" s="20" t="str">
        <f aca="false">IF(Step1_GenProfile!H358, "{"&amp;Step1_GenProfile!J358&amp;",","")</f>
        <v/>
      </c>
      <c r="C342" s="20" t="str">
        <f aca="false">IF(Step1_GenProfile!H358, Step1_GenProfile!I358*60,"")</f>
        <v/>
      </c>
      <c r="D342" s="20" t="str">
        <f aca="false">IF(Step1_GenProfile!H358, ","&amp;itp&amp; IF(Step1_GenProfile!M358,"}};","},"), "")</f>
        <v/>
      </c>
    </row>
    <row r="343" customFormat="false" ht="12.75" hidden="false" customHeight="false" outlineLevel="0" collapsed="false">
      <c r="A343" s="20"/>
      <c r="B343" s="20" t="str">
        <f aca="false">IF(Step1_GenProfile!H359, "{"&amp;Step1_GenProfile!J359&amp;",","")</f>
        <v/>
      </c>
      <c r="C343" s="20" t="str">
        <f aca="false">IF(Step1_GenProfile!H359, Step1_GenProfile!I359*60,"")</f>
        <v/>
      </c>
      <c r="D343" s="20" t="str">
        <f aca="false">IF(Step1_GenProfile!H359, ","&amp;itp&amp; IF(Step1_GenProfile!M359,"}};","},"), "")</f>
        <v/>
      </c>
    </row>
    <row r="344" customFormat="false" ht="12.75" hidden="false" customHeight="false" outlineLevel="0" collapsed="false">
      <c r="A344" s="20"/>
      <c r="B344" s="20" t="str">
        <f aca="false">IF(Step1_GenProfile!H360, "{"&amp;Step1_GenProfile!J360&amp;",","")</f>
        <v/>
      </c>
      <c r="C344" s="20" t="str">
        <f aca="false">IF(Step1_GenProfile!H360, Step1_GenProfile!I360*60,"")</f>
        <v/>
      </c>
      <c r="D344" s="20" t="str">
        <f aca="false">IF(Step1_GenProfile!H360, ","&amp;itp&amp; IF(Step1_GenProfile!M360,"}};","},"), "")</f>
        <v/>
      </c>
    </row>
    <row r="345" customFormat="false" ht="12.75" hidden="false" customHeight="false" outlineLevel="0" collapsed="false">
      <c r="A345" s="20"/>
      <c r="B345" s="20" t="str">
        <f aca="false">IF(Step1_GenProfile!H361, "{"&amp;Step1_GenProfile!J361&amp;",","")</f>
        <v/>
      </c>
      <c r="C345" s="20" t="str">
        <f aca="false">IF(Step1_GenProfile!H361, Step1_GenProfile!I361*60,"")</f>
        <v/>
      </c>
      <c r="D345" s="20" t="str">
        <f aca="false">IF(Step1_GenProfile!H361, ","&amp;itp&amp; IF(Step1_GenProfile!M361,"}};","},"), "")</f>
        <v/>
      </c>
    </row>
    <row r="346" customFormat="false" ht="12.75" hidden="false" customHeight="false" outlineLevel="0" collapsed="false">
      <c r="A346" s="20"/>
      <c r="B346" s="20" t="str">
        <f aca="false">IF(Step1_GenProfile!H362, "{"&amp;Step1_GenProfile!J362&amp;",","")</f>
        <v/>
      </c>
      <c r="C346" s="20" t="str">
        <f aca="false">IF(Step1_GenProfile!H362, Step1_GenProfile!I362*60,"")</f>
        <v/>
      </c>
      <c r="D346" s="20" t="str">
        <f aca="false">IF(Step1_GenProfile!H362, ","&amp;itp&amp; IF(Step1_GenProfile!M362,"}};","},"), "")</f>
        <v/>
      </c>
    </row>
    <row r="347" customFormat="false" ht="12.75" hidden="false" customHeight="false" outlineLevel="0" collapsed="false">
      <c r="A347" s="20"/>
      <c r="B347" s="20" t="str">
        <f aca="false">IF(Step1_GenProfile!H363, "{"&amp;Step1_GenProfile!J363&amp;",","")</f>
        <v/>
      </c>
      <c r="C347" s="20" t="str">
        <f aca="false">IF(Step1_GenProfile!H363, Step1_GenProfile!I363*60,"")</f>
        <v/>
      </c>
      <c r="D347" s="20" t="str">
        <f aca="false">IF(Step1_GenProfile!H363, ","&amp;itp&amp; IF(Step1_GenProfile!M363,"}};","},"), "")</f>
        <v/>
      </c>
    </row>
    <row r="348" customFormat="false" ht="12.75" hidden="false" customHeight="false" outlineLevel="0" collapsed="false">
      <c r="A348" s="20"/>
      <c r="B348" s="20" t="str">
        <f aca="false">IF(Step1_GenProfile!H364, "{"&amp;Step1_GenProfile!J364&amp;",","")</f>
        <v/>
      </c>
      <c r="C348" s="20" t="str">
        <f aca="false">IF(Step1_GenProfile!H364, Step1_GenProfile!I364*60,"")</f>
        <v/>
      </c>
      <c r="D348" s="20" t="str">
        <f aca="false">IF(Step1_GenProfile!H364, ","&amp;itp&amp; IF(Step1_GenProfile!M364,"}};","},"), "")</f>
        <v/>
      </c>
    </row>
    <row r="349" customFormat="false" ht="12.75" hidden="false" customHeight="false" outlineLevel="0" collapsed="false">
      <c r="A349" s="20"/>
      <c r="B349" s="20" t="str">
        <f aca="false">IF(Step1_GenProfile!H365, "{"&amp;Step1_GenProfile!J365&amp;",","")</f>
        <v/>
      </c>
      <c r="C349" s="20" t="str">
        <f aca="false">IF(Step1_GenProfile!H365, Step1_GenProfile!I365*60,"")</f>
        <v/>
      </c>
      <c r="D349" s="20" t="str">
        <f aca="false">IF(Step1_GenProfile!H365, ","&amp;itp&amp; IF(Step1_GenProfile!M365,"}};","},"), "")</f>
        <v/>
      </c>
    </row>
    <row r="350" customFormat="false" ht="12.75" hidden="false" customHeight="false" outlineLevel="0" collapsed="false">
      <c r="A350" s="20"/>
      <c r="B350" s="20" t="str">
        <f aca="false">IF(Step1_GenProfile!H366, "{"&amp;Step1_GenProfile!J366&amp;",","")</f>
        <v/>
      </c>
      <c r="C350" s="20" t="str">
        <f aca="false">IF(Step1_GenProfile!H366, Step1_GenProfile!I366*60,"")</f>
        <v/>
      </c>
      <c r="D350" s="20" t="str">
        <f aca="false">IF(Step1_GenProfile!H366, ","&amp;itp&amp; IF(Step1_GenProfile!M366,"}};","},"), "")</f>
        <v/>
      </c>
    </row>
    <row r="351" customFormat="false" ht="12.75" hidden="false" customHeight="false" outlineLevel="0" collapsed="false">
      <c r="A351" s="20"/>
      <c r="B351" s="20" t="str">
        <f aca="false">IF(Step1_GenProfile!H367, "{"&amp;Step1_GenProfile!J367&amp;",","")</f>
        <v/>
      </c>
      <c r="C351" s="20" t="str">
        <f aca="false">IF(Step1_GenProfile!H367, Step1_GenProfile!I367*60,"")</f>
        <v/>
      </c>
      <c r="D351" s="20" t="str">
        <f aca="false">IF(Step1_GenProfile!H367, ","&amp;itp&amp; IF(Step1_GenProfile!M367,"}};","},"), "")</f>
        <v/>
      </c>
    </row>
    <row r="352" customFormat="false" ht="12.75" hidden="false" customHeight="false" outlineLevel="0" collapsed="false">
      <c r="A352" s="20"/>
      <c r="B352" s="20" t="str">
        <f aca="false">IF(Step1_GenProfile!H368, "{"&amp;Step1_GenProfile!J368&amp;",","")</f>
        <v/>
      </c>
      <c r="C352" s="20" t="str">
        <f aca="false">IF(Step1_GenProfile!H368, Step1_GenProfile!I368*60,"")</f>
        <v/>
      </c>
      <c r="D352" s="20" t="str">
        <f aca="false">IF(Step1_GenProfile!H368, ","&amp;itp&amp; IF(Step1_GenProfile!M368,"}};","},"), "")</f>
        <v/>
      </c>
    </row>
    <row r="353" customFormat="false" ht="12.75" hidden="false" customHeight="false" outlineLevel="0" collapsed="false">
      <c r="A353" s="20"/>
      <c r="B353" s="20" t="str">
        <f aca="false">IF(Step1_GenProfile!H369, "{"&amp;Step1_GenProfile!J369&amp;",","")</f>
        <v/>
      </c>
      <c r="C353" s="20" t="str">
        <f aca="false">IF(Step1_GenProfile!H369, Step1_GenProfile!I369*60,"")</f>
        <v/>
      </c>
      <c r="D353" s="20" t="str">
        <f aca="false">IF(Step1_GenProfile!H369, ","&amp;itp&amp; IF(Step1_GenProfile!M369,"}};","},"), "")</f>
        <v/>
      </c>
    </row>
    <row r="354" customFormat="false" ht="12.75" hidden="false" customHeight="false" outlineLevel="0" collapsed="false">
      <c r="A354" s="20"/>
      <c r="B354" s="20" t="str">
        <f aca="false">IF(Step1_GenProfile!H370, "{"&amp;Step1_GenProfile!J370&amp;",","")</f>
        <v/>
      </c>
      <c r="C354" s="20" t="str">
        <f aca="false">IF(Step1_GenProfile!H370, Step1_GenProfile!I370*60,"")</f>
        <v/>
      </c>
      <c r="D354" s="20" t="str">
        <f aca="false">IF(Step1_GenProfile!H370, ","&amp;itp&amp; IF(Step1_GenProfile!M370,"}};","},"), "")</f>
        <v/>
      </c>
    </row>
    <row r="355" customFormat="false" ht="12.75" hidden="false" customHeight="false" outlineLevel="0" collapsed="false">
      <c r="A355" s="20"/>
      <c r="B355" s="20" t="str">
        <f aca="false">IF(Step1_GenProfile!H371, "{"&amp;Step1_GenProfile!J371&amp;",","")</f>
        <v/>
      </c>
      <c r="C355" s="20" t="str">
        <f aca="false">IF(Step1_GenProfile!H371, Step1_GenProfile!I371*60,"")</f>
        <v/>
      </c>
      <c r="D355" s="20" t="str">
        <f aca="false">IF(Step1_GenProfile!H371, ","&amp;itp&amp; IF(Step1_GenProfile!M371,"}};","},"), "")</f>
        <v/>
      </c>
    </row>
    <row r="356" customFormat="false" ht="12.75" hidden="false" customHeight="false" outlineLevel="0" collapsed="false">
      <c r="A356" s="20"/>
      <c r="B356" s="20" t="str">
        <f aca="false">IF(Step1_GenProfile!H372, "{"&amp;Step1_GenProfile!J372&amp;",","")</f>
        <v/>
      </c>
      <c r="C356" s="20" t="str">
        <f aca="false">IF(Step1_GenProfile!H372, Step1_GenProfile!I372*60,"")</f>
        <v/>
      </c>
      <c r="D356" s="20" t="str">
        <f aca="false">IF(Step1_GenProfile!H372, ","&amp;itp&amp; IF(Step1_GenProfile!M372,"}};","},"), "")</f>
        <v/>
      </c>
    </row>
    <row r="357" customFormat="false" ht="12.75" hidden="false" customHeight="false" outlineLevel="0" collapsed="false">
      <c r="A357" s="20"/>
      <c r="B357" s="20" t="str">
        <f aca="false">IF(Step1_GenProfile!H373, "{"&amp;Step1_GenProfile!J373&amp;",","")</f>
        <v/>
      </c>
      <c r="C357" s="20" t="str">
        <f aca="false">IF(Step1_GenProfile!H373, Step1_GenProfile!I373*60,"")</f>
        <v/>
      </c>
      <c r="D357" s="20" t="str">
        <f aca="false">IF(Step1_GenProfile!H373, ","&amp;itp&amp; IF(Step1_GenProfile!M373,"}};","},"), "")</f>
        <v/>
      </c>
    </row>
    <row r="358" customFormat="false" ht="12.75" hidden="false" customHeight="false" outlineLevel="0" collapsed="false">
      <c r="A358" s="20"/>
      <c r="B358" s="20" t="str">
        <f aca="false">IF(Step1_GenProfile!H374, "{"&amp;Step1_GenProfile!J374&amp;",","")</f>
        <v/>
      </c>
      <c r="C358" s="20" t="str">
        <f aca="false">IF(Step1_GenProfile!H374, Step1_GenProfile!I374*60,"")</f>
        <v/>
      </c>
      <c r="D358" s="20" t="str">
        <f aca="false">IF(Step1_GenProfile!H374, ","&amp;itp&amp; IF(Step1_GenProfile!M374,"}};","},"), "")</f>
        <v/>
      </c>
    </row>
    <row r="359" customFormat="false" ht="12.75" hidden="false" customHeight="false" outlineLevel="0" collapsed="false">
      <c r="A359" s="20"/>
      <c r="B359" s="20" t="str">
        <f aca="false">IF(Step1_GenProfile!H375, "{"&amp;Step1_GenProfile!J375&amp;",","")</f>
        <v/>
      </c>
      <c r="C359" s="20" t="str">
        <f aca="false">IF(Step1_GenProfile!H375, Step1_GenProfile!I375*60,"")</f>
        <v/>
      </c>
      <c r="D359" s="20" t="str">
        <f aca="false">IF(Step1_GenProfile!H375, ","&amp;itp&amp; IF(Step1_GenProfile!M375,"}};","},"), "")</f>
        <v/>
      </c>
    </row>
    <row r="360" customFormat="false" ht="12.75" hidden="false" customHeight="false" outlineLevel="0" collapsed="false">
      <c r="A360" s="20"/>
      <c r="B360" s="20" t="str">
        <f aca="false">IF(Step1_GenProfile!H376, "{"&amp;Step1_GenProfile!J376&amp;",","")</f>
        <v/>
      </c>
      <c r="C360" s="20" t="str">
        <f aca="false">IF(Step1_GenProfile!H376, Step1_GenProfile!I376*60,"")</f>
        <v/>
      </c>
      <c r="D360" s="20" t="str">
        <f aca="false">IF(Step1_GenProfile!H376, ","&amp;itp&amp; IF(Step1_GenProfile!M376,"}};","},"), "")</f>
        <v/>
      </c>
    </row>
    <row r="361" customFormat="false" ht="12.75" hidden="false" customHeight="false" outlineLevel="0" collapsed="false">
      <c r="A361" s="20"/>
      <c r="B361" s="20" t="str">
        <f aca="false">IF(Step1_GenProfile!H377, "{"&amp;Step1_GenProfile!J377&amp;",","")</f>
        <v/>
      </c>
      <c r="C361" s="20" t="str">
        <f aca="false">IF(Step1_GenProfile!H377, Step1_GenProfile!I377*60,"")</f>
        <v/>
      </c>
      <c r="D361" s="20" t="str">
        <f aca="false">IF(Step1_GenProfile!H377, ","&amp;itp&amp; IF(Step1_GenProfile!M377,"}};","},"), "")</f>
        <v/>
      </c>
    </row>
    <row r="362" customFormat="false" ht="12.75" hidden="false" customHeight="false" outlineLevel="0" collapsed="false">
      <c r="A362" s="20"/>
      <c r="B362" s="20" t="str">
        <f aca="false">IF(Step1_GenProfile!H378, "{"&amp;Step1_GenProfile!J378&amp;",","")</f>
        <v/>
      </c>
      <c r="C362" s="20" t="str">
        <f aca="false">IF(Step1_GenProfile!H378, Step1_GenProfile!I378*60,"")</f>
        <v/>
      </c>
      <c r="D362" s="20" t="str">
        <f aca="false">IF(Step1_GenProfile!H378, ","&amp;itp&amp; IF(Step1_GenProfile!M378,"}};","},"), "")</f>
        <v/>
      </c>
    </row>
    <row r="363" customFormat="false" ht="12.75" hidden="false" customHeight="false" outlineLevel="0" collapsed="false">
      <c r="A363" s="20"/>
      <c r="B363" s="20" t="str">
        <f aca="false">IF(Step1_GenProfile!H379, "{"&amp;Step1_GenProfile!J379&amp;",","")</f>
        <v/>
      </c>
      <c r="C363" s="20" t="str">
        <f aca="false">IF(Step1_GenProfile!H379, Step1_GenProfile!I379*60,"")</f>
        <v/>
      </c>
      <c r="D363" s="20" t="str">
        <f aca="false">IF(Step1_GenProfile!H379, ","&amp;itp&amp; IF(Step1_GenProfile!M379,"}};","},"), "")</f>
        <v/>
      </c>
    </row>
    <row r="364" customFormat="false" ht="12.75" hidden="false" customHeight="false" outlineLevel="0" collapsed="false">
      <c r="A364" s="20"/>
      <c r="B364" s="20" t="str">
        <f aca="false">IF(Step1_GenProfile!H380, "{"&amp;Step1_GenProfile!J380&amp;",","")</f>
        <v/>
      </c>
      <c r="C364" s="20" t="str">
        <f aca="false">IF(Step1_GenProfile!H380, Step1_GenProfile!I380*60,"")</f>
        <v/>
      </c>
      <c r="D364" s="20" t="str">
        <f aca="false">IF(Step1_GenProfile!H380, ","&amp;itp&amp; IF(Step1_GenProfile!M380,"}};","},"), "")</f>
        <v/>
      </c>
    </row>
    <row r="365" customFormat="false" ht="12.75" hidden="false" customHeight="false" outlineLevel="0" collapsed="false">
      <c r="A365" s="20"/>
      <c r="B365" s="20" t="str">
        <f aca="false">IF(Step1_GenProfile!H381, "{"&amp;Step1_GenProfile!J381&amp;",","")</f>
        <v/>
      </c>
      <c r="C365" s="20" t="str">
        <f aca="false">IF(Step1_GenProfile!H381, Step1_GenProfile!I381*60,"")</f>
        <v/>
      </c>
      <c r="D365" s="20" t="str">
        <f aca="false">IF(Step1_GenProfile!H381, ","&amp;itp&amp; IF(Step1_GenProfile!M381,"}};","},"), "")</f>
        <v/>
      </c>
    </row>
    <row r="366" customFormat="false" ht="12.75" hidden="false" customHeight="false" outlineLevel="0" collapsed="false">
      <c r="A366" s="20"/>
      <c r="B366" s="20" t="str">
        <f aca="false">IF(Step1_GenProfile!H382, "{"&amp;Step1_GenProfile!J382&amp;",","")</f>
        <v/>
      </c>
      <c r="C366" s="20" t="str">
        <f aca="false">IF(Step1_GenProfile!H382, Step1_GenProfile!I382*60,"")</f>
        <v/>
      </c>
      <c r="D366" s="20" t="str">
        <f aca="false">IF(Step1_GenProfile!H382, ","&amp;itp&amp; IF(Step1_GenProfile!M382,"}};","},"), "")</f>
        <v/>
      </c>
    </row>
    <row r="367" customFormat="false" ht="12.75" hidden="false" customHeight="false" outlineLevel="0" collapsed="false">
      <c r="A367" s="20"/>
      <c r="B367" s="20" t="str">
        <f aca="false">IF(Step1_GenProfile!H383, "{"&amp;Step1_GenProfile!J383&amp;",","")</f>
        <v/>
      </c>
      <c r="C367" s="20" t="str">
        <f aca="false">IF(Step1_GenProfile!H383, Step1_GenProfile!I383*60,"")</f>
        <v/>
      </c>
      <c r="D367" s="20" t="str">
        <f aca="false">IF(Step1_GenProfile!H383, ","&amp;itp&amp; IF(Step1_GenProfile!M383,"}};","},"), "")</f>
        <v/>
      </c>
    </row>
    <row r="368" customFormat="false" ht="12.75" hidden="false" customHeight="false" outlineLevel="0" collapsed="false">
      <c r="A368" s="20"/>
      <c r="B368" s="20" t="str">
        <f aca="false">IF(Step1_GenProfile!H384, "{"&amp;Step1_GenProfile!J384&amp;",","")</f>
        <v/>
      </c>
      <c r="C368" s="20" t="str">
        <f aca="false">IF(Step1_GenProfile!H384, Step1_GenProfile!I384*60,"")</f>
        <v/>
      </c>
      <c r="D368" s="20" t="str">
        <f aca="false">IF(Step1_GenProfile!H384, ","&amp;itp&amp; IF(Step1_GenProfile!M384,"}};","},"), "")</f>
        <v/>
      </c>
    </row>
    <row r="369" customFormat="false" ht="12.75" hidden="false" customHeight="false" outlineLevel="0" collapsed="false">
      <c r="A369" s="20"/>
      <c r="B369" s="20" t="str">
        <f aca="false">IF(Step1_GenProfile!H385, "{"&amp;Step1_GenProfile!J385&amp;",","")</f>
        <v/>
      </c>
      <c r="C369" s="20" t="str">
        <f aca="false">IF(Step1_GenProfile!H385, Step1_GenProfile!I385*60,"")</f>
        <v/>
      </c>
      <c r="D369" s="20" t="str">
        <f aca="false">IF(Step1_GenProfile!H385, ","&amp;itp&amp; IF(Step1_GenProfile!M385,"}};","},"), "")</f>
        <v/>
      </c>
    </row>
    <row r="370" customFormat="false" ht="12.75" hidden="false" customHeight="false" outlineLevel="0" collapsed="false">
      <c r="A370" s="20"/>
      <c r="B370" s="20" t="str">
        <f aca="false">IF(Step1_GenProfile!H386, "{"&amp;Step1_GenProfile!J386&amp;",","")</f>
        <v/>
      </c>
      <c r="C370" s="20" t="str">
        <f aca="false">IF(Step1_GenProfile!H386, Step1_GenProfile!I386*60,"")</f>
        <v/>
      </c>
      <c r="D370" s="20" t="str">
        <f aca="false">IF(Step1_GenProfile!H386, ","&amp;itp&amp; IF(Step1_GenProfile!M386,"}};","},"), "")</f>
        <v/>
      </c>
    </row>
    <row r="371" customFormat="false" ht="12.75" hidden="false" customHeight="false" outlineLevel="0" collapsed="false">
      <c r="A371" s="20"/>
      <c r="B371" s="20" t="str">
        <f aca="false">IF(Step1_GenProfile!H387, "{"&amp;Step1_GenProfile!J387&amp;",","")</f>
        <v/>
      </c>
      <c r="C371" s="20" t="str">
        <f aca="false">IF(Step1_GenProfile!H387, Step1_GenProfile!I387*60,"")</f>
        <v/>
      </c>
      <c r="D371" s="20" t="str">
        <f aca="false">IF(Step1_GenProfile!H387, ","&amp;itp&amp; IF(Step1_GenProfile!M387,"}};","},"), "")</f>
        <v/>
      </c>
    </row>
    <row r="372" customFormat="false" ht="12.75" hidden="false" customHeight="false" outlineLevel="0" collapsed="false">
      <c r="A372" s="20"/>
      <c r="B372" s="20" t="str">
        <f aca="false">IF(Step1_GenProfile!H388, "{"&amp;Step1_GenProfile!J388&amp;",","")</f>
        <v/>
      </c>
      <c r="C372" s="20" t="str">
        <f aca="false">IF(Step1_GenProfile!H388, Step1_GenProfile!I388*60,"")</f>
        <v/>
      </c>
      <c r="D372" s="20" t="str">
        <f aca="false">IF(Step1_GenProfile!H388, ","&amp;itp&amp; IF(Step1_GenProfile!M388,"}};","},"), "")</f>
        <v/>
      </c>
    </row>
    <row r="373" customFormat="false" ht="12.75" hidden="false" customHeight="false" outlineLevel="0" collapsed="false">
      <c r="A373" s="20"/>
      <c r="B373" s="20" t="str">
        <f aca="false">IF(Step1_GenProfile!H389, "{"&amp;Step1_GenProfile!J389&amp;",","")</f>
        <v/>
      </c>
      <c r="C373" s="20" t="str">
        <f aca="false">IF(Step1_GenProfile!H389, Step1_GenProfile!I389*60,"")</f>
        <v/>
      </c>
      <c r="D373" s="20" t="str">
        <f aca="false">IF(Step1_GenProfile!H389, ","&amp;itp&amp; IF(Step1_GenProfile!M389,"}};","},"), "")</f>
        <v/>
      </c>
    </row>
    <row r="374" customFormat="false" ht="12.75" hidden="false" customHeight="false" outlineLevel="0" collapsed="false">
      <c r="A374" s="20"/>
      <c r="B374" s="20" t="str">
        <f aca="false">IF(Step1_GenProfile!H390, "{"&amp;Step1_GenProfile!J390&amp;",","")</f>
        <v/>
      </c>
      <c r="C374" s="20" t="str">
        <f aca="false">IF(Step1_GenProfile!H390, Step1_GenProfile!I390*60,"")</f>
        <v/>
      </c>
      <c r="D374" s="20" t="str">
        <f aca="false">IF(Step1_GenProfile!H390, ","&amp;itp&amp; IF(Step1_GenProfile!M390,"}};","},"), "")</f>
        <v/>
      </c>
    </row>
    <row r="375" customFormat="false" ht="12.75" hidden="false" customHeight="false" outlineLevel="0" collapsed="false">
      <c r="A375" s="20"/>
      <c r="B375" s="20" t="str">
        <f aca="false">IF(Step1_GenProfile!H391, "{"&amp;Step1_GenProfile!J391&amp;",","")</f>
        <v/>
      </c>
      <c r="C375" s="20" t="str">
        <f aca="false">IF(Step1_GenProfile!H391, Step1_GenProfile!I391*60,"")</f>
        <v/>
      </c>
      <c r="D375" s="20" t="str">
        <f aca="false">IF(Step1_GenProfile!H391, ","&amp;itp&amp; IF(Step1_GenProfile!M391,"}};","},"), "")</f>
        <v/>
      </c>
    </row>
    <row r="376" customFormat="false" ht="12.75" hidden="false" customHeight="false" outlineLevel="0" collapsed="false">
      <c r="A376" s="20"/>
      <c r="B376" s="20" t="str">
        <f aca="false">IF(Step1_GenProfile!H392, "{"&amp;Step1_GenProfile!J392&amp;",","")</f>
        <v/>
      </c>
      <c r="C376" s="20" t="str">
        <f aca="false">IF(Step1_GenProfile!H392, Step1_GenProfile!I392*60,"")</f>
        <v/>
      </c>
      <c r="D376" s="20" t="str">
        <f aca="false">IF(Step1_GenProfile!H392, ","&amp;itp&amp; IF(Step1_GenProfile!M392,"}};","},"), "")</f>
        <v/>
      </c>
    </row>
    <row r="377" customFormat="false" ht="12.75" hidden="false" customHeight="false" outlineLevel="0" collapsed="false">
      <c r="A377" s="20"/>
      <c r="B377" s="20" t="str">
        <f aca="false">IF(Step1_GenProfile!H393, "{"&amp;Step1_GenProfile!J393&amp;",","")</f>
        <v/>
      </c>
      <c r="C377" s="20" t="str">
        <f aca="false">IF(Step1_GenProfile!H393, Step1_GenProfile!I393*60,"")</f>
        <v/>
      </c>
      <c r="D377" s="20" t="str">
        <f aca="false">IF(Step1_GenProfile!H393, ","&amp;itp&amp; IF(Step1_GenProfile!M393,"}};","},"), "")</f>
        <v/>
      </c>
    </row>
    <row r="378" customFormat="false" ht="12.75" hidden="false" customHeight="false" outlineLevel="0" collapsed="false">
      <c r="A378" s="20"/>
      <c r="B378" s="20" t="str">
        <f aca="false">IF(Step1_GenProfile!H394, "{"&amp;Step1_GenProfile!J394&amp;",","")</f>
        <v/>
      </c>
      <c r="C378" s="20" t="str">
        <f aca="false">IF(Step1_GenProfile!H394, Step1_GenProfile!I394*60,"")</f>
        <v/>
      </c>
      <c r="D378" s="20" t="str">
        <f aca="false">IF(Step1_GenProfile!H394, ","&amp;itp&amp; IF(Step1_GenProfile!M394,"}};","},"), "")</f>
        <v/>
      </c>
    </row>
    <row r="379" customFormat="false" ht="12.75" hidden="false" customHeight="false" outlineLevel="0" collapsed="false">
      <c r="A379" s="20"/>
      <c r="B379" s="20" t="str">
        <f aca="false">IF(Step1_GenProfile!H395, "{"&amp;Step1_GenProfile!J395&amp;",","")</f>
        <v/>
      </c>
      <c r="C379" s="20" t="str">
        <f aca="false">IF(Step1_GenProfile!H395, Step1_GenProfile!I395*60,"")</f>
        <v/>
      </c>
      <c r="D379" s="20" t="str">
        <f aca="false">IF(Step1_GenProfile!H395, ","&amp;itp&amp; IF(Step1_GenProfile!M395,"}};","},"), "")</f>
        <v/>
      </c>
    </row>
    <row r="380" customFormat="false" ht="12.75" hidden="false" customHeight="false" outlineLevel="0" collapsed="false">
      <c r="A380" s="20"/>
      <c r="B380" s="20" t="str">
        <f aca="false">IF(Step1_GenProfile!H396, "{"&amp;Step1_GenProfile!J396&amp;",","")</f>
        <v/>
      </c>
      <c r="C380" s="20" t="str">
        <f aca="false">IF(Step1_GenProfile!H396, Step1_GenProfile!I396*60,"")</f>
        <v/>
      </c>
      <c r="D380" s="20" t="str">
        <f aca="false">IF(Step1_GenProfile!H396, ","&amp;itp&amp; IF(Step1_GenProfile!M396,"}};","},"), "")</f>
        <v/>
      </c>
    </row>
    <row r="381" customFormat="false" ht="12.75" hidden="false" customHeight="false" outlineLevel="0" collapsed="false">
      <c r="A381" s="20"/>
      <c r="B381" s="20" t="str">
        <f aca="false">IF(Step1_GenProfile!H397, "{"&amp;Step1_GenProfile!J397&amp;",","")</f>
        <v/>
      </c>
      <c r="C381" s="20" t="str">
        <f aca="false">IF(Step1_GenProfile!H397, Step1_GenProfile!I397*60,"")</f>
        <v/>
      </c>
      <c r="D381" s="20" t="str">
        <f aca="false">IF(Step1_GenProfile!H397, ","&amp;itp&amp; IF(Step1_GenProfile!M397,"}};","},"), "")</f>
        <v/>
      </c>
    </row>
    <row r="382" customFormat="false" ht="12.75" hidden="false" customHeight="false" outlineLevel="0" collapsed="false">
      <c r="A382" s="20"/>
      <c r="B382" s="20" t="str">
        <f aca="false">IF(Step1_GenProfile!H398, "{"&amp;Step1_GenProfile!J398&amp;",","")</f>
        <v/>
      </c>
      <c r="C382" s="20" t="str">
        <f aca="false">IF(Step1_GenProfile!H398, Step1_GenProfile!I398*60,"")</f>
        <v/>
      </c>
      <c r="D382" s="20" t="str">
        <f aca="false">IF(Step1_GenProfile!H398, ","&amp;itp&amp; IF(Step1_GenProfile!M398,"}};","},"), "")</f>
        <v/>
      </c>
    </row>
    <row r="383" customFormat="false" ht="12.75" hidden="false" customHeight="false" outlineLevel="0" collapsed="false">
      <c r="A383" s="20"/>
      <c r="B383" s="20" t="str">
        <f aca="false">IF(Step1_GenProfile!H399, "{"&amp;Step1_GenProfile!J399&amp;",","")</f>
        <v/>
      </c>
      <c r="C383" s="20" t="str">
        <f aca="false">IF(Step1_GenProfile!H399, Step1_GenProfile!I399*60,"")</f>
        <v/>
      </c>
      <c r="D383" s="20" t="str">
        <f aca="false">IF(Step1_GenProfile!H399, ","&amp;itp&amp; IF(Step1_GenProfile!M399,"}};","},"), "")</f>
        <v/>
      </c>
    </row>
    <row r="384" customFormat="false" ht="12.75" hidden="false" customHeight="false" outlineLevel="0" collapsed="false">
      <c r="A384" s="20"/>
      <c r="B384" s="20" t="str">
        <f aca="false">IF(Step1_GenProfile!H400, "{"&amp;Step1_GenProfile!J400&amp;",","")</f>
        <v/>
      </c>
      <c r="C384" s="20" t="str">
        <f aca="false">IF(Step1_GenProfile!H400, Step1_GenProfile!I400*60,"")</f>
        <v/>
      </c>
      <c r="D384" s="20" t="str">
        <f aca="false">IF(Step1_GenProfile!H400, ","&amp;itp&amp; IF(Step1_GenProfile!M400,"}};","},"), "")</f>
        <v/>
      </c>
    </row>
    <row r="385" customFormat="false" ht="12.75" hidden="false" customHeight="false" outlineLevel="0" collapsed="false">
      <c r="A385" s="20"/>
      <c r="B385" s="20" t="str">
        <f aca="false">IF(Step1_GenProfile!H401, "{"&amp;Step1_GenProfile!J401&amp;",","")</f>
        <v/>
      </c>
      <c r="C385" s="20" t="str">
        <f aca="false">IF(Step1_GenProfile!H401, Step1_GenProfile!I401*60,"")</f>
        <v/>
      </c>
      <c r="D385" s="20" t="str">
        <f aca="false">IF(Step1_GenProfile!H401, ","&amp;itp&amp; IF(Step1_GenProfile!M401,"}};","},"), "")</f>
        <v/>
      </c>
    </row>
    <row r="386" customFormat="false" ht="12.75" hidden="false" customHeight="false" outlineLevel="0" collapsed="false">
      <c r="A386" s="20"/>
      <c r="B386" s="20" t="str">
        <f aca="false">IF(Step1_GenProfile!H402, "{"&amp;Step1_GenProfile!J402&amp;",","")</f>
        <v/>
      </c>
      <c r="C386" s="20" t="str">
        <f aca="false">IF(Step1_GenProfile!H402, Step1_GenProfile!I402*60,"")</f>
        <v/>
      </c>
      <c r="D386" s="20" t="str">
        <f aca="false">IF(Step1_GenProfile!H402, ","&amp;itp&amp; IF(Step1_GenProfile!M402,"}};","},"), "")</f>
        <v/>
      </c>
    </row>
    <row r="387" customFormat="false" ht="12.75" hidden="false" customHeight="false" outlineLevel="0" collapsed="false">
      <c r="A387" s="20"/>
      <c r="B387" s="20" t="str">
        <f aca="false">IF(Step1_GenProfile!H403, "{"&amp;Step1_GenProfile!J403&amp;",","")</f>
        <v/>
      </c>
      <c r="C387" s="20" t="str">
        <f aca="false">IF(Step1_GenProfile!H403, Step1_GenProfile!I403*60,"")</f>
        <v/>
      </c>
      <c r="D387" s="20" t="str">
        <f aca="false">IF(Step1_GenProfile!H403, ","&amp;itp&amp; IF(Step1_GenProfile!M403,"}};","},"), "")</f>
        <v/>
      </c>
    </row>
    <row r="388" customFormat="false" ht="12.75" hidden="false" customHeight="false" outlineLevel="0" collapsed="false">
      <c r="A388" s="20"/>
      <c r="B388" s="20" t="str">
        <f aca="false">IF(Step1_GenProfile!H404, "{"&amp;Step1_GenProfile!J404&amp;",","")</f>
        <v/>
      </c>
      <c r="C388" s="20" t="str">
        <f aca="false">IF(Step1_GenProfile!H404, Step1_GenProfile!I404*60,"")</f>
        <v/>
      </c>
      <c r="D388" s="20" t="str">
        <f aca="false">IF(Step1_GenProfile!H404, ","&amp;itp&amp; IF(Step1_GenProfile!M404,"}};","},"), "")</f>
        <v/>
      </c>
    </row>
    <row r="389" customFormat="false" ht="12.75" hidden="false" customHeight="false" outlineLevel="0" collapsed="false">
      <c r="A389" s="20"/>
      <c r="B389" s="20" t="str">
        <f aca="false">IF(Step1_GenProfile!H405, "{"&amp;Step1_GenProfile!J405&amp;",","")</f>
        <v/>
      </c>
      <c r="C389" s="20" t="str">
        <f aca="false">IF(Step1_GenProfile!H405, Step1_GenProfile!I405*60,"")</f>
        <v/>
      </c>
      <c r="D389" s="20" t="str">
        <f aca="false">IF(Step1_GenProfile!H405, ","&amp;itp&amp; IF(Step1_GenProfile!M405,"}};","},"), "")</f>
        <v/>
      </c>
    </row>
    <row r="390" customFormat="false" ht="12.75" hidden="false" customHeight="false" outlineLevel="0" collapsed="false">
      <c r="A390" s="20"/>
      <c r="B390" s="20" t="str">
        <f aca="false">IF(Step1_GenProfile!H406, "{"&amp;Step1_GenProfile!J406&amp;",","")</f>
        <v/>
      </c>
      <c r="C390" s="20" t="str">
        <f aca="false">IF(Step1_GenProfile!H406, Step1_GenProfile!I406*60,"")</f>
        <v/>
      </c>
      <c r="D390" s="20" t="str">
        <f aca="false">IF(Step1_GenProfile!H406, ","&amp;itp&amp; IF(Step1_GenProfile!M406,"}};","},"), "")</f>
        <v/>
      </c>
    </row>
    <row r="391" customFormat="false" ht="12.75" hidden="false" customHeight="false" outlineLevel="0" collapsed="false">
      <c r="A391" s="20"/>
      <c r="B391" s="20" t="str">
        <f aca="false">IF(Step1_GenProfile!H407, "{"&amp;Step1_GenProfile!J407&amp;",","")</f>
        <v/>
      </c>
      <c r="C391" s="20" t="str">
        <f aca="false">IF(Step1_GenProfile!H407, Step1_GenProfile!I407*60,"")</f>
        <v/>
      </c>
      <c r="D391" s="20" t="str">
        <f aca="false">IF(Step1_GenProfile!H407, ","&amp;itp&amp; IF(Step1_GenProfile!M407,"}};","},"), "")</f>
        <v/>
      </c>
    </row>
    <row r="392" customFormat="false" ht="12.75" hidden="false" customHeight="false" outlineLevel="0" collapsed="false">
      <c r="A392" s="20"/>
      <c r="B392" s="20" t="str">
        <f aca="false">IF(Step1_GenProfile!H408, "{"&amp;Step1_GenProfile!J408&amp;",","")</f>
        <v/>
      </c>
      <c r="C392" s="20" t="str">
        <f aca="false">IF(Step1_GenProfile!H408, Step1_GenProfile!I408*60,"")</f>
        <v/>
      </c>
      <c r="D392" s="20" t="str">
        <f aca="false">IF(Step1_GenProfile!H408, ","&amp;itp&amp; IF(Step1_GenProfile!M408,"}};","},"), "")</f>
        <v/>
      </c>
    </row>
    <row r="393" customFormat="false" ht="12.75" hidden="false" customHeight="false" outlineLevel="0" collapsed="false">
      <c r="A393" s="20"/>
      <c r="B393" s="20" t="str">
        <f aca="false">IF(Step1_GenProfile!H409, "{"&amp;Step1_GenProfile!J409&amp;",","")</f>
        <v/>
      </c>
      <c r="C393" s="20" t="str">
        <f aca="false">IF(Step1_GenProfile!H409, Step1_GenProfile!I409*60,"")</f>
        <v/>
      </c>
      <c r="D393" s="20" t="str">
        <f aca="false">IF(Step1_GenProfile!H409, ","&amp;itp&amp; IF(Step1_GenProfile!M409,"}};","},"), "")</f>
        <v/>
      </c>
    </row>
    <row r="394" customFormat="false" ht="12.75" hidden="false" customHeight="false" outlineLevel="0" collapsed="false">
      <c r="A394" s="20"/>
      <c r="B394" s="20" t="str">
        <f aca="false">IF(Step1_GenProfile!H410, "{"&amp;Step1_GenProfile!J410&amp;",","")</f>
        <v/>
      </c>
      <c r="C394" s="20" t="str">
        <f aca="false">IF(Step1_GenProfile!H410, Step1_GenProfile!I410*60,"")</f>
        <v/>
      </c>
      <c r="D394" s="20" t="str">
        <f aca="false">IF(Step1_GenProfile!H410, ","&amp;itp&amp; IF(Step1_GenProfile!M410,"}};","},"), "")</f>
        <v/>
      </c>
    </row>
    <row r="395" customFormat="false" ht="12.75" hidden="false" customHeight="false" outlineLevel="0" collapsed="false">
      <c r="A395" s="20"/>
      <c r="B395" s="20" t="str">
        <f aca="false">IF(Step1_GenProfile!H411, "{"&amp;Step1_GenProfile!J411&amp;",","")</f>
        <v/>
      </c>
      <c r="C395" s="20" t="str">
        <f aca="false">IF(Step1_GenProfile!H411, Step1_GenProfile!I411*60,"")</f>
        <v/>
      </c>
      <c r="D395" s="20" t="str">
        <f aca="false">IF(Step1_GenProfile!H411, ","&amp;itp&amp; IF(Step1_GenProfile!M411,"}};","},"), "")</f>
        <v/>
      </c>
    </row>
    <row r="396" customFormat="false" ht="12.75" hidden="false" customHeight="false" outlineLevel="0" collapsed="false">
      <c r="A396" s="20"/>
      <c r="B396" s="20" t="str">
        <f aca="false">IF(Step1_GenProfile!H412, "{"&amp;Step1_GenProfile!J412&amp;",","")</f>
        <v/>
      </c>
      <c r="C396" s="20" t="str">
        <f aca="false">IF(Step1_GenProfile!H412, Step1_GenProfile!I412*60,"")</f>
        <v/>
      </c>
      <c r="D396" s="20" t="str">
        <f aca="false">IF(Step1_GenProfile!H412, ","&amp;itp&amp; IF(Step1_GenProfile!M412,"}};","},"), "")</f>
        <v/>
      </c>
    </row>
    <row r="397" customFormat="false" ht="12.75" hidden="false" customHeight="false" outlineLevel="0" collapsed="false">
      <c r="A397" s="20"/>
      <c r="B397" s="20" t="str">
        <f aca="false">IF(Step1_GenProfile!H413, "{"&amp;Step1_GenProfile!J413&amp;",","")</f>
        <v/>
      </c>
      <c r="C397" s="20" t="str">
        <f aca="false">IF(Step1_GenProfile!H413, Step1_GenProfile!I413*60,"")</f>
        <v/>
      </c>
      <c r="D397" s="20" t="str">
        <f aca="false">IF(Step1_GenProfile!H413, ","&amp;itp&amp; IF(Step1_GenProfile!M413,"}};","},"), "")</f>
        <v/>
      </c>
    </row>
    <row r="398" customFormat="false" ht="12.75" hidden="false" customHeight="false" outlineLevel="0" collapsed="false">
      <c r="A398" s="20"/>
      <c r="B398" s="20" t="str">
        <f aca="false">IF(Step1_GenProfile!H414, "{"&amp;Step1_GenProfile!J414&amp;",","")</f>
        <v/>
      </c>
      <c r="C398" s="20" t="str">
        <f aca="false">IF(Step1_GenProfile!H414, Step1_GenProfile!I414*60,"")</f>
        <v/>
      </c>
      <c r="D398" s="20" t="str">
        <f aca="false">IF(Step1_GenProfile!H414, ","&amp;itp&amp; IF(Step1_GenProfile!M414,"}};","},"), "")</f>
        <v/>
      </c>
    </row>
    <row r="399" customFormat="false" ht="12.75" hidden="false" customHeight="false" outlineLevel="0" collapsed="false">
      <c r="A399" s="20"/>
      <c r="B399" s="20" t="str">
        <f aca="false">IF(Step1_GenProfile!H415, "{"&amp;Step1_GenProfile!J415&amp;",","")</f>
        <v/>
      </c>
      <c r="C399" s="20" t="str">
        <f aca="false">IF(Step1_GenProfile!H415, Step1_GenProfile!I415*60,"")</f>
        <v/>
      </c>
      <c r="D399" s="20" t="str">
        <f aca="false">IF(Step1_GenProfile!H415, ","&amp;itp&amp; IF(Step1_GenProfile!M415,"}};","},"), "")</f>
        <v/>
      </c>
    </row>
    <row r="400" customFormat="false" ht="12.75" hidden="false" customHeight="false" outlineLevel="0" collapsed="false">
      <c r="A400" s="20"/>
      <c r="B400" s="20" t="str">
        <f aca="false">IF(Step1_GenProfile!H416, "{"&amp;Step1_GenProfile!J416&amp;",","")</f>
        <v/>
      </c>
      <c r="C400" s="20" t="str">
        <f aca="false">IF(Step1_GenProfile!H416, Step1_GenProfile!I416*60,"")</f>
        <v/>
      </c>
      <c r="D400" s="20" t="str">
        <f aca="false">IF(Step1_GenProfile!H416, ","&amp;itp&amp; IF(Step1_GenProfile!M416,"}};","},"), "")</f>
        <v/>
      </c>
    </row>
    <row r="401" customFormat="false" ht="12.75" hidden="false" customHeight="false" outlineLevel="0" collapsed="false">
      <c r="A401" s="20"/>
      <c r="B401" s="20" t="str">
        <f aca="false">IF(Step1_GenProfile!H417, "{"&amp;Step1_GenProfile!J417&amp;",","")</f>
        <v/>
      </c>
      <c r="C401" s="20" t="str">
        <f aca="false">IF(Step1_GenProfile!H417, Step1_GenProfile!I417*60,"")</f>
        <v/>
      </c>
      <c r="D401" s="20" t="str">
        <f aca="false">IF(Step1_GenProfile!H417, ","&amp;itp&amp; IF(Step1_GenProfile!M417,"}};","},"), "")</f>
        <v/>
      </c>
    </row>
    <row r="402" customFormat="false" ht="12.75" hidden="false" customHeight="false" outlineLevel="0" collapsed="false">
      <c r="A402" s="20"/>
      <c r="B402" s="20" t="str">
        <f aca="false">IF(Step1_GenProfile!H418, "{"&amp;Step1_GenProfile!J418&amp;",","")</f>
        <v/>
      </c>
      <c r="C402" s="20" t="str">
        <f aca="false">IF(Step1_GenProfile!H418, Step1_GenProfile!I418*60,"")</f>
        <v/>
      </c>
      <c r="D402" s="20" t="str">
        <f aca="false">IF(Step1_GenProfile!H418, ","&amp;itp&amp; IF(Step1_GenProfile!M418,"}};","},"), "")</f>
        <v/>
      </c>
    </row>
    <row r="403" customFormat="false" ht="12.75" hidden="false" customHeight="false" outlineLevel="0" collapsed="false">
      <c r="A403" s="20"/>
      <c r="B403" s="20" t="str">
        <f aca="false">IF(Step1_GenProfile!H419, "{"&amp;Step1_GenProfile!J419&amp;",","")</f>
        <v/>
      </c>
      <c r="C403" s="20" t="str">
        <f aca="false">IF(Step1_GenProfile!H419, Step1_GenProfile!I419*60,"")</f>
        <v/>
      </c>
      <c r="D403" s="20" t="str">
        <f aca="false">IF(Step1_GenProfile!H419, ","&amp;itp&amp; IF(Step1_GenProfile!M419,"}};","},"), "")</f>
        <v/>
      </c>
    </row>
    <row r="404" customFormat="false" ht="12.75" hidden="false" customHeight="false" outlineLevel="0" collapsed="false">
      <c r="A404" s="20"/>
      <c r="B404" s="20" t="str">
        <f aca="false">IF(Step1_GenProfile!H420, "{"&amp;Step1_GenProfile!J420&amp;",","")</f>
        <v/>
      </c>
      <c r="C404" s="20" t="str">
        <f aca="false">IF(Step1_GenProfile!H420, Step1_GenProfile!I420*60,"")</f>
        <v/>
      </c>
      <c r="D404" s="20" t="str">
        <f aca="false">IF(Step1_GenProfile!H420, ","&amp;itp&amp; IF(Step1_GenProfile!M420,"}};","},"), "")</f>
        <v/>
      </c>
    </row>
    <row r="405" customFormat="false" ht="12.75" hidden="false" customHeight="false" outlineLevel="0" collapsed="false">
      <c r="A405" s="20"/>
      <c r="B405" s="20" t="str">
        <f aca="false">IF(Step1_GenProfile!H421, "{"&amp;Step1_GenProfile!J421&amp;",","")</f>
        <v/>
      </c>
      <c r="C405" s="20" t="str">
        <f aca="false">IF(Step1_GenProfile!H421, Step1_GenProfile!I421*60,"")</f>
        <v/>
      </c>
      <c r="D405" s="20" t="str">
        <f aca="false">IF(Step1_GenProfile!H421, ","&amp;itp&amp; IF(Step1_GenProfile!M421,"}};","},"), "")</f>
        <v/>
      </c>
    </row>
    <row r="406" customFormat="false" ht="12.75" hidden="false" customHeight="false" outlineLevel="0" collapsed="false">
      <c r="A406" s="20"/>
      <c r="B406" s="20" t="str">
        <f aca="false">IF(Step1_GenProfile!H422, "{"&amp;Step1_GenProfile!J422&amp;",","")</f>
        <v/>
      </c>
      <c r="C406" s="20" t="str">
        <f aca="false">IF(Step1_GenProfile!H422, Step1_GenProfile!I422*60,"")</f>
        <v/>
      </c>
      <c r="D406" s="20" t="str">
        <f aca="false">IF(Step1_GenProfile!H422, ","&amp;itp&amp; IF(Step1_GenProfile!M422,"}};","},"), "")</f>
        <v/>
      </c>
    </row>
    <row r="407" customFormat="false" ht="12.75" hidden="false" customHeight="false" outlineLevel="0" collapsed="false">
      <c r="A407" s="20"/>
      <c r="B407" s="20" t="str">
        <f aca="false">IF(Step1_GenProfile!H423, "{"&amp;Step1_GenProfile!J423&amp;",","")</f>
        <v/>
      </c>
      <c r="C407" s="20" t="str">
        <f aca="false">IF(Step1_GenProfile!H423, Step1_GenProfile!I423*60,"")</f>
        <v/>
      </c>
      <c r="D407" s="20" t="str">
        <f aca="false">IF(Step1_GenProfile!H423, ","&amp;itp&amp; IF(Step1_GenProfile!M423,"}};","},"), "")</f>
        <v/>
      </c>
    </row>
    <row r="408" customFormat="false" ht="12.75" hidden="false" customHeight="false" outlineLevel="0" collapsed="false">
      <c r="A408" s="20"/>
      <c r="B408" s="20" t="str">
        <f aca="false">IF(Step1_GenProfile!H424, "{"&amp;Step1_GenProfile!J424&amp;",","")</f>
        <v/>
      </c>
      <c r="C408" s="20" t="str">
        <f aca="false">IF(Step1_GenProfile!H424, Step1_GenProfile!I424*60,"")</f>
        <v/>
      </c>
      <c r="D408" s="20" t="str">
        <f aca="false">IF(Step1_GenProfile!H424, ","&amp;itp&amp; IF(Step1_GenProfile!M424,"}};","},"), "")</f>
        <v/>
      </c>
    </row>
    <row r="409" customFormat="false" ht="12.75" hidden="false" customHeight="false" outlineLevel="0" collapsed="false">
      <c r="A409" s="20"/>
      <c r="B409" s="20" t="str">
        <f aca="false">IF(Step1_GenProfile!H425, "{"&amp;Step1_GenProfile!J425&amp;",","")</f>
        <v/>
      </c>
      <c r="C409" s="20" t="str">
        <f aca="false">IF(Step1_GenProfile!H425, Step1_GenProfile!I425*60,"")</f>
        <v/>
      </c>
      <c r="D409" s="20" t="str">
        <f aca="false">IF(Step1_GenProfile!H425, ","&amp;itp&amp; IF(Step1_GenProfile!M425,"}};","},"), "")</f>
        <v/>
      </c>
    </row>
    <row r="410" customFormat="false" ht="12.75" hidden="false" customHeight="false" outlineLevel="0" collapsed="false">
      <c r="A410" s="20"/>
      <c r="B410" s="20" t="str">
        <f aca="false">IF(Step1_GenProfile!H426, "{"&amp;Step1_GenProfile!J426&amp;",","")</f>
        <v/>
      </c>
      <c r="C410" s="20" t="str">
        <f aca="false">IF(Step1_GenProfile!H426, Step1_GenProfile!I426*60,"")</f>
        <v/>
      </c>
      <c r="D410" s="20" t="str">
        <f aca="false">IF(Step1_GenProfile!H426, ","&amp;itp&amp; IF(Step1_GenProfile!M426,"}};","},"), "")</f>
        <v/>
      </c>
    </row>
    <row r="411" customFormat="false" ht="12.75" hidden="false" customHeight="false" outlineLevel="0" collapsed="false">
      <c r="A411" s="20"/>
      <c r="B411" s="20" t="str">
        <f aca="false">IF(Step1_GenProfile!H427, "{"&amp;Step1_GenProfile!J427&amp;",","")</f>
        <v/>
      </c>
      <c r="C411" s="20" t="str">
        <f aca="false">IF(Step1_GenProfile!H427, Step1_GenProfile!I427*60,"")</f>
        <v/>
      </c>
      <c r="D411" s="20" t="str">
        <f aca="false">IF(Step1_GenProfile!H427, ","&amp;itp&amp; IF(Step1_GenProfile!M427,"}};","},"), "")</f>
        <v/>
      </c>
    </row>
    <row r="412" customFormat="false" ht="12.75" hidden="false" customHeight="false" outlineLevel="0" collapsed="false">
      <c r="A412" s="20"/>
      <c r="B412" s="20" t="str">
        <f aca="false">IF(Step1_GenProfile!H428, "{"&amp;Step1_GenProfile!J428&amp;",","")</f>
        <v/>
      </c>
      <c r="C412" s="20" t="str">
        <f aca="false">IF(Step1_GenProfile!H428, Step1_GenProfile!I428*60,"")</f>
        <v/>
      </c>
      <c r="D412" s="20" t="str">
        <f aca="false">IF(Step1_GenProfile!H428, ","&amp;itp&amp; IF(Step1_GenProfile!M428,"}};","},"), "")</f>
        <v/>
      </c>
    </row>
    <row r="413" customFormat="false" ht="12.75" hidden="false" customHeight="false" outlineLevel="0" collapsed="false">
      <c r="A413" s="20" t="s">
        <v>39</v>
      </c>
      <c r="B413" s="20" t="str">
        <f aca="false">IF(Step1_GenProfile!H429, "{"&amp;Step1_GenProfile!J429&amp;",","")</f>
        <v/>
      </c>
      <c r="C413" s="20" t="str">
        <f aca="false">IF(Step1_GenProfile!H429, Step1_GenProfile!I429*60,"")</f>
        <v/>
      </c>
      <c r="D413" s="20" t="str">
        <f aca="false">IF(Step1_GenProfile!H429, ","&amp;itp&amp; IF(Step1_GenProfile!M429,"}};","},"), 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58"/>
    <col collapsed="false" customWidth="true" hidden="false" outlineLevel="0" max="2" min="2" style="0" width="34.58"/>
    <col collapsed="false" customWidth="true" hidden="false" outlineLevel="0" max="3" min="3" style="0" width="17.29"/>
    <col collapsed="false" customWidth="true" hidden="false" outlineLevel="0" max="4" min="4" style="0" width="39.57"/>
    <col collapsed="false" customWidth="true" hidden="false" outlineLevel="0" max="1025" min="5" style="0" width="17.29"/>
  </cols>
  <sheetData>
    <row r="1" customFormat="false" ht="15" hidden="false" customHeight="true" outlineLevel="0" collapsed="false">
      <c r="A1" s="16" t="s">
        <v>40</v>
      </c>
      <c r="B1" s="16"/>
      <c r="C1" s="16"/>
      <c r="D1" s="16"/>
    </row>
    <row r="2" customFormat="false" ht="15" hidden="false" customHeight="true" outlineLevel="0" collapsed="false">
      <c r="A2" s="16" t="s">
        <v>30</v>
      </c>
      <c r="B2" s="16"/>
      <c r="C2" s="16"/>
      <c r="D2" s="18"/>
    </row>
    <row r="3" customFormat="false" ht="15" hidden="false" customHeight="true" outlineLevel="0" collapsed="false">
      <c r="A3" s="17" t="s">
        <v>41</v>
      </c>
      <c r="B3" s="17"/>
      <c r="C3" s="17"/>
      <c r="D3" s="18"/>
    </row>
    <row r="4" customFormat="false" ht="15" hidden="false" customHeight="true" outlineLevel="0" collapsed="false">
      <c r="A4" s="21" t="s">
        <v>42</v>
      </c>
      <c r="B4" s="18" t="s">
        <v>43</v>
      </c>
      <c r="C4" s="19" t="s">
        <v>33</v>
      </c>
      <c r="D4" s="18"/>
    </row>
    <row r="5" customFormat="false" ht="15" hidden="false" customHeight="true" outlineLevel="0" collapsed="false">
      <c r="A5" s="20" t="s">
        <v>44</v>
      </c>
      <c r="B5" s="20"/>
      <c r="C5" s="20"/>
      <c r="D5" s="20"/>
    </row>
    <row r="6" customFormat="false" ht="15" hidden="false" customHeight="true" outlineLevel="0" collapsed="false">
      <c r="A6" s="20" t="s">
        <v>36</v>
      </c>
      <c r="B6" s="20"/>
      <c r="C6" s="20"/>
      <c r="D6" s="20"/>
    </row>
    <row r="7" customFormat="false" ht="15" hidden="false" customHeight="true" outlineLevel="0" collapsed="false">
      <c r="A7" s="20"/>
      <c r="B7" s="20" t="str">
        <f aca="false">"public const uint kNumPoints = " &amp; COUNT(C10:C1205) &amp; ";"</f>
        <v>public const uint kNumPoints = 185;</v>
      </c>
      <c r="C7" s="20"/>
      <c r="D7" s="20"/>
    </row>
    <row r="8" customFormat="false" ht="15" hidden="false" customHeight="true" outlineLevel="0" collapsed="false">
      <c r="A8" s="20"/>
      <c r="B8" s="20" t="str">
        <f aca="false">"public const uint kDurationMs = " &amp;itp &amp; ";"</f>
        <v>public const uint kDurationMs = 10;</v>
      </c>
      <c r="C8" s="20"/>
      <c r="D8" s="20"/>
    </row>
    <row r="9" customFormat="false" ht="15" hidden="false" customHeight="true" outlineLevel="0" collapsed="false">
      <c r="A9" s="20"/>
      <c r="B9" s="20" t="s">
        <v>37</v>
      </c>
      <c r="C9" s="20" t="s">
        <v>33</v>
      </c>
      <c r="D9" s="20"/>
    </row>
    <row r="10" customFormat="false" ht="15" hidden="false" customHeight="true" outlineLevel="0" collapsed="false">
      <c r="A10" s="20"/>
      <c r="B10" s="20" t="s">
        <v>45</v>
      </c>
      <c r="C10" s="20"/>
      <c r="D10" s="20"/>
    </row>
    <row r="11" customFormat="false" ht="15" hidden="false" customHeight="true" outlineLevel="0" collapsed="false">
      <c r="A11" s="20"/>
      <c r="B11" s="20" t="str">
        <f aca="false">IF(Step1_GenProfile!H26, "new double[]{"&amp;Step1_GenProfile!J26&amp;",","")</f>
        <v>new double[]{0,</v>
      </c>
      <c r="C11" s="20" t="n">
        <f aca="false">IF(Step1_GenProfile!H26, Step1_GenProfile!I26*60,"")</f>
        <v>0</v>
      </c>
      <c r="D11" s="20" t="str">
        <f aca="false">IF(Step1_GenProfile!H26, IF(Step1_GenProfile!M26,"}};","},"), "")</f>
        <v>},</v>
      </c>
    </row>
    <row r="12" customFormat="false" ht="15" hidden="false" customHeight="true" outlineLevel="0" collapsed="false">
      <c r="A12" s="20"/>
      <c r="B12" s="20" t="str">
        <f aca="false">IF(Step1_GenProfile!H27, "new double[]{"&amp;Step1_GenProfile!J27&amp;",","")</f>
        <v>new double[]{0.0000476190476190476,</v>
      </c>
      <c r="C12" s="20" t="n">
        <f aca="false">IF(Step1_GenProfile!H27, Step1_GenProfile!I27*60,"")</f>
        <v>0.571428571428571</v>
      </c>
      <c r="D12" s="20" t="str">
        <f aca="false">IF(Step1_GenProfile!H27, IF(Step1_GenProfile!M27,"}};","},"), "")</f>
        <v>},</v>
      </c>
    </row>
    <row r="13" customFormat="false" ht="15" hidden="false" customHeight="true" outlineLevel="0" collapsed="false">
      <c r="A13" s="20"/>
      <c r="B13" s="20" t="str">
        <f aca="false">IF(Step1_GenProfile!H28, "new double[]{"&amp;Step1_GenProfile!J28&amp;",","")</f>
        <v>new double[]{0.000214285714285714,</v>
      </c>
      <c r="C13" s="20" t="n">
        <f aca="false">IF(Step1_GenProfile!H28, Step1_GenProfile!I28*60,"")</f>
        <v>1.42857142857143</v>
      </c>
      <c r="D13" s="20" t="str">
        <f aca="false">IF(Step1_GenProfile!H28, IF(Step1_GenProfile!M28,"}};","},"), "")</f>
        <v>},</v>
      </c>
    </row>
    <row r="14" customFormat="false" ht="15" hidden="false" customHeight="true" outlineLevel="0" collapsed="false">
      <c r="A14" s="20"/>
      <c r="B14" s="20" t="str">
        <f aca="false">IF(Step1_GenProfile!H29, "new double[]{"&amp;Step1_GenProfile!J29&amp;",","")</f>
        <v>new double[]{0.000547619047619048,</v>
      </c>
      <c r="C14" s="20" t="n">
        <f aca="false">IF(Step1_GenProfile!H29, Step1_GenProfile!I29*60,"")</f>
        <v>2.57142857142857</v>
      </c>
      <c r="D14" s="20" t="str">
        <f aca="false">IF(Step1_GenProfile!H29, IF(Step1_GenProfile!M29,"}};","},"), "")</f>
        <v>},</v>
      </c>
    </row>
    <row r="15" customFormat="false" ht="15" hidden="false" customHeight="true" outlineLevel="0" collapsed="false">
      <c r="A15" s="20"/>
      <c r="B15" s="20" t="str">
        <f aca="false">IF(Step1_GenProfile!H30, "new double[]{"&amp;Step1_GenProfile!J30&amp;",","")</f>
        <v>new double[]{0.0010952380952381,</v>
      </c>
      <c r="C15" s="20" t="n">
        <f aca="false">IF(Step1_GenProfile!H30, Step1_GenProfile!I30*60,"")</f>
        <v>4</v>
      </c>
      <c r="D15" s="20" t="str">
        <f aca="false">IF(Step1_GenProfile!H30, IF(Step1_GenProfile!M30,"}};","},"), "")</f>
        <v>},</v>
      </c>
    </row>
    <row r="16" customFormat="false" ht="15" hidden="false" customHeight="true" outlineLevel="0" collapsed="false">
      <c r="A16" s="20"/>
      <c r="B16" s="20" t="str">
        <f aca="false">IF(Step1_GenProfile!H31, "new double[]{"&amp;Step1_GenProfile!J31&amp;",","")</f>
        <v>new double[]{0.0019047619047619,</v>
      </c>
      <c r="C16" s="20" t="n">
        <f aca="false">IF(Step1_GenProfile!H31, Step1_GenProfile!I31*60,"")</f>
        <v>5.71428571428571</v>
      </c>
      <c r="D16" s="20" t="str">
        <f aca="false">IF(Step1_GenProfile!H31, IF(Step1_GenProfile!M31,"}};","},"), "")</f>
        <v>},</v>
      </c>
    </row>
    <row r="17" customFormat="false" ht="15" hidden="false" customHeight="true" outlineLevel="0" collapsed="false">
      <c r="A17" s="20"/>
      <c r="B17" s="20" t="str">
        <f aca="false">IF(Step1_GenProfile!H32, "new double[]{"&amp;Step1_GenProfile!J32&amp;",","")</f>
        <v>new double[]{0.00302380952380952,</v>
      </c>
      <c r="C17" s="20" t="n">
        <f aca="false">IF(Step1_GenProfile!H32, Step1_GenProfile!I32*60,"")</f>
        <v>7.71428571428572</v>
      </c>
      <c r="D17" s="20" t="str">
        <f aca="false">IF(Step1_GenProfile!H32, IF(Step1_GenProfile!M32,"}};","},"), "")</f>
        <v>},</v>
      </c>
    </row>
    <row r="18" customFormat="false" ht="15" hidden="false" customHeight="true" outlineLevel="0" collapsed="false">
      <c r="A18" s="20"/>
      <c r="B18" s="20" t="str">
        <f aca="false">IF(Step1_GenProfile!H33, "new double[]{"&amp;Step1_GenProfile!J33&amp;",","")</f>
        <v>new double[]{0.0045,</v>
      </c>
      <c r="C18" s="20" t="n">
        <f aca="false">IF(Step1_GenProfile!H33, Step1_GenProfile!I33*60,"")</f>
        <v>10</v>
      </c>
      <c r="D18" s="20" t="str">
        <f aca="false">IF(Step1_GenProfile!H33, IF(Step1_GenProfile!M33,"}};","},"), "")</f>
        <v>},</v>
      </c>
    </row>
    <row r="19" customFormat="false" ht="15" hidden="false" customHeight="true" outlineLevel="0" collapsed="false">
      <c r="A19" s="20"/>
      <c r="B19" s="20" t="str">
        <f aca="false">IF(Step1_GenProfile!H34, "new double[]{"&amp;Step1_GenProfile!J34&amp;",","")</f>
        <v>new double[]{0.00638095238095238,</v>
      </c>
      <c r="C19" s="20" t="n">
        <f aca="false">IF(Step1_GenProfile!H34, Step1_GenProfile!I34*60,"")</f>
        <v>12.5714285714286</v>
      </c>
      <c r="D19" s="20" t="str">
        <f aca="false">IF(Step1_GenProfile!H34, IF(Step1_GenProfile!M34,"}};","},"), "")</f>
        <v>},</v>
      </c>
    </row>
    <row r="20" customFormat="false" ht="15" hidden="false" customHeight="true" outlineLevel="0" collapsed="false">
      <c r="A20" s="20"/>
      <c r="B20" s="20" t="str">
        <f aca="false">IF(Step1_GenProfile!H35, "new double[]{"&amp;Step1_GenProfile!J35&amp;",","")</f>
        <v>new double[]{0.00871428571428571,</v>
      </c>
      <c r="C20" s="20" t="n">
        <f aca="false">IF(Step1_GenProfile!H35, Step1_GenProfile!I35*60,"")</f>
        <v>15.4285714285714</v>
      </c>
      <c r="D20" s="20" t="str">
        <f aca="false">IF(Step1_GenProfile!H35, IF(Step1_GenProfile!M35,"}};","},"), "")</f>
        <v>},</v>
      </c>
    </row>
    <row r="21" customFormat="false" ht="15" hidden="false" customHeight="true" outlineLevel="0" collapsed="false">
      <c r="A21" s="20"/>
      <c r="B21" s="20" t="str">
        <f aca="false">IF(Step1_GenProfile!H36, "new double[]{"&amp;Step1_GenProfile!J36&amp;",","")</f>
        <v>new double[]{0.011547619047619,</v>
      </c>
      <c r="C21" s="20" t="n">
        <f aca="false">IF(Step1_GenProfile!H36, Step1_GenProfile!I36*60,"")</f>
        <v>18.5714285714286</v>
      </c>
      <c r="D21" s="20" t="str">
        <f aca="false">IF(Step1_GenProfile!H36, IF(Step1_GenProfile!M36,"}};","},"), "")</f>
        <v>},</v>
      </c>
    </row>
    <row r="22" customFormat="false" ht="15" hidden="false" customHeight="true" outlineLevel="0" collapsed="false">
      <c r="A22" s="20"/>
      <c r="B22" s="20" t="str">
        <f aca="false">IF(Step1_GenProfile!H37, "new double[]{"&amp;Step1_GenProfile!J37&amp;",","")</f>
        <v>new double[]{0.0149285714285714,</v>
      </c>
      <c r="C22" s="20" t="n">
        <f aca="false">IF(Step1_GenProfile!H37, Step1_GenProfile!I37*60,"")</f>
        <v>22</v>
      </c>
      <c r="D22" s="20" t="str">
        <f aca="false">IF(Step1_GenProfile!H37, IF(Step1_GenProfile!M37,"}};","},"), "")</f>
        <v>},</v>
      </c>
    </row>
    <row r="23" customFormat="false" ht="15" hidden="false" customHeight="true" outlineLevel="0" collapsed="false">
      <c r="A23" s="20"/>
      <c r="B23" s="20" t="str">
        <f aca="false">IF(Step1_GenProfile!H38, "new double[]{"&amp;Step1_GenProfile!J38&amp;",","")</f>
        <v>new double[]{0.0189047619047619,</v>
      </c>
      <c r="C23" s="20" t="n">
        <f aca="false">IF(Step1_GenProfile!H38, Step1_GenProfile!I38*60,"")</f>
        <v>25.7142857142857</v>
      </c>
      <c r="D23" s="20" t="str">
        <f aca="false">IF(Step1_GenProfile!H38, IF(Step1_GenProfile!M38,"}};","},"), "")</f>
        <v>},</v>
      </c>
    </row>
    <row r="24" customFormat="false" ht="15" hidden="false" customHeight="true" outlineLevel="0" collapsed="false">
      <c r="A24" s="20"/>
      <c r="B24" s="20" t="str">
        <f aca="false">IF(Step1_GenProfile!H39, "new double[]{"&amp;Step1_GenProfile!J39&amp;",","")</f>
        <v>new double[]{0.0235238095238095,</v>
      </c>
      <c r="C24" s="20" t="n">
        <f aca="false">IF(Step1_GenProfile!H39, Step1_GenProfile!I39*60,"")</f>
        <v>29.7142857142857</v>
      </c>
      <c r="D24" s="20" t="str">
        <f aca="false">IF(Step1_GenProfile!H39, IF(Step1_GenProfile!M39,"}};","},"), "")</f>
        <v>},</v>
      </c>
    </row>
    <row r="25" customFormat="false" ht="15" hidden="false" customHeight="true" outlineLevel="0" collapsed="false">
      <c r="A25" s="20"/>
      <c r="B25" s="20" t="str">
        <f aca="false">IF(Step1_GenProfile!H40, "new double[]{"&amp;Step1_GenProfile!J40&amp;",","")</f>
        <v>new double[]{0.0288333333333333,</v>
      </c>
      <c r="C25" s="20" t="n">
        <f aca="false">IF(Step1_GenProfile!H40, Step1_GenProfile!I40*60,"")</f>
        <v>34</v>
      </c>
      <c r="D25" s="20" t="str">
        <f aca="false">IF(Step1_GenProfile!H40, IF(Step1_GenProfile!M40,"}};","},"), "")</f>
        <v>},</v>
      </c>
    </row>
    <row r="26" customFormat="false" ht="15" hidden="false" customHeight="true" outlineLevel="0" collapsed="false">
      <c r="A26" s="20"/>
      <c r="B26" s="20" t="str">
        <f aca="false">IF(Step1_GenProfile!H41, "new double[]{"&amp;Step1_GenProfile!J41&amp;",","")</f>
        <v>new double[]{0.0348809523809524,</v>
      </c>
      <c r="C26" s="20" t="n">
        <f aca="false">IF(Step1_GenProfile!H41, Step1_GenProfile!I41*60,"")</f>
        <v>38.5714285714286</v>
      </c>
      <c r="D26" s="20" t="str">
        <f aca="false">IF(Step1_GenProfile!H41, IF(Step1_GenProfile!M41,"}};","},"), "")</f>
        <v>},</v>
      </c>
    </row>
    <row r="27" customFormat="false" ht="15" hidden="false" customHeight="true" outlineLevel="0" collapsed="false">
      <c r="A27" s="20"/>
      <c r="B27" s="20" t="str">
        <f aca="false">IF(Step1_GenProfile!H42, "new double[]{"&amp;Step1_GenProfile!J42&amp;",","")</f>
        <v>new double[]{0.0417142857142857,</v>
      </c>
      <c r="C27" s="20" t="n">
        <f aca="false">IF(Step1_GenProfile!H42, Step1_GenProfile!I42*60,"")</f>
        <v>43.4285714285714</v>
      </c>
      <c r="D27" s="20" t="str">
        <f aca="false">IF(Step1_GenProfile!H42, IF(Step1_GenProfile!M42,"}};","},"), "")</f>
        <v>},</v>
      </c>
    </row>
    <row r="28" customFormat="false" ht="15" hidden="false" customHeight="true" outlineLevel="0" collapsed="false">
      <c r="A28" s="20"/>
      <c r="B28" s="20" t="str">
        <f aca="false">IF(Step1_GenProfile!H43, "new double[]{"&amp;Step1_GenProfile!J43&amp;",","")</f>
        <v>new double[]{0.0493809523809524,</v>
      </c>
      <c r="C28" s="20" t="n">
        <f aca="false">IF(Step1_GenProfile!H43, Step1_GenProfile!I43*60,"")</f>
        <v>48.5714285714286</v>
      </c>
      <c r="D28" s="20" t="str">
        <f aca="false">IF(Step1_GenProfile!H43, IF(Step1_GenProfile!M43,"}};","},"), "")</f>
        <v>},</v>
      </c>
    </row>
    <row r="29" customFormat="false" ht="15" hidden="false" customHeight="true" outlineLevel="0" collapsed="false">
      <c r="A29" s="20"/>
      <c r="B29" s="20" t="str">
        <f aca="false">IF(Step1_GenProfile!H44, "new double[]{"&amp;Step1_GenProfile!J44&amp;",","")</f>
        <v>new double[]{0.0579285714285714,</v>
      </c>
      <c r="C29" s="20" t="n">
        <f aca="false">IF(Step1_GenProfile!H44, Step1_GenProfile!I44*60,"")</f>
        <v>54</v>
      </c>
      <c r="D29" s="20" t="str">
        <f aca="false">IF(Step1_GenProfile!H44, IF(Step1_GenProfile!M44,"}};","},"), "")</f>
        <v>},</v>
      </c>
    </row>
    <row r="30" customFormat="false" ht="15" hidden="false" customHeight="true" outlineLevel="0" collapsed="false">
      <c r="A30" s="20"/>
      <c r="B30" s="20" t="str">
        <f aca="false">IF(Step1_GenProfile!H45, "new double[]{"&amp;Step1_GenProfile!J45&amp;",","")</f>
        <v>new double[]{0.0674047619047619,</v>
      </c>
      <c r="C30" s="20" t="n">
        <f aca="false">IF(Step1_GenProfile!H45, Step1_GenProfile!I45*60,"")</f>
        <v>59.7142857142857</v>
      </c>
      <c r="D30" s="20" t="str">
        <f aca="false">IF(Step1_GenProfile!H45, IF(Step1_GenProfile!M45,"}};","},"), "")</f>
        <v>},</v>
      </c>
    </row>
    <row r="31" customFormat="false" ht="15" hidden="false" customHeight="true" outlineLevel="0" collapsed="false">
      <c r="A31" s="20"/>
      <c r="B31" s="20" t="str">
        <f aca="false">IF(Step1_GenProfile!H46, "new double[]{"&amp;Step1_GenProfile!J46&amp;",","")</f>
        <v>new double[]{0.0778571428571429,</v>
      </c>
      <c r="C31" s="20" t="n">
        <f aca="false">IF(Step1_GenProfile!H46, Step1_GenProfile!I46*60,"")</f>
        <v>65.7142857142857</v>
      </c>
      <c r="D31" s="20" t="str">
        <f aca="false">IF(Step1_GenProfile!H46, IF(Step1_GenProfile!M46,"}};","},"), "")</f>
        <v>},</v>
      </c>
    </row>
    <row r="32" customFormat="false" ht="15" hidden="false" customHeight="true" outlineLevel="0" collapsed="false">
      <c r="A32" s="20"/>
      <c r="B32" s="20" t="str">
        <f aca="false">IF(Step1_GenProfile!H47, "new double[]{"&amp;Step1_GenProfile!J47&amp;",","")</f>
        <v>new double[]{0.0893095238095238,</v>
      </c>
      <c r="C32" s="20" t="n">
        <f aca="false">IF(Step1_GenProfile!H47, Step1_GenProfile!I47*60,"")</f>
        <v>71.7142857142857</v>
      </c>
      <c r="D32" s="20" t="str">
        <f aca="false">IF(Step1_GenProfile!H47, IF(Step1_GenProfile!M47,"}};","},"), "")</f>
        <v>},</v>
      </c>
    </row>
    <row r="33" customFormat="false" ht="15" hidden="false" customHeight="true" outlineLevel="0" collapsed="false">
      <c r="A33" s="20"/>
      <c r="B33" s="20" t="str">
        <f aca="false">IF(Step1_GenProfile!H48, "new double[]{"&amp;Step1_GenProfile!J48&amp;",","")</f>
        <v>new double[]{0.101761904761905,</v>
      </c>
      <c r="C33" s="20" t="n">
        <f aca="false">IF(Step1_GenProfile!H48, Step1_GenProfile!I48*60,"")</f>
        <v>77.7142857142857</v>
      </c>
      <c r="D33" s="20" t="str">
        <f aca="false">IF(Step1_GenProfile!H48, IF(Step1_GenProfile!M48,"}};","},"), "")</f>
        <v>},</v>
      </c>
    </row>
    <row r="34" customFormat="false" ht="15" hidden="false" customHeight="true" outlineLevel="0" collapsed="false">
      <c r="A34" s="20"/>
      <c r="B34" s="20" t="str">
        <f aca="false">IF(Step1_GenProfile!H49, "new double[]{"&amp;Step1_GenProfile!J49&amp;",","")</f>
        <v>new double[]{0.115214285714286,</v>
      </c>
      <c r="C34" s="20" t="n">
        <f aca="false">IF(Step1_GenProfile!H49, Step1_GenProfile!I49*60,"")</f>
        <v>83.7142857142857</v>
      </c>
      <c r="D34" s="20" t="str">
        <f aca="false">IF(Step1_GenProfile!H49, IF(Step1_GenProfile!M49,"}};","},"), "")</f>
        <v>},</v>
      </c>
    </row>
    <row r="35" customFormat="false" ht="15" hidden="false" customHeight="true" outlineLevel="0" collapsed="false">
      <c r="A35" s="20"/>
      <c r="B35" s="20" t="str">
        <f aca="false">IF(Step1_GenProfile!H50, "new double[]{"&amp;Step1_GenProfile!J50&amp;",","")</f>
        <v>new double[]{0.129666666666667,</v>
      </c>
      <c r="C35" s="20" t="n">
        <f aca="false">IF(Step1_GenProfile!H50, Step1_GenProfile!I50*60,"")</f>
        <v>89.7142857142857</v>
      </c>
      <c r="D35" s="20" t="str">
        <f aca="false">IF(Step1_GenProfile!H50, IF(Step1_GenProfile!M50,"}};","},"), "")</f>
        <v>},</v>
      </c>
    </row>
    <row r="36" customFormat="false" ht="15" hidden="false" customHeight="true" outlineLevel="0" collapsed="false">
      <c r="A36" s="20"/>
      <c r="B36" s="20" t="str">
        <f aca="false">IF(Step1_GenProfile!H51, "new double[]{"&amp;Step1_GenProfile!J51&amp;",","")</f>
        <v>new double[]{0.145119047619048,</v>
      </c>
      <c r="C36" s="20" t="n">
        <f aca="false">IF(Step1_GenProfile!H51, Step1_GenProfile!I51*60,"")</f>
        <v>95.7142857142857</v>
      </c>
      <c r="D36" s="20" t="str">
        <f aca="false">IF(Step1_GenProfile!H51, IF(Step1_GenProfile!M51,"}};","},"), "")</f>
        <v>},</v>
      </c>
    </row>
    <row r="37" customFormat="false" ht="15" hidden="false" customHeight="true" outlineLevel="0" collapsed="false">
      <c r="A37" s="20"/>
      <c r="B37" s="20" t="str">
        <f aca="false">IF(Step1_GenProfile!H52, "new double[]{"&amp;Step1_GenProfile!J52&amp;",","")</f>
        <v>new double[]{0.161571428571429,</v>
      </c>
      <c r="C37" s="20" t="n">
        <f aca="false">IF(Step1_GenProfile!H52, Step1_GenProfile!I52*60,"")</f>
        <v>101.714285714286</v>
      </c>
      <c r="D37" s="20" t="str">
        <f aca="false">IF(Step1_GenProfile!H52, IF(Step1_GenProfile!M52,"}};","},"), "")</f>
        <v>},</v>
      </c>
    </row>
    <row r="38" customFormat="false" ht="15" hidden="false" customHeight="true" outlineLevel="0" collapsed="false">
      <c r="A38" s="20"/>
      <c r="B38" s="20" t="str">
        <f aca="false">IF(Step1_GenProfile!H53, "new double[]{"&amp;Step1_GenProfile!J53&amp;",","")</f>
        <v>new double[]{0.17902380952381,</v>
      </c>
      <c r="C38" s="20" t="n">
        <f aca="false">IF(Step1_GenProfile!H53, Step1_GenProfile!I53*60,"")</f>
        <v>107.714285714286</v>
      </c>
      <c r="D38" s="20" t="str">
        <f aca="false">IF(Step1_GenProfile!H53, IF(Step1_GenProfile!M53,"}};","},"), "")</f>
        <v>},</v>
      </c>
    </row>
    <row r="39" customFormat="false" ht="15" hidden="false" customHeight="true" outlineLevel="0" collapsed="false">
      <c r="A39" s="20"/>
      <c r="B39" s="20" t="str">
        <f aca="false">IF(Step1_GenProfile!H54, "new double[]{"&amp;Step1_GenProfile!J54&amp;",","")</f>
        <v>new double[]{0.19747619047619,</v>
      </c>
      <c r="C39" s="20" t="n">
        <f aca="false">IF(Step1_GenProfile!H54, Step1_GenProfile!I54*60,"")</f>
        <v>113.714285714286</v>
      </c>
      <c r="D39" s="20" t="str">
        <f aca="false">IF(Step1_GenProfile!H54, IF(Step1_GenProfile!M54,"}};","},"), "")</f>
        <v>},</v>
      </c>
    </row>
    <row r="40" customFormat="false" ht="15" hidden="false" customHeight="true" outlineLevel="0" collapsed="false">
      <c r="A40" s="20"/>
      <c r="B40" s="20" t="str">
        <f aca="false">IF(Step1_GenProfile!H55, "new double[]{"&amp;Step1_GenProfile!J55&amp;",","")</f>
        <v>new double[]{0.216928571428571,</v>
      </c>
      <c r="C40" s="20" t="n">
        <f aca="false">IF(Step1_GenProfile!H55, Step1_GenProfile!I55*60,"")</f>
        <v>119.714285714286</v>
      </c>
      <c r="D40" s="20" t="str">
        <f aca="false">IF(Step1_GenProfile!H55, IF(Step1_GenProfile!M55,"}};","},"), "")</f>
        <v>},</v>
      </c>
    </row>
    <row r="41" customFormat="false" ht="15" hidden="false" customHeight="true" outlineLevel="0" collapsed="false">
      <c r="A41" s="20"/>
      <c r="B41" s="20" t="str">
        <f aca="false">IF(Step1_GenProfile!H56, "new double[]{"&amp;Step1_GenProfile!J56&amp;",","")</f>
        <v>new double[]{0.237380952380952,</v>
      </c>
      <c r="C41" s="20" t="n">
        <f aca="false">IF(Step1_GenProfile!H56, Step1_GenProfile!I56*60,"")</f>
        <v>125.714285714286</v>
      </c>
      <c r="D41" s="20" t="str">
        <f aca="false">IF(Step1_GenProfile!H56, IF(Step1_GenProfile!M56,"}};","},"), "")</f>
        <v>},</v>
      </c>
    </row>
    <row r="42" customFormat="false" ht="15" hidden="false" customHeight="true" outlineLevel="0" collapsed="false">
      <c r="A42" s="20"/>
      <c r="B42" s="20" t="str">
        <f aca="false">IF(Step1_GenProfile!H57, "new double[]{"&amp;Step1_GenProfile!J57&amp;",","")</f>
        <v>new double[]{0.258833333333333,</v>
      </c>
      <c r="C42" s="20" t="n">
        <f aca="false">IF(Step1_GenProfile!H57, Step1_GenProfile!I57*60,"")</f>
        <v>131.714285714286</v>
      </c>
      <c r="D42" s="20" t="str">
        <f aca="false">IF(Step1_GenProfile!H57, IF(Step1_GenProfile!M57,"}};","},"), "")</f>
        <v>},</v>
      </c>
    </row>
    <row r="43" customFormat="false" ht="12.75" hidden="false" customHeight="false" outlineLevel="0" collapsed="false">
      <c r="A43" s="20"/>
      <c r="B43" s="20" t="str">
        <f aca="false">IF(Step1_GenProfile!H58, "new double[]{"&amp;Step1_GenProfile!J58&amp;",","")</f>
        <v>new double[]{0.281285714285714,</v>
      </c>
      <c r="C43" s="20" t="n">
        <f aca="false">IF(Step1_GenProfile!H58, Step1_GenProfile!I58*60,"")</f>
        <v>137.714285714286</v>
      </c>
      <c r="D43" s="20" t="str">
        <f aca="false">IF(Step1_GenProfile!H58, IF(Step1_GenProfile!M58,"}};","},"), "")</f>
        <v>},</v>
      </c>
    </row>
    <row r="44" customFormat="false" ht="12.75" hidden="false" customHeight="false" outlineLevel="0" collapsed="false">
      <c r="A44" s="20"/>
      <c r="B44" s="20" t="str">
        <f aca="false">IF(Step1_GenProfile!H59, "new double[]{"&amp;Step1_GenProfile!J59&amp;",","")</f>
        <v>new double[]{0.304738095238095,</v>
      </c>
      <c r="C44" s="20" t="n">
        <f aca="false">IF(Step1_GenProfile!H59, Step1_GenProfile!I59*60,"")</f>
        <v>143.714285714286</v>
      </c>
      <c r="D44" s="20" t="str">
        <f aca="false">IF(Step1_GenProfile!H59, IF(Step1_GenProfile!M59,"}};","},"), "")</f>
        <v>},</v>
      </c>
    </row>
    <row r="45" customFormat="false" ht="12.75" hidden="false" customHeight="false" outlineLevel="0" collapsed="false">
      <c r="A45" s="20"/>
      <c r="B45" s="20" t="str">
        <f aca="false">IF(Step1_GenProfile!H60, "new double[]{"&amp;Step1_GenProfile!J60&amp;",","")</f>
        <v>new double[]{0.329190476190476,</v>
      </c>
      <c r="C45" s="20" t="n">
        <f aca="false">IF(Step1_GenProfile!H60, Step1_GenProfile!I60*60,"")</f>
        <v>149.714285714286</v>
      </c>
      <c r="D45" s="20" t="str">
        <f aca="false">IF(Step1_GenProfile!H60, IF(Step1_GenProfile!M60,"}};","},"), "")</f>
        <v>},</v>
      </c>
    </row>
    <row r="46" customFormat="false" ht="12.75" hidden="false" customHeight="false" outlineLevel="0" collapsed="false">
      <c r="A46" s="20"/>
      <c r="B46" s="20" t="str">
        <f aca="false">IF(Step1_GenProfile!H61, "new double[]{"&amp;Step1_GenProfile!J61&amp;",","")</f>
        <v>new double[]{0.354642857142857,</v>
      </c>
      <c r="C46" s="20" t="n">
        <f aca="false">IF(Step1_GenProfile!H61, Step1_GenProfile!I61*60,"")</f>
        <v>155.714285714286</v>
      </c>
      <c r="D46" s="20" t="str">
        <f aca="false">IF(Step1_GenProfile!H61, IF(Step1_GenProfile!M61,"}};","},"), "")</f>
        <v>},</v>
      </c>
    </row>
    <row r="47" customFormat="false" ht="12.75" hidden="false" customHeight="false" outlineLevel="0" collapsed="false">
      <c r="A47" s="20"/>
      <c r="B47" s="20" t="str">
        <f aca="false">IF(Step1_GenProfile!H62, "new double[]{"&amp;Step1_GenProfile!J62&amp;",","")</f>
        <v>new double[]{0.381095238095238,</v>
      </c>
      <c r="C47" s="20" t="n">
        <f aca="false">IF(Step1_GenProfile!H62, Step1_GenProfile!I62*60,"")</f>
        <v>161.714285714286</v>
      </c>
      <c r="D47" s="20" t="str">
        <f aca="false">IF(Step1_GenProfile!H62, IF(Step1_GenProfile!M62,"}};","},"), "")</f>
        <v>},</v>
      </c>
    </row>
    <row r="48" customFormat="false" ht="12.75" hidden="false" customHeight="false" outlineLevel="0" collapsed="false">
      <c r="A48" s="20"/>
      <c r="B48" s="20" t="str">
        <f aca="false">IF(Step1_GenProfile!H63, "new double[]{"&amp;Step1_GenProfile!J63&amp;",","")</f>
        <v>new double[]{0.408547619047619,</v>
      </c>
      <c r="C48" s="20" t="n">
        <f aca="false">IF(Step1_GenProfile!H63, Step1_GenProfile!I63*60,"")</f>
        <v>167.714285714286</v>
      </c>
      <c r="D48" s="20" t="str">
        <f aca="false">IF(Step1_GenProfile!H63, IF(Step1_GenProfile!M63,"}};","},"), "")</f>
        <v>},</v>
      </c>
    </row>
    <row r="49" customFormat="false" ht="12.75" hidden="false" customHeight="false" outlineLevel="0" collapsed="false">
      <c r="A49" s="20"/>
      <c r="B49" s="20" t="str">
        <f aca="false">IF(Step1_GenProfile!H64, "new double[]{"&amp;Step1_GenProfile!J64&amp;",","")</f>
        <v>new double[]{0.437,</v>
      </c>
      <c r="C49" s="20" t="n">
        <f aca="false">IF(Step1_GenProfile!H64, Step1_GenProfile!I64*60,"")</f>
        <v>173.714285714286</v>
      </c>
      <c r="D49" s="20" t="str">
        <f aca="false">IF(Step1_GenProfile!H64, IF(Step1_GenProfile!M64,"}};","},"), "")</f>
        <v>},</v>
      </c>
    </row>
    <row r="50" customFormat="false" ht="12.75" hidden="false" customHeight="false" outlineLevel="0" collapsed="false">
      <c r="A50" s="20"/>
      <c r="B50" s="20" t="str">
        <f aca="false">IF(Step1_GenProfile!H65, "new double[]{"&amp;Step1_GenProfile!J65&amp;",","")</f>
        <v>new double[]{0.466452380952381,</v>
      </c>
      <c r="C50" s="20" t="n">
        <f aca="false">IF(Step1_GenProfile!H65, Step1_GenProfile!I65*60,"")</f>
        <v>179.714285714286</v>
      </c>
      <c r="D50" s="20" t="str">
        <f aca="false">IF(Step1_GenProfile!H65, IF(Step1_GenProfile!M65,"}};","},"), "")</f>
        <v>},</v>
      </c>
    </row>
    <row r="51" customFormat="false" ht="12.75" hidden="false" customHeight="false" outlineLevel="0" collapsed="false">
      <c r="A51" s="20"/>
      <c r="B51" s="20" t="str">
        <f aca="false">IF(Step1_GenProfile!H66, "new double[]{"&amp;Step1_GenProfile!J66&amp;",","")</f>
        <v>new double[]{0.496904761904762,</v>
      </c>
      <c r="C51" s="20" t="n">
        <f aca="false">IF(Step1_GenProfile!H66, Step1_GenProfile!I66*60,"")</f>
        <v>185.714285714286</v>
      </c>
      <c r="D51" s="20" t="str">
        <f aca="false">IF(Step1_GenProfile!H66, IF(Step1_GenProfile!M66,"}};","},"), "")</f>
        <v>},</v>
      </c>
    </row>
    <row r="52" customFormat="false" ht="12.75" hidden="false" customHeight="false" outlineLevel="0" collapsed="false">
      <c r="A52" s="20"/>
      <c r="B52" s="20" t="str">
        <f aca="false">IF(Step1_GenProfile!H67, "new double[]{"&amp;Step1_GenProfile!J67&amp;",","")</f>
        <v>new double[]{0.528309523809524,</v>
      </c>
      <c r="C52" s="20" t="n">
        <f aca="false">IF(Step1_GenProfile!H67, Step1_GenProfile!I67*60,"")</f>
        <v>191.142857142857</v>
      </c>
      <c r="D52" s="20" t="str">
        <f aca="false">IF(Step1_GenProfile!H67, IF(Step1_GenProfile!M67,"}};","},"), "")</f>
        <v>},</v>
      </c>
    </row>
    <row r="53" customFormat="false" ht="12.75" hidden="false" customHeight="false" outlineLevel="0" collapsed="false">
      <c r="A53" s="20"/>
      <c r="B53" s="20" t="str">
        <f aca="false">IF(Step1_GenProfile!H68, "new double[]{"&amp;Step1_GenProfile!J68&amp;",","")</f>
        <v>new double[]{0.560595238095238,</v>
      </c>
      <c r="C53" s="20" t="n">
        <f aca="false">IF(Step1_GenProfile!H68, Step1_GenProfile!I68*60,"")</f>
        <v>196.285714285714</v>
      </c>
      <c r="D53" s="20" t="str">
        <f aca="false">IF(Step1_GenProfile!H68, IF(Step1_GenProfile!M68,"}};","},"), "")</f>
        <v>},</v>
      </c>
    </row>
    <row r="54" customFormat="false" ht="12.75" hidden="false" customHeight="false" outlineLevel="0" collapsed="false">
      <c r="A54" s="20"/>
      <c r="B54" s="20" t="str">
        <f aca="false">IF(Step1_GenProfile!H69, "new double[]{"&amp;Step1_GenProfile!J69&amp;",","")</f>
        <v>new double[]{0.593714285714286,</v>
      </c>
      <c r="C54" s="20" t="n">
        <f aca="false">IF(Step1_GenProfile!H69, Step1_GenProfile!I69*60,"")</f>
        <v>201.142857142857</v>
      </c>
      <c r="D54" s="20" t="str">
        <f aca="false">IF(Step1_GenProfile!H69, IF(Step1_GenProfile!M69,"}};","},"), "")</f>
        <v>},</v>
      </c>
    </row>
    <row r="55" customFormat="false" ht="12.75" hidden="false" customHeight="false" outlineLevel="0" collapsed="false">
      <c r="A55" s="20"/>
      <c r="B55" s="20" t="str">
        <f aca="false">IF(Step1_GenProfile!H70, "new double[]{"&amp;Step1_GenProfile!J70&amp;",","")</f>
        <v>new double[]{0.627619047619048,</v>
      </c>
      <c r="C55" s="20" t="n">
        <f aca="false">IF(Step1_GenProfile!H70, Step1_GenProfile!I70*60,"")</f>
        <v>205.714285714286</v>
      </c>
      <c r="D55" s="20" t="str">
        <f aca="false">IF(Step1_GenProfile!H70, IF(Step1_GenProfile!M70,"}};","},"), "")</f>
        <v>},</v>
      </c>
    </row>
    <row r="56" customFormat="false" ht="12.75" hidden="false" customHeight="false" outlineLevel="0" collapsed="false">
      <c r="A56" s="20"/>
      <c r="B56" s="20" t="str">
        <f aca="false">IF(Step1_GenProfile!H71, "new double[]{"&amp;Step1_GenProfile!J71&amp;",","")</f>
        <v>new double[]{0.662261904761905,</v>
      </c>
      <c r="C56" s="20" t="n">
        <f aca="false">IF(Step1_GenProfile!H71, Step1_GenProfile!I71*60,"")</f>
        <v>210</v>
      </c>
      <c r="D56" s="20" t="str">
        <f aca="false">IF(Step1_GenProfile!H71, IF(Step1_GenProfile!M71,"}};","},"), "")</f>
        <v>},</v>
      </c>
    </row>
    <row r="57" customFormat="false" ht="12.75" hidden="false" customHeight="false" outlineLevel="0" collapsed="false">
      <c r="A57" s="20"/>
      <c r="B57" s="20" t="str">
        <f aca="false">IF(Step1_GenProfile!H72, "new double[]{"&amp;Step1_GenProfile!J72&amp;",","")</f>
        <v>new double[]{0.697595238095238,</v>
      </c>
      <c r="C57" s="20" t="n">
        <f aca="false">IF(Step1_GenProfile!H72, Step1_GenProfile!I72*60,"")</f>
        <v>214</v>
      </c>
      <c r="D57" s="20" t="str">
        <f aca="false">IF(Step1_GenProfile!H72, IF(Step1_GenProfile!M72,"}};","},"), "")</f>
        <v>},</v>
      </c>
    </row>
    <row r="58" customFormat="false" ht="12.75" hidden="false" customHeight="false" outlineLevel="0" collapsed="false">
      <c r="A58" s="20"/>
      <c r="B58" s="20" t="str">
        <f aca="false">IF(Step1_GenProfile!H73, "new double[]{"&amp;Step1_GenProfile!J73&amp;",","")</f>
        <v>new double[]{0.733571428571429,</v>
      </c>
      <c r="C58" s="20" t="n">
        <f aca="false">IF(Step1_GenProfile!H73, Step1_GenProfile!I73*60,"")</f>
        <v>217.714285714286</v>
      </c>
      <c r="D58" s="20" t="str">
        <f aca="false">IF(Step1_GenProfile!H73, IF(Step1_GenProfile!M73,"}};","},"), "")</f>
        <v>},</v>
      </c>
    </row>
    <row r="59" customFormat="false" ht="12.75" hidden="false" customHeight="false" outlineLevel="0" collapsed="false">
      <c r="A59" s="20"/>
      <c r="B59" s="20" t="str">
        <f aca="false">IF(Step1_GenProfile!H74, "new double[]{"&amp;Step1_GenProfile!J74&amp;",","")</f>
        <v>new double[]{0.770142857142857,</v>
      </c>
      <c r="C59" s="20" t="n">
        <f aca="false">IF(Step1_GenProfile!H74, Step1_GenProfile!I74*60,"")</f>
        <v>221.142857142857</v>
      </c>
      <c r="D59" s="20" t="str">
        <f aca="false">IF(Step1_GenProfile!H74, IF(Step1_GenProfile!M74,"}};","},"), "")</f>
        <v>},</v>
      </c>
    </row>
    <row r="60" customFormat="false" ht="12.75" hidden="false" customHeight="false" outlineLevel="0" collapsed="false">
      <c r="A60" s="20"/>
      <c r="B60" s="20" t="str">
        <f aca="false">IF(Step1_GenProfile!H75, "new double[]{"&amp;Step1_GenProfile!J75&amp;",","")</f>
        <v>new double[]{0.807261904761905,</v>
      </c>
      <c r="C60" s="20" t="n">
        <f aca="false">IF(Step1_GenProfile!H75, Step1_GenProfile!I75*60,"")</f>
        <v>224.285714285714</v>
      </c>
      <c r="D60" s="20" t="str">
        <f aca="false">IF(Step1_GenProfile!H75, IF(Step1_GenProfile!M75,"}};","},"), "")</f>
        <v>},</v>
      </c>
    </row>
    <row r="61" customFormat="false" ht="12.75" hidden="false" customHeight="false" outlineLevel="0" collapsed="false">
      <c r="A61" s="20"/>
      <c r="B61" s="20" t="str">
        <f aca="false">IF(Step1_GenProfile!H76, "new double[]{"&amp;Step1_GenProfile!J76&amp;",","")</f>
        <v>new double[]{0.844880952380952,</v>
      </c>
      <c r="C61" s="20" t="n">
        <f aca="false">IF(Step1_GenProfile!H76, Step1_GenProfile!I76*60,"")</f>
        <v>227.142857142857</v>
      </c>
      <c r="D61" s="20" t="str">
        <f aca="false">IF(Step1_GenProfile!H76, IF(Step1_GenProfile!M76,"}};","},"), "")</f>
        <v>},</v>
      </c>
    </row>
    <row r="62" customFormat="false" ht="12.75" hidden="false" customHeight="false" outlineLevel="0" collapsed="false">
      <c r="A62" s="20"/>
      <c r="B62" s="20" t="str">
        <f aca="false">IF(Step1_GenProfile!H77, "new double[]{"&amp;Step1_GenProfile!J77&amp;",","")</f>
        <v>new double[]{0.882952380952381,</v>
      </c>
      <c r="C62" s="20" t="n">
        <f aca="false">IF(Step1_GenProfile!H77, Step1_GenProfile!I77*60,"")</f>
        <v>229.714285714286</v>
      </c>
      <c r="D62" s="20" t="str">
        <f aca="false">IF(Step1_GenProfile!H77, IF(Step1_GenProfile!M77,"}};","},"), "")</f>
        <v>},</v>
      </c>
    </row>
    <row r="63" customFormat="false" ht="12.75" hidden="false" customHeight="false" outlineLevel="0" collapsed="false">
      <c r="A63" s="20"/>
      <c r="B63" s="20" t="str">
        <f aca="false">IF(Step1_GenProfile!H78, "new double[]{"&amp;Step1_GenProfile!J78&amp;",","")</f>
        <v>new double[]{0.921428571428571,</v>
      </c>
      <c r="C63" s="20" t="n">
        <f aca="false">IF(Step1_GenProfile!H78, Step1_GenProfile!I78*60,"")</f>
        <v>232</v>
      </c>
      <c r="D63" s="20" t="str">
        <f aca="false">IF(Step1_GenProfile!H78, IF(Step1_GenProfile!M78,"}};","},"), "")</f>
        <v>},</v>
      </c>
    </row>
    <row r="64" customFormat="false" ht="12.75" hidden="false" customHeight="false" outlineLevel="0" collapsed="false">
      <c r="A64" s="20"/>
      <c r="B64" s="20" t="str">
        <f aca="false">IF(Step1_GenProfile!H79, "new double[]{"&amp;Step1_GenProfile!J79&amp;",","")</f>
        <v>new double[]{0.960261904761905,</v>
      </c>
      <c r="C64" s="20" t="n">
        <f aca="false">IF(Step1_GenProfile!H79, Step1_GenProfile!I79*60,"")</f>
        <v>234</v>
      </c>
      <c r="D64" s="20" t="str">
        <f aca="false">IF(Step1_GenProfile!H79, IF(Step1_GenProfile!M79,"}};","},"), "")</f>
        <v>},</v>
      </c>
    </row>
    <row r="65" customFormat="false" ht="12.75" hidden="false" customHeight="false" outlineLevel="0" collapsed="false">
      <c r="A65" s="20"/>
      <c r="B65" s="20" t="str">
        <f aca="false">IF(Step1_GenProfile!H80, "new double[]{"&amp;Step1_GenProfile!J80&amp;",","")</f>
        <v>new double[]{0.999404761904762,</v>
      </c>
      <c r="C65" s="20" t="n">
        <f aca="false">IF(Step1_GenProfile!H80, Step1_GenProfile!I80*60,"")</f>
        <v>235.714285714286</v>
      </c>
      <c r="D65" s="20" t="str">
        <f aca="false">IF(Step1_GenProfile!H80, IF(Step1_GenProfile!M80,"}};","},"), "")</f>
        <v>},</v>
      </c>
    </row>
    <row r="66" customFormat="false" ht="12.75" hidden="false" customHeight="false" outlineLevel="0" collapsed="false">
      <c r="A66" s="20"/>
      <c r="B66" s="20" t="str">
        <f aca="false">IF(Step1_GenProfile!H81, "new double[]{"&amp;Step1_GenProfile!J81&amp;",","")</f>
        <v>new double[]{1.03880952380952,</v>
      </c>
      <c r="C66" s="20" t="n">
        <f aca="false">IF(Step1_GenProfile!H81, Step1_GenProfile!I81*60,"")</f>
        <v>237.142857142857</v>
      </c>
      <c r="D66" s="20" t="str">
        <f aca="false">IF(Step1_GenProfile!H81, IF(Step1_GenProfile!M81,"}};","},"), "")</f>
        <v>},</v>
      </c>
    </row>
    <row r="67" customFormat="false" ht="12.75" hidden="false" customHeight="false" outlineLevel="0" collapsed="false">
      <c r="A67" s="20"/>
      <c r="B67" s="20" t="str">
        <f aca="false">IF(Step1_GenProfile!H82, "new double[]{"&amp;Step1_GenProfile!J82&amp;",","")</f>
        <v>new double[]{1.07842857142857,</v>
      </c>
      <c r="C67" s="20" t="n">
        <f aca="false">IF(Step1_GenProfile!H82, Step1_GenProfile!I82*60,"")</f>
        <v>238.285714285714</v>
      </c>
      <c r="D67" s="20" t="str">
        <f aca="false">IF(Step1_GenProfile!H82, IF(Step1_GenProfile!M82,"}};","},"), "")</f>
        <v>},</v>
      </c>
    </row>
    <row r="68" customFormat="false" ht="12.75" hidden="false" customHeight="false" outlineLevel="0" collapsed="false">
      <c r="A68" s="20"/>
      <c r="B68" s="20" t="str">
        <f aca="false">IF(Step1_GenProfile!H83, "new double[]{"&amp;Step1_GenProfile!J83&amp;",","")</f>
        <v>new double[]{1.11821428571429,</v>
      </c>
      <c r="C68" s="20" t="n">
        <f aca="false">IF(Step1_GenProfile!H83, Step1_GenProfile!I83*60,"")</f>
        <v>239.142857142857</v>
      </c>
      <c r="D68" s="20" t="str">
        <f aca="false">IF(Step1_GenProfile!H83, IF(Step1_GenProfile!M83,"}};","},"), "")</f>
        <v>},</v>
      </c>
    </row>
    <row r="69" customFormat="false" ht="12.75" hidden="false" customHeight="false" outlineLevel="0" collapsed="false">
      <c r="A69" s="20"/>
      <c r="B69" s="20" t="str">
        <f aca="false">IF(Step1_GenProfile!H84, "new double[]{"&amp;Step1_GenProfile!J84&amp;",","")</f>
        <v>new double[]{1.15811904761905,</v>
      </c>
      <c r="C69" s="20" t="n">
        <f aca="false">IF(Step1_GenProfile!H84, Step1_GenProfile!I84*60,"")</f>
        <v>239.714285714286</v>
      </c>
      <c r="D69" s="20" t="str">
        <f aca="false">IF(Step1_GenProfile!H84, IF(Step1_GenProfile!M84,"}};","},"), "")</f>
        <v>},</v>
      </c>
    </row>
    <row r="70" customFormat="false" ht="12.75" hidden="false" customHeight="false" outlineLevel="0" collapsed="false">
      <c r="A70" s="20"/>
      <c r="B70" s="20" t="str">
        <f aca="false">IF(Step1_GenProfile!H85, "new double[]{"&amp;Step1_GenProfile!J85&amp;",","")</f>
        <v>new double[]{1.19809523809524,</v>
      </c>
      <c r="C70" s="20" t="n">
        <f aca="false">IF(Step1_GenProfile!H85, Step1_GenProfile!I85*60,"")</f>
        <v>240</v>
      </c>
      <c r="D70" s="20" t="str">
        <f aca="false">IF(Step1_GenProfile!H85, IF(Step1_GenProfile!M85,"}};","},"), "")</f>
        <v>},</v>
      </c>
    </row>
    <row r="71" customFormat="false" ht="12.75" hidden="false" customHeight="false" outlineLevel="0" collapsed="false">
      <c r="A71" s="20"/>
      <c r="B71" s="20" t="str">
        <f aca="false">IF(Step1_GenProfile!H86, "new double[]{"&amp;Step1_GenProfile!J86&amp;",","")</f>
        <v>new double[]{1.23809523809524,</v>
      </c>
      <c r="C71" s="20" t="n">
        <f aca="false">IF(Step1_GenProfile!H86, Step1_GenProfile!I86*60,"")</f>
        <v>240</v>
      </c>
      <c r="D71" s="20" t="str">
        <f aca="false">IF(Step1_GenProfile!H86, IF(Step1_GenProfile!M86,"}};","},"), "")</f>
        <v>},</v>
      </c>
    </row>
    <row r="72" customFormat="false" ht="12.75" hidden="false" customHeight="false" outlineLevel="0" collapsed="false">
      <c r="A72" s="20"/>
      <c r="B72" s="20" t="str">
        <f aca="false">IF(Step1_GenProfile!H87, "new double[]{"&amp;Step1_GenProfile!J87&amp;",","")</f>
        <v>new double[]{1.27809523809524,</v>
      </c>
      <c r="C72" s="20" t="n">
        <f aca="false">IF(Step1_GenProfile!H87, Step1_GenProfile!I87*60,"")</f>
        <v>240</v>
      </c>
      <c r="D72" s="20" t="str">
        <f aca="false">IF(Step1_GenProfile!H87, IF(Step1_GenProfile!M87,"}};","},"), "")</f>
        <v>},</v>
      </c>
    </row>
    <row r="73" customFormat="false" ht="12.75" hidden="false" customHeight="false" outlineLevel="0" collapsed="false">
      <c r="A73" s="20"/>
      <c r="B73" s="20" t="str">
        <f aca="false">IF(Step1_GenProfile!H88, "new double[]{"&amp;Step1_GenProfile!J88&amp;",","")</f>
        <v>new double[]{1.31809523809524,</v>
      </c>
      <c r="C73" s="20" t="n">
        <f aca="false">IF(Step1_GenProfile!H88, Step1_GenProfile!I88*60,"")</f>
        <v>240</v>
      </c>
      <c r="D73" s="20" t="str">
        <f aca="false">IF(Step1_GenProfile!H88, IF(Step1_GenProfile!M88,"}};","},"), "")</f>
        <v>},</v>
      </c>
    </row>
    <row r="74" customFormat="false" ht="12.75" hidden="false" customHeight="false" outlineLevel="0" collapsed="false">
      <c r="A74" s="20"/>
      <c r="B74" s="20" t="str">
        <f aca="false">IF(Step1_GenProfile!H89, "new double[]{"&amp;Step1_GenProfile!J89&amp;",","")</f>
        <v>new double[]{1.35809523809524,</v>
      </c>
      <c r="C74" s="20" t="n">
        <f aca="false">IF(Step1_GenProfile!H89, Step1_GenProfile!I89*60,"")</f>
        <v>240</v>
      </c>
      <c r="D74" s="20" t="str">
        <f aca="false">IF(Step1_GenProfile!H89, IF(Step1_GenProfile!M89,"}};","},"), "")</f>
        <v>},</v>
      </c>
    </row>
    <row r="75" customFormat="false" ht="12.75" hidden="false" customHeight="false" outlineLevel="0" collapsed="false">
      <c r="A75" s="20"/>
      <c r="B75" s="20" t="str">
        <f aca="false">IF(Step1_GenProfile!H90, "new double[]{"&amp;Step1_GenProfile!J90&amp;",","")</f>
        <v>new double[]{1.39809523809524,</v>
      </c>
      <c r="C75" s="20" t="n">
        <f aca="false">IF(Step1_GenProfile!H90, Step1_GenProfile!I90*60,"")</f>
        <v>240</v>
      </c>
      <c r="D75" s="20" t="str">
        <f aca="false">IF(Step1_GenProfile!H90, IF(Step1_GenProfile!M90,"}};","},"), "")</f>
        <v>},</v>
      </c>
    </row>
    <row r="76" customFormat="false" ht="12.75" hidden="false" customHeight="false" outlineLevel="0" collapsed="false">
      <c r="A76" s="20"/>
      <c r="B76" s="20" t="str">
        <f aca="false">IF(Step1_GenProfile!H91, "new double[]{"&amp;Step1_GenProfile!J91&amp;",","")</f>
        <v>new double[]{1.43809523809524,</v>
      </c>
      <c r="C76" s="20" t="n">
        <f aca="false">IF(Step1_GenProfile!H91, Step1_GenProfile!I91*60,"")</f>
        <v>240</v>
      </c>
      <c r="D76" s="20" t="str">
        <f aca="false">IF(Step1_GenProfile!H91, IF(Step1_GenProfile!M91,"}};","},"), "")</f>
        <v>},</v>
      </c>
    </row>
    <row r="77" customFormat="false" ht="12.75" hidden="false" customHeight="false" outlineLevel="0" collapsed="false">
      <c r="A77" s="20"/>
      <c r="B77" s="20" t="str">
        <f aca="false">IF(Step1_GenProfile!H92, "new double[]{"&amp;Step1_GenProfile!J92&amp;",","")</f>
        <v>new double[]{1.47809523809524,</v>
      </c>
      <c r="C77" s="20" t="n">
        <f aca="false">IF(Step1_GenProfile!H92, Step1_GenProfile!I92*60,"")</f>
        <v>240</v>
      </c>
      <c r="D77" s="20" t="str">
        <f aca="false">IF(Step1_GenProfile!H92, IF(Step1_GenProfile!M92,"}};","},"), "")</f>
        <v>},</v>
      </c>
    </row>
    <row r="78" customFormat="false" ht="12.75" hidden="false" customHeight="false" outlineLevel="0" collapsed="false">
      <c r="A78" s="20"/>
      <c r="B78" s="20" t="str">
        <f aca="false">IF(Step1_GenProfile!H93, "new double[]{"&amp;Step1_GenProfile!J93&amp;",","")</f>
        <v>new double[]{1.51809523809524,</v>
      </c>
      <c r="C78" s="20" t="n">
        <f aca="false">IF(Step1_GenProfile!H93, Step1_GenProfile!I93*60,"")</f>
        <v>240</v>
      </c>
      <c r="D78" s="20" t="str">
        <f aca="false">IF(Step1_GenProfile!H93, IF(Step1_GenProfile!M93,"}};","},"), "")</f>
        <v>},</v>
      </c>
    </row>
    <row r="79" customFormat="false" ht="12.75" hidden="false" customHeight="false" outlineLevel="0" collapsed="false">
      <c r="A79" s="20"/>
      <c r="B79" s="20" t="str">
        <f aca="false">IF(Step1_GenProfile!H94, "new double[]{"&amp;Step1_GenProfile!J94&amp;",","")</f>
        <v>new double[]{1.55809523809524,</v>
      </c>
      <c r="C79" s="20" t="n">
        <f aca="false">IF(Step1_GenProfile!H94, Step1_GenProfile!I94*60,"")</f>
        <v>240</v>
      </c>
      <c r="D79" s="20" t="str">
        <f aca="false">IF(Step1_GenProfile!H94, IF(Step1_GenProfile!M94,"}};","},"), "")</f>
        <v>},</v>
      </c>
    </row>
    <row r="80" customFormat="false" ht="12.75" hidden="false" customHeight="false" outlineLevel="0" collapsed="false">
      <c r="A80" s="20"/>
      <c r="B80" s="20" t="str">
        <f aca="false">IF(Step1_GenProfile!H95, "new double[]{"&amp;Step1_GenProfile!J95&amp;",","")</f>
        <v>new double[]{1.59809523809524,</v>
      </c>
      <c r="C80" s="20" t="n">
        <f aca="false">IF(Step1_GenProfile!H95, Step1_GenProfile!I95*60,"")</f>
        <v>240</v>
      </c>
      <c r="D80" s="20" t="str">
        <f aca="false">IF(Step1_GenProfile!H95, IF(Step1_GenProfile!M95,"}};","},"), "")</f>
        <v>},</v>
      </c>
    </row>
    <row r="81" customFormat="false" ht="12.75" hidden="false" customHeight="false" outlineLevel="0" collapsed="false">
      <c r="A81" s="20"/>
      <c r="B81" s="20" t="str">
        <f aca="false">IF(Step1_GenProfile!H96, "new double[]{"&amp;Step1_GenProfile!J96&amp;",","")</f>
        <v>new double[]{1.63809523809524,</v>
      </c>
      <c r="C81" s="20" t="n">
        <f aca="false">IF(Step1_GenProfile!H96, Step1_GenProfile!I96*60,"")</f>
        <v>240</v>
      </c>
      <c r="D81" s="20" t="str">
        <f aca="false">IF(Step1_GenProfile!H96, IF(Step1_GenProfile!M96,"}};","},"), "")</f>
        <v>},</v>
      </c>
    </row>
    <row r="82" customFormat="false" ht="12.75" hidden="false" customHeight="false" outlineLevel="0" collapsed="false">
      <c r="A82" s="20"/>
      <c r="B82" s="20" t="str">
        <f aca="false">IF(Step1_GenProfile!H97, "new double[]{"&amp;Step1_GenProfile!J97&amp;",","")</f>
        <v>new double[]{1.67809523809524,</v>
      </c>
      <c r="C82" s="20" t="n">
        <f aca="false">IF(Step1_GenProfile!H97, Step1_GenProfile!I97*60,"")</f>
        <v>240</v>
      </c>
      <c r="D82" s="20" t="str">
        <f aca="false">IF(Step1_GenProfile!H97, IF(Step1_GenProfile!M97,"}};","},"), "")</f>
        <v>},</v>
      </c>
    </row>
    <row r="83" customFormat="false" ht="12.75" hidden="false" customHeight="false" outlineLevel="0" collapsed="false">
      <c r="A83" s="20"/>
      <c r="B83" s="20" t="str">
        <f aca="false">IF(Step1_GenProfile!H98, "new double[]{"&amp;Step1_GenProfile!J98&amp;",","")</f>
        <v>new double[]{1.71809523809524,</v>
      </c>
      <c r="C83" s="20" t="n">
        <f aca="false">IF(Step1_GenProfile!H98, Step1_GenProfile!I98*60,"")</f>
        <v>240</v>
      </c>
      <c r="D83" s="20" t="str">
        <f aca="false">IF(Step1_GenProfile!H98, IF(Step1_GenProfile!M98,"}};","},"), "")</f>
        <v>},</v>
      </c>
    </row>
    <row r="84" customFormat="false" ht="12.75" hidden="false" customHeight="false" outlineLevel="0" collapsed="false">
      <c r="A84" s="20"/>
      <c r="B84" s="20" t="str">
        <f aca="false">IF(Step1_GenProfile!H99, "new double[]{"&amp;Step1_GenProfile!J99&amp;",","")</f>
        <v>new double[]{1.75809523809524,</v>
      </c>
      <c r="C84" s="20" t="n">
        <f aca="false">IF(Step1_GenProfile!H99, Step1_GenProfile!I99*60,"")</f>
        <v>240</v>
      </c>
      <c r="D84" s="20" t="str">
        <f aca="false">IF(Step1_GenProfile!H99, IF(Step1_GenProfile!M99,"}};","},"), "")</f>
        <v>},</v>
      </c>
    </row>
    <row r="85" customFormat="false" ht="12.75" hidden="false" customHeight="false" outlineLevel="0" collapsed="false">
      <c r="A85" s="20"/>
      <c r="B85" s="20" t="str">
        <f aca="false">IF(Step1_GenProfile!H100, "new double[]{"&amp;Step1_GenProfile!J100&amp;",","")</f>
        <v>new double[]{1.79809523809524,</v>
      </c>
      <c r="C85" s="20" t="n">
        <f aca="false">IF(Step1_GenProfile!H100, Step1_GenProfile!I100*60,"")</f>
        <v>240</v>
      </c>
      <c r="D85" s="20" t="str">
        <f aca="false">IF(Step1_GenProfile!H100, IF(Step1_GenProfile!M100,"}};","},"), "")</f>
        <v>},</v>
      </c>
    </row>
    <row r="86" customFormat="false" ht="12.75" hidden="false" customHeight="false" outlineLevel="0" collapsed="false">
      <c r="A86" s="20"/>
      <c r="B86" s="20" t="str">
        <f aca="false">IF(Step1_GenProfile!H101, "new double[]{"&amp;Step1_GenProfile!J101&amp;",","")</f>
        <v>new double[]{1.83809523809524,</v>
      </c>
      <c r="C86" s="20" t="n">
        <f aca="false">IF(Step1_GenProfile!H101, Step1_GenProfile!I101*60,"")</f>
        <v>240</v>
      </c>
      <c r="D86" s="20" t="str">
        <f aca="false">IF(Step1_GenProfile!H101, IF(Step1_GenProfile!M101,"}};","},"), "")</f>
        <v>},</v>
      </c>
    </row>
    <row r="87" customFormat="false" ht="12.75" hidden="false" customHeight="false" outlineLevel="0" collapsed="false">
      <c r="A87" s="20"/>
      <c r="B87" s="20" t="str">
        <f aca="false">IF(Step1_GenProfile!H102, "new double[]{"&amp;Step1_GenProfile!J102&amp;",","")</f>
        <v>new double[]{1.87809523809524,</v>
      </c>
      <c r="C87" s="20" t="n">
        <f aca="false">IF(Step1_GenProfile!H102, Step1_GenProfile!I102*60,"")</f>
        <v>240</v>
      </c>
      <c r="D87" s="20" t="str">
        <f aca="false">IF(Step1_GenProfile!H102, IF(Step1_GenProfile!M102,"}};","},"), "")</f>
        <v>},</v>
      </c>
    </row>
    <row r="88" customFormat="false" ht="12.75" hidden="false" customHeight="false" outlineLevel="0" collapsed="false">
      <c r="A88" s="20"/>
      <c r="B88" s="20" t="str">
        <f aca="false">IF(Step1_GenProfile!H103, "new double[]{"&amp;Step1_GenProfile!J103&amp;",","")</f>
        <v>new double[]{1.91809523809524,</v>
      </c>
      <c r="C88" s="20" t="n">
        <f aca="false">IF(Step1_GenProfile!H103, Step1_GenProfile!I103*60,"")</f>
        <v>240</v>
      </c>
      <c r="D88" s="20" t="str">
        <f aca="false">IF(Step1_GenProfile!H103, IF(Step1_GenProfile!M103,"}};","},"), "")</f>
        <v>},</v>
      </c>
    </row>
    <row r="89" customFormat="false" ht="12.75" hidden="false" customHeight="false" outlineLevel="0" collapsed="false">
      <c r="A89" s="20"/>
      <c r="B89" s="20" t="str">
        <f aca="false">IF(Step1_GenProfile!H104, "new double[]{"&amp;Step1_GenProfile!J104&amp;",","")</f>
        <v>new double[]{1.95809523809524,</v>
      </c>
      <c r="C89" s="20" t="n">
        <f aca="false">IF(Step1_GenProfile!H104, Step1_GenProfile!I104*60,"")</f>
        <v>240</v>
      </c>
      <c r="D89" s="20" t="str">
        <f aca="false">IF(Step1_GenProfile!H104, IF(Step1_GenProfile!M104,"}};","},"), "")</f>
        <v>},</v>
      </c>
    </row>
    <row r="90" customFormat="false" ht="12.75" hidden="false" customHeight="false" outlineLevel="0" collapsed="false">
      <c r="A90" s="20"/>
      <c r="B90" s="20" t="str">
        <f aca="false">IF(Step1_GenProfile!H105, "new double[]{"&amp;Step1_GenProfile!J105&amp;",","")</f>
        <v>new double[]{1.99809523809524,</v>
      </c>
      <c r="C90" s="20" t="n">
        <f aca="false">IF(Step1_GenProfile!H105, Step1_GenProfile!I105*60,"")</f>
        <v>240</v>
      </c>
      <c r="D90" s="20" t="str">
        <f aca="false">IF(Step1_GenProfile!H105, IF(Step1_GenProfile!M105,"}};","},"), "")</f>
        <v>},</v>
      </c>
    </row>
    <row r="91" customFormat="false" ht="12.75" hidden="false" customHeight="false" outlineLevel="0" collapsed="false">
      <c r="A91" s="20"/>
      <c r="B91" s="20" t="str">
        <f aca="false">IF(Step1_GenProfile!H106, "new double[]{"&amp;Step1_GenProfile!J106&amp;",","")</f>
        <v>new double[]{2.03809523809524,</v>
      </c>
      <c r="C91" s="20" t="n">
        <f aca="false">IF(Step1_GenProfile!H106, Step1_GenProfile!I106*60,"")</f>
        <v>240</v>
      </c>
      <c r="D91" s="20" t="str">
        <f aca="false">IF(Step1_GenProfile!H106, IF(Step1_GenProfile!M106,"}};","},"), "")</f>
        <v>},</v>
      </c>
    </row>
    <row r="92" customFormat="false" ht="12.75" hidden="false" customHeight="false" outlineLevel="0" collapsed="false">
      <c r="A92" s="20"/>
      <c r="B92" s="20" t="str">
        <f aca="false">IF(Step1_GenProfile!H107, "new double[]{"&amp;Step1_GenProfile!J107&amp;",","")</f>
        <v>new double[]{2.07809523809524,</v>
      </c>
      <c r="C92" s="20" t="n">
        <f aca="false">IF(Step1_GenProfile!H107, Step1_GenProfile!I107*60,"")</f>
        <v>240</v>
      </c>
      <c r="D92" s="20" t="str">
        <f aca="false">IF(Step1_GenProfile!H107, IF(Step1_GenProfile!M107,"}};","},"), "")</f>
        <v>},</v>
      </c>
    </row>
    <row r="93" customFormat="false" ht="12.75" hidden="false" customHeight="false" outlineLevel="0" collapsed="false">
      <c r="A93" s="20"/>
      <c r="B93" s="20" t="str">
        <f aca="false">IF(Step1_GenProfile!H108, "new double[]{"&amp;Step1_GenProfile!J108&amp;",","")</f>
        <v>new double[]{2.11809523809524,</v>
      </c>
      <c r="C93" s="20" t="n">
        <f aca="false">IF(Step1_GenProfile!H108, Step1_GenProfile!I108*60,"")</f>
        <v>240</v>
      </c>
      <c r="D93" s="20" t="str">
        <f aca="false">IF(Step1_GenProfile!H108, IF(Step1_GenProfile!M108,"}};","},"), "")</f>
        <v>},</v>
      </c>
    </row>
    <row r="94" customFormat="false" ht="12.75" hidden="false" customHeight="false" outlineLevel="0" collapsed="false">
      <c r="A94" s="20"/>
      <c r="B94" s="20" t="str">
        <f aca="false">IF(Step1_GenProfile!H109, "new double[]{"&amp;Step1_GenProfile!J109&amp;",","")</f>
        <v>new double[]{2.15809523809524,</v>
      </c>
      <c r="C94" s="20" t="n">
        <f aca="false">IF(Step1_GenProfile!H109, Step1_GenProfile!I109*60,"")</f>
        <v>240</v>
      </c>
      <c r="D94" s="20" t="str">
        <f aca="false">IF(Step1_GenProfile!H109, IF(Step1_GenProfile!M109,"}};","},"), "")</f>
        <v>},</v>
      </c>
    </row>
    <row r="95" customFormat="false" ht="12.75" hidden="false" customHeight="false" outlineLevel="0" collapsed="false">
      <c r="A95" s="20"/>
      <c r="B95" s="20" t="str">
        <f aca="false">IF(Step1_GenProfile!H110, "new double[]{"&amp;Step1_GenProfile!J110&amp;",","")</f>
        <v>new double[]{2.19809523809524,</v>
      </c>
      <c r="C95" s="20" t="n">
        <f aca="false">IF(Step1_GenProfile!H110, Step1_GenProfile!I110*60,"")</f>
        <v>240</v>
      </c>
      <c r="D95" s="20" t="str">
        <f aca="false">IF(Step1_GenProfile!H110, IF(Step1_GenProfile!M110,"}};","},"), "")</f>
        <v>},</v>
      </c>
    </row>
    <row r="96" customFormat="false" ht="12.75" hidden="false" customHeight="false" outlineLevel="0" collapsed="false">
      <c r="A96" s="20"/>
      <c r="B96" s="20" t="str">
        <f aca="false">IF(Step1_GenProfile!H111, "new double[]{"&amp;Step1_GenProfile!J111&amp;",","")</f>
        <v>new double[]{2.23809523809524,</v>
      </c>
      <c r="C96" s="20" t="n">
        <f aca="false">IF(Step1_GenProfile!H111, Step1_GenProfile!I111*60,"")</f>
        <v>240</v>
      </c>
      <c r="D96" s="20" t="str">
        <f aca="false">IF(Step1_GenProfile!H111, IF(Step1_GenProfile!M111,"}};","},"), "")</f>
        <v>},</v>
      </c>
    </row>
    <row r="97" customFormat="false" ht="12.75" hidden="false" customHeight="false" outlineLevel="0" collapsed="false">
      <c r="A97" s="20"/>
      <c r="B97" s="20" t="str">
        <f aca="false">IF(Step1_GenProfile!H112, "new double[]{"&amp;Step1_GenProfile!J112&amp;",","")</f>
        <v>new double[]{2.27809523809524,</v>
      </c>
      <c r="C97" s="20" t="n">
        <f aca="false">IF(Step1_GenProfile!H112, Step1_GenProfile!I112*60,"")</f>
        <v>240</v>
      </c>
      <c r="D97" s="20" t="str">
        <f aca="false">IF(Step1_GenProfile!H112, IF(Step1_GenProfile!M112,"}};","},"), "")</f>
        <v>},</v>
      </c>
    </row>
    <row r="98" customFormat="false" ht="12.75" hidden="false" customHeight="false" outlineLevel="0" collapsed="false">
      <c r="A98" s="20"/>
      <c r="B98" s="20" t="str">
        <f aca="false">IF(Step1_GenProfile!H113, "new double[]{"&amp;Step1_GenProfile!J113&amp;",","")</f>
        <v>new double[]{2.31809523809524,</v>
      </c>
      <c r="C98" s="20" t="n">
        <f aca="false">IF(Step1_GenProfile!H113, Step1_GenProfile!I113*60,"")</f>
        <v>240</v>
      </c>
      <c r="D98" s="20" t="str">
        <f aca="false">IF(Step1_GenProfile!H113, IF(Step1_GenProfile!M113,"}};","},"), "")</f>
        <v>},</v>
      </c>
    </row>
    <row r="99" customFormat="false" ht="12.75" hidden="false" customHeight="false" outlineLevel="0" collapsed="false">
      <c r="A99" s="20"/>
      <c r="B99" s="20" t="str">
        <f aca="false">IF(Step1_GenProfile!H114, "new double[]{"&amp;Step1_GenProfile!J114&amp;",","")</f>
        <v>new double[]{2.35809523809524,</v>
      </c>
      <c r="C99" s="20" t="n">
        <f aca="false">IF(Step1_GenProfile!H114, Step1_GenProfile!I114*60,"")</f>
        <v>240</v>
      </c>
      <c r="D99" s="20" t="str">
        <f aca="false">IF(Step1_GenProfile!H114, IF(Step1_GenProfile!M114,"}};","},"), "")</f>
        <v>},</v>
      </c>
    </row>
    <row r="100" customFormat="false" ht="12.75" hidden="false" customHeight="false" outlineLevel="0" collapsed="false">
      <c r="A100" s="20"/>
      <c r="B100" s="20" t="str">
        <f aca="false">IF(Step1_GenProfile!H115, "new double[]{"&amp;Step1_GenProfile!J115&amp;",","")</f>
        <v>new double[]{2.39809523809524,</v>
      </c>
      <c r="C100" s="20" t="n">
        <f aca="false">IF(Step1_GenProfile!H115, Step1_GenProfile!I115*60,"")</f>
        <v>240</v>
      </c>
      <c r="D100" s="20" t="str">
        <f aca="false">IF(Step1_GenProfile!H115, IF(Step1_GenProfile!M115,"}};","},"), "")</f>
        <v>},</v>
      </c>
    </row>
    <row r="101" customFormat="false" ht="12.75" hidden="false" customHeight="false" outlineLevel="0" collapsed="false">
      <c r="A101" s="20"/>
      <c r="B101" s="20" t="str">
        <f aca="false">IF(Step1_GenProfile!H116, "new double[]{"&amp;Step1_GenProfile!J116&amp;",","")</f>
        <v>new double[]{2.43809523809524,</v>
      </c>
      <c r="C101" s="20" t="n">
        <f aca="false">IF(Step1_GenProfile!H116, Step1_GenProfile!I116*60,"")</f>
        <v>240</v>
      </c>
      <c r="D101" s="20" t="str">
        <f aca="false">IF(Step1_GenProfile!H116, IF(Step1_GenProfile!M116,"}};","},"), "")</f>
        <v>},</v>
      </c>
    </row>
    <row r="102" customFormat="false" ht="12.75" hidden="false" customHeight="false" outlineLevel="0" collapsed="false">
      <c r="A102" s="20"/>
      <c r="B102" s="20" t="str">
        <f aca="false">IF(Step1_GenProfile!H117, "new double[]{"&amp;Step1_GenProfile!J117&amp;",","")</f>
        <v>new double[]{2.47809523809524,</v>
      </c>
      <c r="C102" s="20" t="n">
        <f aca="false">IF(Step1_GenProfile!H117, Step1_GenProfile!I117*60,"")</f>
        <v>240</v>
      </c>
      <c r="D102" s="20" t="str">
        <f aca="false">IF(Step1_GenProfile!H117, IF(Step1_GenProfile!M117,"}};","},"), "")</f>
        <v>},</v>
      </c>
    </row>
    <row r="103" customFormat="false" ht="12.75" hidden="false" customHeight="false" outlineLevel="0" collapsed="false">
      <c r="A103" s="20"/>
      <c r="B103" s="20" t="str">
        <f aca="false">IF(Step1_GenProfile!H118, "new double[]{"&amp;Step1_GenProfile!J118&amp;",","")</f>
        <v>new double[]{2.51809523809524,</v>
      </c>
      <c r="C103" s="20" t="n">
        <f aca="false">IF(Step1_GenProfile!H118, Step1_GenProfile!I118*60,"")</f>
        <v>240</v>
      </c>
      <c r="D103" s="20" t="str">
        <f aca="false">IF(Step1_GenProfile!H118, IF(Step1_GenProfile!M118,"}};","},"), "")</f>
        <v>},</v>
      </c>
    </row>
    <row r="104" customFormat="false" ht="12.75" hidden="false" customHeight="false" outlineLevel="0" collapsed="false">
      <c r="A104" s="20"/>
      <c r="B104" s="20" t="str">
        <f aca="false">IF(Step1_GenProfile!H119, "new double[]{"&amp;Step1_GenProfile!J119&amp;",","")</f>
        <v>new double[]{2.55809523809524,</v>
      </c>
      <c r="C104" s="20" t="n">
        <f aca="false">IF(Step1_GenProfile!H119, Step1_GenProfile!I119*60,"")</f>
        <v>240</v>
      </c>
      <c r="D104" s="20" t="str">
        <f aca="false">IF(Step1_GenProfile!H119, IF(Step1_GenProfile!M119,"}};","},"), "")</f>
        <v>},</v>
      </c>
    </row>
    <row r="105" customFormat="false" ht="12.75" hidden="false" customHeight="false" outlineLevel="0" collapsed="false">
      <c r="A105" s="20"/>
      <c r="B105" s="20" t="str">
        <f aca="false">IF(Step1_GenProfile!H120, "new double[]{"&amp;Step1_GenProfile!J120&amp;",","")</f>
        <v>new double[]{2.59809523809524,</v>
      </c>
      <c r="C105" s="20" t="n">
        <f aca="false">IF(Step1_GenProfile!H120, Step1_GenProfile!I120*60,"")</f>
        <v>240</v>
      </c>
      <c r="D105" s="20" t="str">
        <f aca="false">IF(Step1_GenProfile!H120, IF(Step1_GenProfile!M120,"}};","},"), "")</f>
        <v>},</v>
      </c>
    </row>
    <row r="106" customFormat="false" ht="12.75" hidden="false" customHeight="false" outlineLevel="0" collapsed="false">
      <c r="A106" s="20"/>
      <c r="B106" s="20" t="str">
        <f aca="false">IF(Step1_GenProfile!H121, "new double[]{"&amp;Step1_GenProfile!J121&amp;",","")</f>
        <v>new double[]{2.63809523809524,</v>
      </c>
      <c r="C106" s="20" t="n">
        <f aca="false">IF(Step1_GenProfile!H121, Step1_GenProfile!I121*60,"")</f>
        <v>240</v>
      </c>
      <c r="D106" s="20" t="str">
        <f aca="false">IF(Step1_GenProfile!H121, IF(Step1_GenProfile!M121,"}};","},"), "")</f>
        <v>},</v>
      </c>
    </row>
    <row r="107" customFormat="false" ht="12.75" hidden="false" customHeight="false" outlineLevel="0" collapsed="false">
      <c r="A107" s="20"/>
      <c r="B107" s="20" t="str">
        <f aca="false">IF(Step1_GenProfile!H122, "new double[]{"&amp;Step1_GenProfile!J122&amp;",","")</f>
        <v>new double[]{2.67809523809524,</v>
      </c>
      <c r="C107" s="20" t="n">
        <f aca="false">IF(Step1_GenProfile!H122, Step1_GenProfile!I122*60,"")</f>
        <v>240</v>
      </c>
      <c r="D107" s="20" t="str">
        <f aca="false">IF(Step1_GenProfile!H122, IF(Step1_GenProfile!M122,"}};","},"), "")</f>
        <v>},</v>
      </c>
    </row>
    <row r="108" customFormat="false" ht="12.75" hidden="false" customHeight="false" outlineLevel="0" collapsed="false">
      <c r="A108" s="20"/>
      <c r="B108" s="20" t="str">
        <f aca="false">IF(Step1_GenProfile!H123, "new double[]{"&amp;Step1_GenProfile!J123&amp;",","")</f>
        <v>new double[]{2.71809523809524,</v>
      </c>
      <c r="C108" s="20" t="n">
        <f aca="false">IF(Step1_GenProfile!H123, Step1_GenProfile!I123*60,"")</f>
        <v>240</v>
      </c>
      <c r="D108" s="20" t="str">
        <f aca="false">IF(Step1_GenProfile!H123, IF(Step1_GenProfile!M123,"}};","},"), "")</f>
        <v>},</v>
      </c>
    </row>
    <row r="109" customFormat="false" ht="12.75" hidden="false" customHeight="false" outlineLevel="0" collapsed="false">
      <c r="A109" s="20"/>
      <c r="B109" s="20" t="str">
        <f aca="false">IF(Step1_GenProfile!H124, "new double[]{"&amp;Step1_GenProfile!J124&amp;",","")</f>
        <v>new double[]{2.75809523809524,</v>
      </c>
      <c r="C109" s="20" t="n">
        <f aca="false">IF(Step1_GenProfile!H124, Step1_GenProfile!I124*60,"")</f>
        <v>240</v>
      </c>
      <c r="D109" s="20" t="str">
        <f aca="false">IF(Step1_GenProfile!H124, IF(Step1_GenProfile!M124,"}};","},"), "")</f>
        <v>},</v>
      </c>
    </row>
    <row r="110" customFormat="false" ht="12.75" hidden="false" customHeight="false" outlineLevel="0" collapsed="false">
      <c r="A110" s="20"/>
      <c r="B110" s="20" t="str">
        <f aca="false">IF(Step1_GenProfile!H125, "new double[]{"&amp;Step1_GenProfile!J125&amp;",","")</f>
        <v>new double[]{2.79809523809524,</v>
      </c>
      <c r="C110" s="20" t="n">
        <f aca="false">IF(Step1_GenProfile!H125, Step1_GenProfile!I125*60,"")</f>
        <v>240</v>
      </c>
      <c r="D110" s="20" t="str">
        <f aca="false">IF(Step1_GenProfile!H125, IF(Step1_GenProfile!M125,"}};","},"), "")</f>
        <v>},</v>
      </c>
    </row>
    <row r="111" customFormat="false" ht="12.75" hidden="false" customHeight="false" outlineLevel="0" collapsed="false">
      <c r="A111" s="20"/>
      <c r="B111" s="20" t="str">
        <f aca="false">IF(Step1_GenProfile!H126, "new double[]{"&amp;Step1_GenProfile!J126&amp;",","")</f>
        <v>new double[]{2.83809523809524,</v>
      </c>
      <c r="C111" s="20" t="n">
        <f aca="false">IF(Step1_GenProfile!H126, Step1_GenProfile!I126*60,"")</f>
        <v>240</v>
      </c>
      <c r="D111" s="20" t="str">
        <f aca="false">IF(Step1_GenProfile!H126, IF(Step1_GenProfile!M126,"}};","},"), "")</f>
        <v>},</v>
      </c>
    </row>
    <row r="112" customFormat="false" ht="12.75" hidden="false" customHeight="false" outlineLevel="0" collapsed="false">
      <c r="A112" s="20"/>
      <c r="B112" s="20" t="str">
        <f aca="false">IF(Step1_GenProfile!H127, "new double[]{"&amp;Step1_GenProfile!J127&amp;",","")</f>
        <v>new double[]{2.87809523809524,</v>
      </c>
      <c r="C112" s="20" t="n">
        <f aca="false">IF(Step1_GenProfile!H127, Step1_GenProfile!I127*60,"")</f>
        <v>240</v>
      </c>
      <c r="D112" s="20" t="str">
        <f aca="false">IF(Step1_GenProfile!H127, IF(Step1_GenProfile!M127,"}};","},"), "")</f>
        <v>},</v>
      </c>
    </row>
    <row r="113" customFormat="false" ht="12.75" hidden="false" customHeight="false" outlineLevel="0" collapsed="false">
      <c r="A113" s="20"/>
      <c r="B113" s="20" t="str">
        <f aca="false">IF(Step1_GenProfile!H128, "new double[]{"&amp;Step1_GenProfile!J128&amp;",","")</f>
        <v>new double[]{2.91809523809524,</v>
      </c>
      <c r="C113" s="20" t="n">
        <f aca="false">IF(Step1_GenProfile!H128, Step1_GenProfile!I128*60,"")</f>
        <v>240</v>
      </c>
      <c r="D113" s="20" t="str">
        <f aca="false">IF(Step1_GenProfile!H128, IF(Step1_GenProfile!M128,"}};","},"), "")</f>
        <v>},</v>
      </c>
    </row>
    <row r="114" customFormat="false" ht="12.75" hidden="false" customHeight="false" outlineLevel="0" collapsed="false">
      <c r="A114" s="20"/>
      <c r="B114" s="20" t="str">
        <f aca="false">IF(Step1_GenProfile!H129, "new double[]{"&amp;Step1_GenProfile!J129&amp;",","")</f>
        <v>new double[]{2.95809523809524,</v>
      </c>
      <c r="C114" s="20" t="n">
        <f aca="false">IF(Step1_GenProfile!H129, Step1_GenProfile!I129*60,"")</f>
        <v>240</v>
      </c>
      <c r="D114" s="20" t="str">
        <f aca="false">IF(Step1_GenProfile!H129, IF(Step1_GenProfile!M129,"}};","},"), "")</f>
        <v>},</v>
      </c>
    </row>
    <row r="115" customFormat="false" ht="12.75" hidden="false" customHeight="false" outlineLevel="0" collapsed="false">
      <c r="A115" s="20"/>
      <c r="B115" s="20" t="str">
        <f aca="false">IF(Step1_GenProfile!H130, "new double[]{"&amp;Step1_GenProfile!J130&amp;",","")</f>
        <v>new double[]{2.99809523809524,</v>
      </c>
      <c r="C115" s="20" t="n">
        <f aca="false">IF(Step1_GenProfile!H130, Step1_GenProfile!I130*60,"")</f>
        <v>240</v>
      </c>
      <c r="D115" s="20" t="str">
        <f aca="false">IF(Step1_GenProfile!H130, IF(Step1_GenProfile!M130,"}};","},"), "")</f>
        <v>},</v>
      </c>
    </row>
    <row r="116" customFormat="false" ht="12.75" hidden="false" customHeight="false" outlineLevel="0" collapsed="false">
      <c r="A116" s="20"/>
      <c r="B116" s="20" t="str">
        <f aca="false">IF(Step1_GenProfile!H131, "new double[]{"&amp;Step1_GenProfile!J131&amp;",","")</f>
        <v>new double[]{3.03809523809524,</v>
      </c>
      <c r="C116" s="20" t="n">
        <f aca="false">IF(Step1_GenProfile!H131, Step1_GenProfile!I131*60,"")</f>
        <v>240</v>
      </c>
      <c r="D116" s="20" t="str">
        <f aca="false">IF(Step1_GenProfile!H131, IF(Step1_GenProfile!M131,"}};","},"), "")</f>
        <v>},</v>
      </c>
    </row>
    <row r="117" customFormat="false" ht="12.75" hidden="false" customHeight="false" outlineLevel="0" collapsed="false">
      <c r="A117" s="20"/>
      <c r="B117" s="20" t="str">
        <f aca="false">IF(Step1_GenProfile!H132, "new double[]{"&amp;Step1_GenProfile!J132&amp;",","")</f>
        <v>new double[]{3.07809523809524,</v>
      </c>
      <c r="C117" s="20" t="n">
        <f aca="false">IF(Step1_GenProfile!H132, Step1_GenProfile!I132*60,"")</f>
        <v>240</v>
      </c>
      <c r="D117" s="20" t="str">
        <f aca="false">IF(Step1_GenProfile!H132, IF(Step1_GenProfile!M132,"}};","},"), "")</f>
        <v>},</v>
      </c>
    </row>
    <row r="118" customFormat="false" ht="12.75" hidden="false" customHeight="false" outlineLevel="0" collapsed="false">
      <c r="A118" s="20"/>
      <c r="B118" s="20" t="str">
        <f aca="false">IF(Step1_GenProfile!H133, "new double[]{"&amp;Step1_GenProfile!J133&amp;",","")</f>
        <v>new double[]{3.11809523809524,</v>
      </c>
      <c r="C118" s="20" t="n">
        <f aca="false">IF(Step1_GenProfile!H133, Step1_GenProfile!I133*60,"")</f>
        <v>240</v>
      </c>
      <c r="D118" s="20" t="str">
        <f aca="false">IF(Step1_GenProfile!H133, IF(Step1_GenProfile!M133,"}};","},"), "")</f>
        <v>},</v>
      </c>
    </row>
    <row r="119" customFormat="false" ht="12.75" hidden="false" customHeight="false" outlineLevel="0" collapsed="false">
      <c r="A119" s="20"/>
      <c r="B119" s="20" t="str">
        <f aca="false">IF(Step1_GenProfile!H134, "new double[]{"&amp;Step1_GenProfile!J134&amp;",","")</f>
        <v>new double[]{3.15809523809524,</v>
      </c>
      <c r="C119" s="20" t="n">
        <f aca="false">IF(Step1_GenProfile!H134, Step1_GenProfile!I134*60,"")</f>
        <v>240</v>
      </c>
      <c r="D119" s="20" t="str">
        <f aca="false">IF(Step1_GenProfile!H134, IF(Step1_GenProfile!M134,"}};","},"), "")</f>
        <v>},</v>
      </c>
    </row>
    <row r="120" customFormat="false" ht="12.75" hidden="false" customHeight="false" outlineLevel="0" collapsed="false">
      <c r="A120" s="20"/>
      <c r="B120" s="20" t="str">
        <f aca="false">IF(Step1_GenProfile!H135, "new double[]{"&amp;Step1_GenProfile!J135&amp;",","")</f>
        <v>new double[]{3.19809523809524,</v>
      </c>
      <c r="C120" s="20" t="n">
        <f aca="false">IF(Step1_GenProfile!H135, Step1_GenProfile!I135*60,"")</f>
        <v>240</v>
      </c>
      <c r="D120" s="20" t="str">
        <f aca="false">IF(Step1_GenProfile!H135, IF(Step1_GenProfile!M135,"}};","},"), "")</f>
        <v>},</v>
      </c>
    </row>
    <row r="121" customFormat="false" ht="12.75" hidden="false" customHeight="false" outlineLevel="0" collapsed="false">
      <c r="A121" s="20"/>
      <c r="B121" s="20" t="str">
        <f aca="false">IF(Step1_GenProfile!H136, "new double[]{"&amp;Step1_GenProfile!J136&amp;",","")</f>
        <v>new double[]{3.23809523809524,</v>
      </c>
      <c r="C121" s="20" t="n">
        <f aca="false">IF(Step1_GenProfile!H136, Step1_GenProfile!I136*60,"")</f>
        <v>240</v>
      </c>
      <c r="D121" s="20" t="str">
        <f aca="false">IF(Step1_GenProfile!H136, IF(Step1_GenProfile!M136,"}};","},"), "")</f>
        <v>},</v>
      </c>
    </row>
    <row r="122" customFormat="false" ht="12.75" hidden="false" customHeight="false" outlineLevel="0" collapsed="false">
      <c r="A122" s="20"/>
      <c r="B122" s="20" t="str">
        <f aca="false">IF(Step1_GenProfile!H137, "new double[]{"&amp;Step1_GenProfile!J137&amp;",","")</f>
        <v>new double[]{3.27809523809524,</v>
      </c>
      <c r="C122" s="20" t="n">
        <f aca="false">IF(Step1_GenProfile!H137, Step1_GenProfile!I137*60,"")</f>
        <v>240</v>
      </c>
      <c r="D122" s="20" t="str">
        <f aca="false">IF(Step1_GenProfile!H137, IF(Step1_GenProfile!M137,"}};","},"), "")</f>
        <v>},</v>
      </c>
    </row>
    <row r="123" customFormat="false" ht="12.75" hidden="false" customHeight="false" outlineLevel="0" collapsed="false">
      <c r="A123" s="20"/>
      <c r="B123" s="20" t="str">
        <f aca="false">IF(Step1_GenProfile!H138, "new double[]{"&amp;Step1_GenProfile!J138&amp;",","")</f>
        <v>new double[]{3.31809523809524,</v>
      </c>
      <c r="C123" s="20" t="n">
        <f aca="false">IF(Step1_GenProfile!H138, Step1_GenProfile!I138*60,"")</f>
        <v>240</v>
      </c>
      <c r="D123" s="20" t="str">
        <f aca="false">IF(Step1_GenProfile!H138, IF(Step1_GenProfile!M138,"}};","},"), "")</f>
        <v>},</v>
      </c>
    </row>
    <row r="124" customFormat="false" ht="12.75" hidden="false" customHeight="false" outlineLevel="0" collapsed="false">
      <c r="A124" s="20"/>
      <c r="B124" s="20" t="str">
        <f aca="false">IF(Step1_GenProfile!H139, "new double[]{"&amp;Step1_GenProfile!J139&amp;",","")</f>
        <v>new double[]{3.35809523809524,</v>
      </c>
      <c r="C124" s="20" t="n">
        <f aca="false">IF(Step1_GenProfile!H139, Step1_GenProfile!I139*60,"")</f>
        <v>240</v>
      </c>
      <c r="D124" s="20" t="str">
        <f aca="false">IF(Step1_GenProfile!H139, IF(Step1_GenProfile!M139,"}};","},"), "")</f>
        <v>},</v>
      </c>
    </row>
    <row r="125" customFormat="false" ht="12.75" hidden="false" customHeight="false" outlineLevel="0" collapsed="false">
      <c r="A125" s="20"/>
      <c r="B125" s="20" t="str">
        <f aca="false">IF(Step1_GenProfile!H140, "new double[]{"&amp;Step1_GenProfile!J140&amp;",","")</f>
        <v>new double[]{3.39809523809524,</v>
      </c>
      <c r="C125" s="20" t="n">
        <f aca="false">IF(Step1_GenProfile!H140, Step1_GenProfile!I140*60,"")</f>
        <v>240</v>
      </c>
      <c r="D125" s="20" t="str">
        <f aca="false">IF(Step1_GenProfile!H140, IF(Step1_GenProfile!M140,"}};","},"), "")</f>
        <v>},</v>
      </c>
    </row>
    <row r="126" customFormat="false" ht="12.75" hidden="false" customHeight="false" outlineLevel="0" collapsed="false">
      <c r="A126" s="20"/>
      <c r="B126" s="20" t="str">
        <f aca="false">IF(Step1_GenProfile!H141, "new double[]{"&amp;Step1_GenProfile!J141&amp;",","")</f>
        <v>new double[]{3.43809523809524,</v>
      </c>
      <c r="C126" s="20" t="n">
        <f aca="false">IF(Step1_GenProfile!H141, Step1_GenProfile!I141*60,"")</f>
        <v>240</v>
      </c>
      <c r="D126" s="20" t="str">
        <f aca="false">IF(Step1_GenProfile!H141, IF(Step1_GenProfile!M141,"}};","},"), "")</f>
        <v>},</v>
      </c>
    </row>
    <row r="127" customFormat="false" ht="12.75" hidden="false" customHeight="false" outlineLevel="0" collapsed="false">
      <c r="A127" s="20"/>
      <c r="B127" s="20" t="str">
        <f aca="false">IF(Step1_GenProfile!H142, "new double[]{"&amp;Step1_GenProfile!J142&amp;",","")</f>
        <v>new double[]{3.47809523809524,</v>
      </c>
      <c r="C127" s="20" t="n">
        <f aca="false">IF(Step1_GenProfile!H142, Step1_GenProfile!I142*60,"")</f>
        <v>240</v>
      </c>
      <c r="D127" s="20" t="str">
        <f aca="false">IF(Step1_GenProfile!H142, IF(Step1_GenProfile!M142,"}};","},"), "")</f>
        <v>},</v>
      </c>
    </row>
    <row r="128" customFormat="false" ht="12.75" hidden="false" customHeight="false" outlineLevel="0" collapsed="false">
      <c r="A128" s="20"/>
      <c r="B128" s="20" t="str">
        <f aca="false">IF(Step1_GenProfile!H143, "new double[]{"&amp;Step1_GenProfile!J143&amp;",","")</f>
        <v>new double[]{3.51809523809524,</v>
      </c>
      <c r="C128" s="20" t="n">
        <f aca="false">IF(Step1_GenProfile!H143, Step1_GenProfile!I143*60,"")</f>
        <v>240</v>
      </c>
      <c r="D128" s="20" t="str">
        <f aca="false">IF(Step1_GenProfile!H143, IF(Step1_GenProfile!M143,"}};","},"), "")</f>
        <v>},</v>
      </c>
    </row>
    <row r="129" customFormat="false" ht="12.75" hidden="false" customHeight="false" outlineLevel="0" collapsed="false">
      <c r="A129" s="20"/>
      <c r="B129" s="20" t="str">
        <f aca="false">IF(Step1_GenProfile!H144, "new double[]{"&amp;Step1_GenProfile!J144&amp;",","")</f>
        <v>new double[]{3.55809523809524,</v>
      </c>
      <c r="C129" s="20" t="n">
        <f aca="false">IF(Step1_GenProfile!H144, Step1_GenProfile!I144*60,"")</f>
        <v>240</v>
      </c>
      <c r="D129" s="20" t="str">
        <f aca="false">IF(Step1_GenProfile!H144, IF(Step1_GenProfile!M144,"}};","},"), "")</f>
        <v>},</v>
      </c>
    </row>
    <row r="130" customFormat="false" ht="12.75" hidden="false" customHeight="false" outlineLevel="0" collapsed="false">
      <c r="A130" s="20"/>
      <c r="B130" s="20" t="str">
        <f aca="false">IF(Step1_GenProfile!H145, "new double[]{"&amp;Step1_GenProfile!J145&amp;",","")</f>
        <v>new double[]{3.59809523809524,</v>
      </c>
      <c r="C130" s="20" t="n">
        <f aca="false">IF(Step1_GenProfile!H145, Step1_GenProfile!I145*60,"")</f>
        <v>240</v>
      </c>
      <c r="D130" s="20" t="str">
        <f aca="false">IF(Step1_GenProfile!H145, IF(Step1_GenProfile!M145,"}};","},"), "")</f>
        <v>},</v>
      </c>
    </row>
    <row r="131" customFormat="false" ht="12.75" hidden="false" customHeight="false" outlineLevel="0" collapsed="false">
      <c r="A131" s="20"/>
      <c r="B131" s="20" t="str">
        <f aca="false">IF(Step1_GenProfile!H146, "new double[]{"&amp;Step1_GenProfile!J146&amp;",","")</f>
        <v>new double[]{3.63809523809524,</v>
      </c>
      <c r="C131" s="20" t="n">
        <f aca="false">IF(Step1_GenProfile!H146, Step1_GenProfile!I146*60,"")</f>
        <v>240</v>
      </c>
      <c r="D131" s="20" t="str">
        <f aca="false">IF(Step1_GenProfile!H146, IF(Step1_GenProfile!M146,"}};","},"), "")</f>
        <v>},</v>
      </c>
    </row>
    <row r="132" customFormat="false" ht="12.75" hidden="false" customHeight="false" outlineLevel="0" collapsed="false">
      <c r="A132" s="20"/>
      <c r="B132" s="20" t="str">
        <f aca="false">IF(Step1_GenProfile!H147, "new double[]{"&amp;Step1_GenProfile!J147&amp;",","")</f>
        <v>new double[]{3.67809523809524,</v>
      </c>
      <c r="C132" s="20" t="n">
        <f aca="false">IF(Step1_GenProfile!H147, Step1_GenProfile!I147*60,"")</f>
        <v>240</v>
      </c>
      <c r="D132" s="20" t="str">
        <f aca="false">IF(Step1_GenProfile!H147, IF(Step1_GenProfile!M147,"}};","},"), "")</f>
        <v>},</v>
      </c>
    </row>
    <row r="133" customFormat="false" ht="12.75" hidden="false" customHeight="false" outlineLevel="0" collapsed="false">
      <c r="A133" s="20"/>
      <c r="B133" s="20" t="str">
        <f aca="false">IF(Step1_GenProfile!H148, "new double[]{"&amp;Step1_GenProfile!J148&amp;",","")</f>
        <v>new double[]{3.71809523809524,</v>
      </c>
      <c r="C133" s="20" t="n">
        <f aca="false">IF(Step1_GenProfile!H148, Step1_GenProfile!I148*60,"")</f>
        <v>240</v>
      </c>
      <c r="D133" s="20" t="str">
        <f aca="false">IF(Step1_GenProfile!H148, IF(Step1_GenProfile!M148,"}};","},"), "")</f>
        <v>},</v>
      </c>
    </row>
    <row r="134" customFormat="false" ht="12.75" hidden="false" customHeight="false" outlineLevel="0" collapsed="false">
      <c r="A134" s="20"/>
      <c r="B134" s="20" t="str">
        <f aca="false">IF(Step1_GenProfile!H149, "new double[]{"&amp;Step1_GenProfile!J149&amp;",","")</f>
        <v>new double[]{3.75809523809524,</v>
      </c>
      <c r="C134" s="20" t="n">
        <f aca="false">IF(Step1_GenProfile!H149, Step1_GenProfile!I149*60,"")</f>
        <v>240</v>
      </c>
      <c r="D134" s="20" t="str">
        <f aca="false">IF(Step1_GenProfile!H149, IF(Step1_GenProfile!M149,"}};","},"), "")</f>
        <v>},</v>
      </c>
    </row>
    <row r="135" customFormat="false" ht="12.75" hidden="false" customHeight="false" outlineLevel="0" collapsed="false">
      <c r="A135" s="20"/>
      <c r="B135" s="20" t="str">
        <f aca="false">IF(Step1_GenProfile!H150, "new double[]{"&amp;Step1_GenProfile!J150&amp;",","")</f>
        <v>new double[]{3.79809523809524,</v>
      </c>
      <c r="C135" s="20" t="n">
        <f aca="false">IF(Step1_GenProfile!H150, Step1_GenProfile!I150*60,"")</f>
        <v>240</v>
      </c>
      <c r="D135" s="20" t="str">
        <f aca="false">IF(Step1_GenProfile!H150, IF(Step1_GenProfile!M150,"}};","},"), "")</f>
        <v>},</v>
      </c>
    </row>
    <row r="136" customFormat="false" ht="12.75" hidden="false" customHeight="false" outlineLevel="0" collapsed="false">
      <c r="A136" s="20"/>
      <c r="B136" s="20" t="str">
        <f aca="false">IF(Step1_GenProfile!H151, "new double[]{"&amp;Step1_GenProfile!J151&amp;",","")</f>
        <v>new double[]{3.83809523809524,</v>
      </c>
      <c r="C136" s="20" t="n">
        <f aca="false">IF(Step1_GenProfile!H151, Step1_GenProfile!I151*60,"")</f>
        <v>240</v>
      </c>
      <c r="D136" s="20" t="str">
        <f aca="false">IF(Step1_GenProfile!H151, IF(Step1_GenProfile!M151,"}};","},"), "")</f>
        <v>},</v>
      </c>
    </row>
    <row r="137" customFormat="false" ht="12.75" hidden="false" customHeight="false" outlineLevel="0" collapsed="false">
      <c r="A137" s="20"/>
      <c r="B137" s="20" t="str">
        <f aca="false">IF(Step1_GenProfile!H152, "new double[]{"&amp;Step1_GenProfile!J152&amp;",","")</f>
        <v>new double[]{3.87804761904762,</v>
      </c>
      <c r="C137" s="20" t="n">
        <f aca="false">IF(Step1_GenProfile!H152, Step1_GenProfile!I152*60,"")</f>
        <v>239.428571428571</v>
      </c>
      <c r="D137" s="20" t="str">
        <f aca="false">IF(Step1_GenProfile!H152, IF(Step1_GenProfile!M152,"}};","},"), "")</f>
        <v>},</v>
      </c>
    </row>
    <row r="138" customFormat="false" ht="12.75" hidden="false" customHeight="false" outlineLevel="0" collapsed="false">
      <c r="A138" s="20"/>
      <c r="B138" s="20" t="str">
        <f aca="false">IF(Step1_GenProfile!H153, "new double[]{"&amp;Step1_GenProfile!J153&amp;",","")</f>
        <v>new double[]{3.91788095238095,</v>
      </c>
      <c r="C138" s="20" t="n">
        <f aca="false">IF(Step1_GenProfile!H153, Step1_GenProfile!I153*60,"")</f>
        <v>238.571428571429</v>
      </c>
      <c r="D138" s="20" t="str">
        <f aca="false">IF(Step1_GenProfile!H153, IF(Step1_GenProfile!M153,"}};","},"), "")</f>
        <v>},</v>
      </c>
    </row>
    <row r="139" customFormat="false" ht="12.75" hidden="false" customHeight="false" outlineLevel="0" collapsed="false">
      <c r="A139" s="20"/>
      <c r="B139" s="20" t="str">
        <f aca="false">IF(Step1_GenProfile!H154, "new double[]{"&amp;Step1_GenProfile!J154&amp;",","")</f>
        <v>new double[]{3.95754761904762,</v>
      </c>
      <c r="C139" s="20" t="n">
        <f aca="false">IF(Step1_GenProfile!H154, Step1_GenProfile!I154*60,"")</f>
        <v>237.428571428571</v>
      </c>
      <c r="D139" s="20" t="str">
        <f aca="false">IF(Step1_GenProfile!H154, IF(Step1_GenProfile!M154,"}};","},"), "")</f>
        <v>},</v>
      </c>
    </row>
    <row r="140" customFormat="false" ht="12.75" hidden="false" customHeight="false" outlineLevel="0" collapsed="false">
      <c r="A140" s="20"/>
      <c r="B140" s="20" t="str">
        <f aca="false">IF(Step1_GenProfile!H155, "new double[]{"&amp;Step1_GenProfile!J155&amp;",","")</f>
        <v>new double[]{3.997,</v>
      </c>
      <c r="C140" s="20" t="n">
        <f aca="false">IF(Step1_GenProfile!H155, Step1_GenProfile!I155*60,"")</f>
        <v>236</v>
      </c>
      <c r="D140" s="20" t="str">
        <f aca="false">IF(Step1_GenProfile!H155, IF(Step1_GenProfile!M155,"}};","},"), "")</f>
        <v>},</v>
      </c>
    </row>
    <row r="141" customFormat="false" ht="12.75" hidden="false" customHeight="false" outlineLevel="0" collapsed="false">
      <c r="A141" s="20"/>
      <c r="B141" s="20" t="str">
        <f aca="false">IF(Step1_GenProfile!H156, "new double[]{"&amp;Step1_GenProfile!J156&amp;",","")</f>
        <v>new double[]{4.03619047619048,</v>
      </c>
      <c r="C141" s="20" t="n">
        <f aca="false">IF(Step1_GenProfile!H156, Step1_GenProfile!I156*60,"")</f>
        <v>234.285714285714</v>
      </c>
      <c r="D141" s="20" t="str">
        <f aca="false">IF(Step1_GenProfile!H156, IF(Step1_GenProfile!M156,"}};","},"), "")</f>
        <v>},</v>
      </c>
    </row>
    <row r="142" customFormat="false" ht="12.75" hidden="false" customHeight="false" outlineLevel="0" collapsed="false">
      <c r="A142" s="20"/>
      <c r="B142" s="20" t="str">
        <f aca="false">IF(Step1_GenProfile!H157, "new double[]{"&amp;Step1_GenProfile!J157&amp;",","")</f>
        <v>new double[]{4.07507142857143,</v>
      </c>
      <c r="C142" s="20" t="n">
        <f aca="false">IF(Step1_GenProfile!H157, Step1_GenProfile!I157*60,"")</f>
        <v>232.285714285714</v>
      </c>
      <c r="D142" s="20" t="str">
        <f aca="false">IF(Step1_GenProfile!H157, IF(Step1_GenProfile!M157,"}};","},"), "")</f>
        <v>},</v>
      </c>
    </row>
    <row r="143" customFormat="false" ht="12.75" hidden="false" customHeight="false" outlineLevel="0" collapsed="false">
      <c r="A143" s="20"/>
      <c r="B143" s="20" t="str">
        <f aca="false">IF(Step1_GenProfile!H158, "new double[]{"&amp;Step1_GenProfile!J158&amp;",","")</f>
        <v>new double[]{4.11359523809524,</v>
      </c>
      <c r="C143" s="20" t="n">
        <f aca="false">IF(Step1_GenProfile!H158, Step1_GenProfile!I158*60,"")</f>
        <v>230</v>
      </c>
      <c r="D143" s="20" t="str">
        <f aca="false">IF(Step1_GenProfile!H158, IF(Step1_GenProfile!M158,"}};","},"), "")</f>
        <v>},</v>
      </c>
    </row>
    <row r="144" customFormat="false" ht="12.75" hidden="false" customHeight="false" outlineLevel="0" collapsed="false">
      <c r="A144" s="20"/>
      <c r="B144" s="20" t="str">
        <f aca="false">IF(Step1_GenProfile!H159, "new double[]{"&amp;Step1_GenProfile!J159&amp;",","")</f>
        <v>new double[]{4.15171428571429,</v>
      </c>
      <c r="C144" s="20" t="n">
        <f aca="false">IF(Step1_GenProfile!H159, Step1_GenProfile!I159*60,"")</f>
        <v>227.428571428571</v>
      </c>
      <c r="D144" s="20" t="str">
        <f aca="false">IF(Step1_GenProfile!H159, IF(Step1_GenProfile!M159,"}};","},"), "")</f>
        <v>},</v>
      </c>
    </row>
    <row r="145" customFormat="false" ht="12.75" hidden="false" customHeight="false" outlineLevel="0" collapsed="false">
      <c r="A145" s="20"/>
      <c r="B145" s="20" t="str">
        <f aca="false">IF(Step1_GenProfile!H160, "new double[]{"&amp;Step1_GenProfile!J160&amp;",","")</f>
        <v>new double[]{4.18938095238095,</v>
      </c>
      <c r="C145" s="20" t="n">
        <f aca="false">IF(Step1_GenProfile!H160, Step1_GenProfile!I160*60,"")</f>
        <v>224.571428571429</v>
      </c>
      <c r="D145" s="20" t="str">
        <f aca="false">IF(Step1_GenProfile!H160, IF(Step1_GenProfile!M160,"}};","},"), "")</f>
        <v>},</v>
      </c>
    </row>
    <row r="146" customFormat="false" ht="12.75" hidden="false" customHeight="false" outlineLevel="0" collapsed="false">
      <c r="A146" s="20"/>
      <c r="B146" s="20" t="str">
        <f aca="false">IF(Step1_GenProfile!H161, "new double[]{"&amp;Step1_GenProfile!J161&amp;",","")</f>
        <v>new double[]{4.22654761904762,</v>
      </c>
      <c r="C146" s="20" t="n">
        <f aca="false">IF(Step1_GenProfile!H161, Step1_GenProfile!I161*60,"")</f>
        <v>221.428571428571</v>
      </c>
      <c r="D146" s="20" t="str">
        <f aca="false">IF(Step1_GenProfile!H161, IF(Step1_GenProfile!M161,"}};","},"), "")</f>
        <v>},</v>
      </c>
    </row>
    <row r="147" customFormat="false" ht="12.75" hidden="false" customHeight="false" outlineLevel="0" collapsed="false">
      <c r="A147" s="20"/>
      <c r="B147" s="20" t="str">
        <f aca="false">IF(Step1_GenProfile!H162, "new double[]{"&amp;Step1_GenProfile!J162&amp;",","")</f>
        <v>new double[]{4.26316666666667,</v>
      </c>
      <c r="C147" s="20" t="n">
        <f aca="false">IF(Step1_GenProfile!H162, Step1_GenProfile!I162*60,"")</f>
        <v>218</v>
      </c>
      <c r="D147" s="20" t="str">
        <f aca="false">IF(Step1_GenProfile!H162, IF(Step1_GenProfile!M162,"}};","},"), "")</f>
        <v>},</v>
      </c>
    </row>
    <row r="148" customFormat="false" ht="12.75" hidden="false" customHeight="false" outlineLevel="0" collapsed="false">
      <c r="A148" s="20"/>
      <c r="B148" s="20" t="str">
        <f aca="false">IF(Step1_GenProfile!H163, "new double[]{"&amp;Step1_GenProfile!J163&amp;",","")</f>
        <v>new double[]{4.29919047619048,</v>
      </c>
      <c r="C148" s="20" t="n">
        <f aca="false">IF(Step1_GenProfile!H163, Step1_GenProfile!I163*60,"")</f>
        <v>214.285714285714</v>
      </c>
      <c r="D148" s="20" t="str">
        <f aca="false">IF(Step1_GenProfile!H163, IF(Step1_GenProfile!M163,"}};","},"), "")</f>
        <v>},</v>
      </c>
    </row>
    <row r="149" customFormat="false" ht="12.75" hidden="false" customHeight="false" outlineLevel="0" collapsed="false">
      <c r="A149" s="20"/>
      <c r="B149" s="20" t="str">
        <f aca="false">IF(Step1_GenProfile!H164, "new double[]{"&amp;Step1_GenProfile!J164&amp;",","")</f>
        <v>new double[]{4.33457142857143,</v>
      </c>
      <c r="C149" s="20" t="n">
        <f aca="false">IF(Step1_GenProfile!H164, Step1_GenProfile!I164*60,"")</f>
        <v>210.285714285714</v>
      </c>
      <c r="D149" s="20" t="str">
        <f aca="false">IF(Step1_GenProfile!H164, IF(Step1_GenProfile!M164,"}};","},"), "")</f>
        <v>},</v>
      </c>
    </row>
    <row r="150" customFormat="false" ht="12.75" hidden="false" customHeight="false" outlineLevel="0" collapsed="false">
      <c r="A150" s="20"/>
      <c r="B150" s="20" t="str">
        <f aca="false">IF(Step1_GenProfile!H165, "new double[]{"&amp;Step1_GenProfile!J165&amp;",","")</f>
        <v>new double[]{4.36926190476191,</v>
      </c>
      <c r="C150" s="20" t="n">
        <f aca="false">IF(Step1_GenProfile!H165, Step1_GenProfile!I165*60,"")</f>
        <v>206</v>
      </c>
      <c r="D150" s="20" t="str">
        <f aca="false">IF(Step1_GenProfile!H165, IF(Step1_GenProfile!M165,"}};","},"), "")</f>
        <v>},</v>
      </c>
    </row>
    <row r="151" customFormat="false" ht="12.75" hidden="false" customHeight="false" outlineLevel="0" collapsed="false">
      <c r="A151" s="20"/>
      <c r="B151" s="20" t="str">
        <f aca="false">IF(Step1_GenProfile!H166, "new double[]{"&amp;Step1_GenProfile!J166&amp;",","")</f>
        <v>new double[]{4.40321428571429,</v>
      </c>
      <c r="C151" s="20" t="n">
        <f aca="false">IF(Step1_GenProfile!H166, Step1_GenProfile!I166*60,"")</f>
        <v>201.428571428571</v>
      </c>
      <c r="D151" s="20" t="str">
        <f aca="false">IF(Step1_GenProfile!H166, IF(Step1_GenProfile!M166,"}};","},"), "")</f>
        <v>},</v>
      </c>
    </row>
    <row r="152" customFormat="false" ht="12.75" hidden="false" customHeight="false" outlineLevel="0" collapsed="false">
      <c r="A152" s="20"/>
      <c r="B152" s="20" t="str">
        <f aca="false">IF(Step1_GenProfile!H167, "new double[]{"&amp;Step1_GenProfile!J167&amp;",","")</f>
        <v>new double[]{4.43638095238095,</v>
      </c>
      <c r="C152" s="20" t="n">
        <f aca="false">IF(Step1_GenProfile!H167, Step1_GenProfile!I167*60,"")</f>
        <v>196.571428571429</v>
      </c>
      <c r="D152" s="20" t="str">
        <f aca="false">IF(Step1_GenProfile!H167, IF(Step1_GenProfile!M167,"}};","},"), "")</f>
        <v>},</v>
      </c>
    </row>
    <row r="153" customFormat="false" ht="12.75" hidden="false" customHeight="false" outlineLevel="0" collapsed="false">
      <c r="A153" s="20"/>
      <c r="B153" s="20" t="str">
        <f aca="false">IF(Step1_GenProfile!H168, "new double[]{"&amp;Step1_GenProfile!J168&amp;",","")</f>
        <v>new double[]{4.46871428571429,</v>
      </c>
      <c r="C153" s="20" t="n">
        <f aca="false">IF(Step1_GenProfile!H168, Step1_GenProfile!I168*60,"")</f>
        <v>191.428571428571</v>
      </c>
      <c r="D153" s="20" t="str">
        <f aca="false">IF(Step1_GenProfile!H168, IF(Step1_GenProfile!M168,"}};","},"), "")</f>
        <v>},</v>
      </c>
    </row>
    <row r="154" customFormat="false" ht="12.75" hidden="false" customHeight="false" outlineLevel="0" collapsed="false">
      <c r="A154" s="20"/>
      <c r="B154" s="20" t="str">
        <f aca="false">IF(Step1_GenProfile!H169, "new double[]{"&amp;Step1_GenProfile!J169&amp;",","")</f>
        <v>new double[]{4.50016666666667,</v>
      </c>
      <c r="C154" s="20" t="n">
        <f aca="false">IF(Step1_GenProfile!H169, Step1_GenProfile!I169*60,"")</f>
        <v>186</v>
      </c>
      <c r="D154" s="20" t="str">
        <f aca="false">IF(Step1_GenProfile!H169, IF(Step1_GenProfile!M169,"}};","},"), "")</f>
        <v>},</v>
      </c>
    </row>
    <row r="155" customFormat="false" ht="12.75" hidden="false" customHeight="false" outlineLevel="0" collapsed="false">
      <c r="A155" s="20"/>
      <c r="B155" s="20" t="str">
        <f aca="false">IF(Step1_GenProfile!H170, "new double[]{"&amp;Step1_GenProfile!J170&amp;",","")</f>
        <v>new double[]{4.53069047619048,</v>
      </c>
      <c r="C155" s="20" t="n">
        <f aca="false">IF(Step1_GenProfile!H170, Step1_GenProfile!I170*60,"")</f>
        <v>180.285714285714</v>
      </c>
      <c r="D155" s="20" t="str">
        <f aca="false">IF(Step1_GenProfile!H170, IF(Step1_GenProfile!M170,"}};","},"), "")</f>
        <v>},</v>
      </c>
    </row>
    <row r="156" customFormat="false" ht="12.75" hidden="false" customHeight="false" outlineLevel="0" collapsed="false">
      <c r="A156" s="20"/>
      <c r="B156" s="20" t="str">
        <f aca="false">IF(Step1_GenProfile!H171, "new double[]{"&amp;Step1_GenProfile!J171&amp;",","")</f>
        <v>new double[]{4.5602380952381,</v>
      </c>
      <c r="C156" s="20" t="n">
        <f aca="false">IF(Step1_GenProfile!H171, Step1_GenProfile!I171*60,"")</f>
        <v>174.285714285714</v>
      </c>
      <c r="D156" s="20" t="str">
        <f aca="false">IF(Step1_GenProfile!H171, IF(Step1_GenProfile!M171,"}};","},"), "")</f>
        <v>},</v>
      </c>
    </row>
    <row r="157" customFormat="false" ht="12.75" hidden="false" customHeight="false" outlineLevel="0" collapsed="false">
      <c r="A157" s="20"/>
      <c r="B157" s="20" t="str">
        <f aca="false">IF(Step1_GenProfile!H172, "new double[]{"&amp;Step1_GenProfile!J172&amp;",","")</f>
        <v>new double[]{4.58878571428572,</v>
      </c>
      <c r="C157" s="20" t="n">
        <f aca="false">IF(Step1_GenProfile!H172, Step1_GenProfile!I172*60,"")</f>
        <v>168.285714285714</v>
      </c>
      <c r="D157" s="20" t="str">
        <f aca="false">IF(Step1_GenProfile!H172, IF(Step1_GenProfile!M172,"}};","},"), "")</f>
        <v>},</v>
      </c>
    </row>
    <row r="158" customFormat="false" ht="12.75" hidden="false" customHeight="false" outlineLevel="0" collapsed="false">
      <c r="A158" s="20"/>
      <c r="B158" s="20" t="str">
        <f aca="false">IF(Step1_GenProfile!H173, "new double[]{"&amp;Step1_GenProfile!J173&amp;",","")</f>
        <v>new double[]{4.61633333333334,</v>
      </c>
      <c r="C158" s="20" t="n">
        <f aca="false">IF(Step1_GenProfile!H173, Step1_GenProfile!I173*60,"")</f>
        <v>162.285714285714</v>
      </c>
      <c r="D158" s="20" t="str">
        <f aca="false">IF(Step1_GenProfile!H173, IF(Step1_GenProfile!M173,"}};","},"), "")</f>
        <v>},</v>
      </c>
    </row>
    <row r="159" customFormat="false" ht="12.75" hidden="false" customHeight="false" outlineLevel="0" collapsed="false">
      <c r="A159" s="20"/>
      <c r="B159" s="20" t="str">
        <f aca="false">IF(Step1_GenProfile!H174, "new double[]{"&amp;Step1_GenProfile!J174&amp;",","")</f>
        <v>new double[]{4.64288095238095,</v>
      </c>
      <c r="C159" s="20" t="n">
        <f aca="false">IF(Step1_GenProfile!H174, Step1_GenProfile!I174*60,"")</f>
        <v>156.285714285714</v>
      </c>
      <c r="D159" s="20" t="str">
        <f aca="false">IF(Step1_GenProfile!H174, IF(Step1_GenProfile!M174,"}};","},"), "")</f>
        <v>},</v>
      </c>
    </row>
    <row r="160" customFormat="false" ht="12.75" hidden="false" customHeight="false" outlineLevel="0" collapsed="false">
      <c r="A160" s="20"/>
      <c r="B160" s="20" t="str">
        <f aca="false">IF(Step1_GenProfile!H175, "new double[]{"&amp;Step1_GenProfile!J175&amp;",","")</f>
        <v>new double[]{4.66842857142857,</v>
      </c>
      <c r="C160" s="20" t="n">
        <f aca="false">IF(Step1_GenProfile!H175, Step1_GenProfile!I175*60,"")</f>
        <v>150.285714285714</v>
      </c>
      <c r="D160" s="20" t="str">
        <f aca="false">IF(Step1_GenProfile!H175, IF(Step1_GenProfile!M175,"}};","},"), "")</f>
        <v>},</v>
      </c>
    </row>
    <row r="161" customFormat="false" ht="12.75" hidden="false" customHeight="false" outlineLevel="0" collapsed="false">
      <c r="A161" s="20"/>
      <c r="B161" s="20" t="str">
        <f aca="false">IF(Step1_GenProfile!H176, "new double[]{"&amp;Step1_GenProfile!J176&amp;",","")</f>
        <v>new double[]{4.69297619047619,</v>
      </c>
      <c r="C161" s="20" t="n">
        <f aca="false">IF(Step1_GenProfile!H176, Step1_GenProfile!I176*60,"")</f>
        <v>144.285714285714</v>
      </c>
      <c r="D161" s="20" t="str">
        <f aca="false">IF(Step1_GenProfile!H176, IF(Step1_GenProfile!M176,"}};","},"), "")</f>
        <v>},</v>
      </c>
    </row>
    <row r="162" customFormat="false" ht="12.75" hidden="false" customHeight="false" outlineLevel="0" collapsed="false">
      <c r="A162" s="20"/>
      <c r="B162" s="20" t="str">
        <f aca="false">IF(Step1_GenProfile!H177, "new double[]{"&amp;Step1_GenProfile!J177&amp;",","")</f>
        <v>new double[]{4.71652380952381,</v>
      </c>
      <c r="C162" s="20" t="n">
        <f aca="false">IF(Step1_GenProfile!H177, Step1_GenProfile!I177*60,"")</f>
        <v>138.285714285714</v>
      </c>
      <c r="D162" s="20" t="str">
        <f aca="false">IF(Step1_GenProfile!H177, IF(Step1_GenProfile!M177,"}};","},"), "")</f>
        <v>},</v>
      </c>
    </row>
    <row r="163" customFormat="false" ht="12.75" hidden="false" customHeight="false" outlineLevel="0" collapsed="false">
      <c r="A163" s="20"/>
      <c r="B163" s="20" t="str">
        <f aca="false">IF(Step1_GenProfile!H178, "new double[]{"&amp;Step1_GenProfile!J178&amp;",","")</f>
        <v>new double[]{4.73907142857143,</v>
      </c>
      <c r="C163" s="20" t="n">
        <f aca="false">IF(Step1_GenProfile!H178, Step1_GenProfile!I178*60,"")</f>
        <v>132.285714285714</v>
      </c>
      <c r="D163" s="20" t="str">
        <f aca="false">IF(Step1_GenProfile!H178, IF(Step1_GenProfile!M178,"}};","},"), "")</f>
        <v>},</v>
      </c>
    </row>
    <row r="164" customFormat="false" ht="12.75" hidden="false" customHeight="false" outlineLevel="0" collapsed="false">
      <c r="A164" s="20"/>
      <c r="B164" s="20" t="str">
        <f aca="false">IF(Step1_GenProfile!H179, "new double[]{"&amp;Step1_GenProfile!J179&amp;",","")</f>
        <v>new double[]{4.76061904761905,</v>
      </c>
      <c r="C164" s="20" t="n">
        <f aca="false">IF(Step1_GenProfile!H179, Step1_GenProfile!I179*60,"")</f>
        <v>126.285714285714</v>
      </c>
      <c r="D164" s="20" t="str">
        <f aca="false">IF(Step1_GenProfile!H179, IF(Step1_GenProfile!M179,"}};","},"), "")</f>
        <v>},</v>
      </c>
    </row>
    <row r="165" customFormat="false" ht="12.75" hidden="false" customHeight="false" outlineLevel="0" collapsed="false">
      <c r="A165" s="20"/>
      <c r="B165" s="20" t="str">
        <f aca="false">IF(Step1_GenProfile!H180, "new double[]{"&amp;Step1_GenProfile!J180&amp;",","")</f>
        <v>new double[]{4.78116666666667,</v>
      </c>
      <c r="C165" s="20" t="n">
        <f aca="false">IF(Step1_GenProfile!H180, Step1_GenProfile!I180*60,"")</f>
        <v>120.285714285714</v>
      </c>
      <c r="D165" s="20" t="str">
        <f aca="false">IF(Step1_GenProfile!H180, IF(Step1_GenProfile!M180,"}};","},"), "")</f>
        <v>},</v>
      </c>
    </row>
    <row r="166" customFormat="false" ht="12.75" hidden="false" customHeight="false" outlineLevel="0" collapsed="false">
      <c r="A166" s="20"/>
      <c r="B166" s="20" t="str">
        <f aca="false">IF(Step1_GenProfile!H181, "new double[]{"&amp;Step1_GenProfile!J181&amp;",","")</f>
        <v>new double[]{4.80071428571429,</v>
      </c>
      <c r="C166" s="20" t="n">
        <f aca="false">IF(Step1_GenProfile!H181, Step1_GenProfile!I181*60,"")</f>
        <v>114.285714285714</v>
      </c>
      <c r="D166" s="20" t="str">
        <f aca="false">IF(Step1_GenProfile!H181, IF(Step1_GenProfile!M181,"}};","},"), "")</f>
        <v>},</v>
      </c>
    </row>
    <row r="167" customFormat="false" ht="12.75" hidden="false" customHeight="false" outlineLevel="0" collapsed="false">
      <c r="A167" s="20"/>
      <c r="B167" s="20" t="str">
        <f aca="false">IF(Step1_GenProfile!H182, "new double[]{"&amp;Step1_GenProfile!J182&amp;",","")</f>
        <v>new double[]{4.81926190476191,</v>
      </c>
      <c r="C167" s="20" t="n">
        <f aca="false">IF(Step1_GenProfile!H182, Step1_GenProfile!I182*60,"")</f>
        <v>108.285714285714</v>
      </c>
      <c r="D167" s="20" t="str">
        <f aca="false">IF(Step1_GenProfile!H182, IF(Step1_GenProfile!M182,"}};","},"), "")</f>
        <v>},</v>
      </c>
    </row>
    <row r="168" customFormat="false" ht="12.75" hidden="false" customHeight="false" outlineLevel="0" collapsed="false">
      <c r="A168" s="20"/>
      <c r="B168" s="20" t="str">
        <f aca="false">IF(Step1_GenProfile!H183, "new double[]{"&amp;Step1_GenProfile!J183&amp;",","")</f>
        <v>new double[]{4.83680952380953,</v>
      </c>
      <c r="C168" s="20" t="n">
        <f aca="false">IF(Step1_GenProfile!H183, Step1_GenProfile!I183*60,"")</f>
        <v>102.285714285714</v>
      </c>
      <c r="D168" s="20" t="str">
        <f aca="false">IF(Step1_GenProfile!H183, IF(Step1_GenProfile!M183,"}};","},"), "")</f>
        <v>},</v>
      </c>
    </row>
    <row r="169" customFormat="false" ht="12.75" hidden="false" customHeight="false" outlineLevel="0" collapsed="false">
      <c r="A169" s="20"/>
      <c r="B169" s="20" t="str">
        <f aca="false">IF(Step1_GenProfile!H184, "new double[]{"&amp;Step1_GenProfile!J184&amp;",","")</f>
        <v>new double[]{4.85335714285714,</v>
      </c>
      <c r="C169" s="20" t="n">
        <f aca="false">IF(Step1_GenProfile!H184, Step1_GenProfile!I184*60,"")</f>
        <v>96.2857142857142</v>
      </c>
      <c r="D169" s="20" t="str">
        <f aca="false">IF(Step1_GenProfile!H184, IF(Step1_GenProfile!M184,"}};","},"), "")</f>
        <v>},</v>
      </c>
    </row>
    <row r="170" customFormat="false" ht="12.75" hidden="false" customHeight="false" outlineLevel="0" collapsed="false">
      <c r="A170" s="20"/>
      <c r="B170" s="20" t="str">
        <f aca="false">IF(Step1_GenProfile!H185, "new double[]{"&amp;Step1_GenProfile!J185&amp;",","")</f>
        <v>new double[]{4.86890476190476,</v>
      </c>
      <c r="C170" s="20" t="n">
        <f aca="false">IF(Step1_GenProfile!H185, Step1_GenProfile!I185*60,"")</f>
        <v>90.2857142857142</v>
      </c>
      <c r="D170" s="20" t="str">
        <f aca="false">IF(Step1_GenProfile!H185, IF(Step1_GenProfile!M185,"}};","},"), "")</f>
        <v>},</v>
      </c>
    </row>
    <row r="171" customFormat="false" ht="12.75" hidden="false" customHeight="false" outlineLevel="0" collapsed="false">
      <c r="A171" s="20"/>
      <c r="B171" s="20" t="str">
        <f aca="false">IF(Step1_GenProfile!H186, "new double[]{"&amp;Step1_GenProfile!J186&amp;",","")</f>
        <v>new double[]{4.88345238095238,</v>
      </c>
      <c r="C171" s="20" t="n">
        <f aca="false">IF(Step1_GenProfile!H186, Step1_GenProfile!I186*60,"")</f>
        <v>84.2857142857142</v>
      </c>
      <c r="D171" s="20" t="str">
        <f aca="false">IF(Step1_GenProfile!H186, IF(Step1_GenProfile!M186,"}};","},"), "")</f>
        <v>},</v>
      </c>
    </row>
    <row r="172" customFormat="false" ht="12.75" hidden="false" customHeight="false" outlineLevel="0" collapsed="false">
      <c r="A172" s="20"/>
      <c r="B172" s="20" t="str">
        <f aca="false">IF(Step1_GenProfile!H187, "new double[]{"&amp;Step1_GenProfile!J187&amp;",","")</f>
        <v>new double[]{4.897,</v>
      </c>
      <c r="C172" s="20" t="n">
        <f aca="false">IF(Step1_GenProfile!H187, Step1_GenProfile!I187*60,"")</f>
        <v>78.2857142857142</v>
      </c>
      <c r="D172" s="20" t="str">
        <f aca="false">IF(Step1_GenProfile!H187, IF(Step1_GenProfile!M187,"}};","},"), "")</f>
        <v>},</v>
      </c>
    </row>
    <row r="173" customFormat="false" ht="12.75" hidden="false" customHeight="false" outlineLevel="0" collapsed="false">
      <c r="A173" s="20"/>
      <c r="B173" s="20" t="str">
        <f aca="false">IF(Step1_GenProfile!H188, "new double[]{"&amp;Step1_GenProfile!J188&amp;",","")</f>
        <v>new double[]{4.90954761904762,</v>
      </c>
      <c r="C173" s="20" t="n">
        <f aca="false">IF(Step1_GenProfile!H188, Step1_GenProfile!I188*60,"")</f>
        <v>72.2857142857142</v>
      </c>
      <c r="D173" s="20" t="str">
        <f aca="false">IF(Step1_GenProfile!H188, IF(Step1_GenProfile!M188,"}};","},"), "")</f>
        <v>},</v>
      </c>
    </row>
    <row r="174" customFormat="false" ht="12.75" hidden="false" customHeight="false" outlineLevel="0" collapsed="false">
      <c r="A174" s="20"/>
      <c r="B174" s="20" t="str">
        <f aca="false">IF(Step1_GenProfile!H189, "new double[]{"&amp;Step1_GenProfile!J189&amp;",","")</f>
        <v>new double[]{4.92109523809524,</v>
      </c>
      <c r="C174" s="20" t="n">
        <f aca="false">IF(Step1_GenProfile!H189, Step1_GenProfile!I189*60,"")</f>
        <v>66.2857142857142</v>
      </c>
      <c r="D174" s="20" t="str">
        <f aca="false">IF(Step1_GenProfile!H189, IF(Step1_GenProfile!M189,"}};","},"), "")</f>
        <v>},</v>
      </c>
    </row>
    <row r="175" customFormat="false" ht="12.75" hidden="false" customHeight="false" outlineLevel="0" collapsed="false">
      <c r="A175" s="20"/>
      <c r="B175" s="20" t="str">
        <f aca="false">IF(Step1_GenProfile!H190, "new double[]{"&amp;Step1_GenProfile!J190&amp;",","")</f>
        <v>new double[]{4.93164285714286,</v>
      </c>
      <c r="C175" s="20" t="n">
        <f aca="false">IF(Step1_GenProfile!H190, Step1_GenProfile!I190*60,"")</f>
        <v>60.2857142857142</v>
      </c>
      <c r="D175" s="20" t="str">
        <f aca="false">IF(Step1_GenProfile!H190, IF(Step1_GenProfile!M190,"}};","},"), "")</f>
        <v>},</v>
      </c>
    </row>
    <row r="176" customFormat="false" ht="12.75" hidden="false" customHeight="false" outlineLevel="0" collapsed="false">
      <c r="A176" s="20"/>
      <c r="B176" s="20" t="str">
        <f aca="false">IF(Step1_GenProfile!H191, "new double[]{"&amp;Step1_GenProfile!J191&amp;",","")</f>
        <v>new double[]{4.94119047619048,</v>
      </c>
      <c r="C176" s="20" t="n">
        <f aca="false">IF(Step1_GenProfile!H191, Step1_GenProfile!I191*60,"")</f>
        <v>54.2857142857142</v>
      </c>
      <c r="D176" s="20" t="str">
        <f aca="false">IF(Step1_GenProfile!H191, IF(Step1_GenProfile!M191,"}};","},"), "")</f>
        <v>},</v>
      </c>
    </row>
    <row r="177" customFormat="false" ht="12.75" hidden="false" customHeight="false" outlineLevel="0" collapsed="false">
      <c r="A177" s="20"/>
      <c r="B177" s="20" t="str">
        <f aca="false">IF(Step1_GenProfile!H192, "new double[]{"&amp;Step1_GenProfile!J192&amp;",","")</f>
        <v>new double[]{4.94978571428572,</v>
      </c>
      <c r="C177" s="20" t="n">
        <f aca="false">IF(Step1_GenProfile!H192, Step1_GenProfile!I192*60,"")</f>
        <v>48.8571428571427</v>
      </c>
      <c r="D177" s="20" t="str">
        <f aca="false">IF(Step1_GenProfile!H192, IF(Step1_GenProfile!M192,"}};","},"), "")</f>
        <v>},</v>
      </c>
    </row>
    <row r="178" customFormat="false" ht="12.75" hidden="false" customHeight="false" outlineLevel="0" collapsed="false">
      <c r="A178" s="20"/>
      <c r="B178" s="20" t="str">
        <f aca="false">IF(Step1_GenProfile!H193, "new double[]{"&amp;Step1_GenProfile!J193&amp;",","")</f>
        <v>new double[]{4.9575,</v>
      </c>
      <c r="C178" s="20" t="n">
        <f aca="false">IF(Step1_GenProfile!H193, Step1_GenProfile!I193*60,"")</f>
        <v>43.7142857142856</v>
      </c>
      <c r="D178" s="20" t="str">
        <f aca="false">IF(Step1_GenProfile!H193, IF(Step1_GenProfile!M193,"}};","},"), "")</f>
        <v>},</v>
      </c>
    </row>
    <row r="179" customFormat="false" ht="12.75" hidden="false" customHeight="false" outlineLevel="0" collapsed="false">
      <c r="A179" s="20"/>
      <c r="B179" s="20" t="str">
        <f aca="false">IF(Step1_GenProfile!H194, "new double[]{"&amp;Step1_GenProfile!J194&amp;",","")</f>
        <v>new double[]{4.96438095238095,</v>
      </c>
      <c r="C179" s="20" t="n">
        <f aca="false">IF(Step1_GenProfile!H194, Step1_GenProfile!I194*60,"")</f>
        <v>38.8571428571427</v>
      </c>
      <c r="D179" s="20" t="str">
        <f aca="false">IF(Step1_GenProfile!H194, IF(Step1_GenProfile!M194,"}};","},"), "")</f>
        <v>},</v>
      </c>
    </row>
    <row r="180" customFormat="false" ht="12.75" hidden="false" customHeight="false" outlineLevel="0" collapsed="false">
      <c r="A180" s="20"/>
      <c r="B180" s="20" t="str">
        <f aca="false">IF(Step1_GenProfile!H195, "new double[]{"&amp;Step1_GenProfile!J195&amp;",","")</f>
        <v>new double[]{4.97047619047619,</v>
      </c>
      <c r="C180" s="20" t="n">
        <f aca="false">IF(Step1_GenProfile!H195, Step1_GenProfile!I195*60,"")</f>
        <v>34.2857142857142</v>
      </c>
      <c r="D180" s="20" t="str">
        <f aca="false">IF(Step1_GenProfile!H195, IF(Step1_GenProfile!M195,"}};","},"), "")</f>
        <v>},</v>
      </c>
    </row>
    <row r="181" customFormat="false" ht="12.75" hidden="false" customHeight="false" outlineLevel="0" collapsed="false">
      <c r="A181" s="20"/>
      <c r="B181" s="20" t="str">
        <f aca="false">IF(Step1_GenProfile!H196, "new double[]{"&amp;Step1_GenProfile!J196&amp;",","")</f>
        <v>new double[]{4.97583333333334,</v>
      </c>
      <c r="C181" s="20" t="n">
        <f aca="false">IF(Step1_GenProfile!H196, Step1_GenProfile!I196*60,"")</f>
        <v>29.9999999999999</v>
      </c>
      <c r="D181" s="20" t="str">
        <f aca="false">IF(Step1_GenProfile!H196, IF(Step1_GenProfile!M196,"}};","},"), "")</f>
        <v>},</v>
      </c>
    </row>
    <row r="182" customFormat="false" ht="12.75" hidden="false" customHeight="false" outlineLevel="0" collapsed="false">
      <c r="A182" s="20"/>
      <c r="B182" s="20" t="str">
        <f aca="false">IF(Step1_GenProfile!H197, "new double[]{"&amp;Step1_GenProfile!J197&amp;",","")</f>
        <v>new double[]{4.9805,</v>
      </c>
      <c r="C182" s="20" t="n">
        <f aca="false">IF(Step1_GenProfile!H197, Step1_GenProfile!I197*60,"")</f>
        <v>25.9999999999999</v>
      </c>
      <c r="D182" s="20" t="str">
        <f aca="false">IF(Step1_GenProfile!H197, IF(Step1_GenProfile!M197,"}};","},"), "")</f>
        <v>},</v>
      </c>
    </row>
    <row r="183" customFormat="false" ht="12.75" hidden="false" customHeight="false" outlineLevel="0" collapsed="false">
      <c r="A183" s="20"/>
      <c r="B183" s="20" t="str">
        <f aca="false">IF(Step1_GenProfile!H198, "new double[]{"&amp;Step1_GenProfile!J198&amp;",","")</f>
        <v>new double[]{4.98452380952381,</v>
      </c>
      <c r="C183" s="20" t="n">
        <f aca="false">IF(Step1_GenProfile!H198, Step1_GenProfile!I198*60,"")</f>
        <v>22.2857142857142</v>
      </c>
      <c r="D183" s="20" t="str">
        <f aca="false">IF(Step1_GenProfile!H198, IF(Step1_GenProfile!M198,"}};","},"), "")</f>
        <v>},</v>
      </c>
    </row>
    <row r="184" customFormat="false" ht="12.75" hidden="false" customHeight="false" outlineLevel="0" collapsed="false">
      <c r="A184" s="20"/>
      <c r="B184" s="20" t="str">
        <f aca="false">IF(Step1_GenProfile!H199, "new double[]{"&amp;Step1_GenProfile!J199&amp;",","")</f>
        <v>new double[]{4.98795238095238,</v>
      </c>
      <c r="C184" s="20" t="n">
        <f aca="false">IF(Step1_GenProfile!H199, Step1_GenProfile!I199*60,"")</f>
        <v>18.8571428571428</v>
      </c>
      <c r="D184" s="20" t="str">
        <f aca="false">IF(Step1_GenProfile!H199, IF(Step1_GenProfile!M199,"}};","},"), "")</f>
        <v>},</v>
      </c>
    </row>
    <row r="185" customFormat="false" ht="12.75" hidden="false" customHeight="false" outlineLevel="0" collapsed="false">
      <c r="A185" s="20"/>
      <c r="B185" s="20" t="str">
        <f aca="false">IF(Step1_GenProfile!H200, "new double[]{"&amp;Step1_GenProfile!J200&amp;",","")</f>
        <v>new double[]{4.99083333333334,</v>
      </c>
      <c r="C185" s="20" t="n">
        <f aca="false">IF(Step1_GenProfile!H200, Step1_GenProfile!I200*60,"")</f>
        <v>15.7142857142856</v>
      </c>
      <c r="D185" s="20" t="str">
        <f aca="false">IF(Step1_GenProfile!H200, IF(Step1_GenProfile!M200,"}};","},"), "")</f>
        <v>},</v>
      </c>
    </row>
    <row r="186" customFormat="false" ht="12.75" hidden="false" customHeight="false" outlineLevel="0" collapsed="false">
      <c r="A186" s="20"/>
      <c r="B186" s="20" t="str">
        <f aca="false">IF(Step1_GenProfile!H201, "new double[]{"&amp;Step1_GenProfile!J201&amp;",","")</f>
        <v>new double[]{4.99321428571429,</v>
      </c>
      <c r="C186" s="20" t="n">
        <f aca="false">IF(Step1_GenProfile!H201, Step1_GenProfile!I201*60,"")</f>
        <v>12.8571428571428</v>
      </c>
      <c r="D186" s="20" t="str">
        <f aca="false">IF(Step1_GenProfile!H201, IF(Step1_GenProfile!M201,"}};","},"), "")</f>
        <v>},</v>
      </c>
    </row>
    <row r="187" customFormat="false" ht="12.75" hidden="false" customHeight="false" outlineLevel="0" collapsed="false">
      <c r="A187" s="20"/>
      <c r="B187" s="20" t="str">
        <f aca="false">IF(Step1_GenProfile!H202, "new double[]{"&amp;Step1_GenProfile!J202&amp;",","")</f>
        <v>new double[]{4.99514285714286,</v>
      </c>
      <c r="C187" s="20" t="n">
        <f aca="false">IF(Step1_GenProfile!H202, Step1_GenProfile!I202*60,"")</f>
        <v>10.2857142857142</v>
      </c>
      <c r="D187" s="20" t="str">
        <f aca="false">IF(Step1_GenProfile!H202, IF(Step1_GenProfile!M202,"}};","},"), "")</f>
        <v>},</v>
      </c>
    </row>
    <row r="188" customFormat="false" ht="12.75" hidden="false" customHeight="false" outlineLevel="0" collapsed="false">
      <c r="A188" s="20"/>
      <c r="B188" s="20" t="str">
        <f aca="false">IF(Step1_GenProfile!H203, "new double[]{"&amp;Step1_GenProfile!J203&amp;",","")</f>
        <v>new double[]{4.99666666666667,</v>
      </c>
      <c r="C188" s="20" t="n">
        <f aca="false">IF(Step1_GenProfile!H203, Step1_GenProfile!I203*60,"")</f>
        <v>7.99999999999995</v>
      </c>
      <c r="D188" s="20" t="str">
        <f aca="false">IF(Step1_GenProfile!H203, IF(Step1_GenProfile!M203,"}};","},"), "")</f>
        <v>},</v>
      </c>
    </row>
    <row r="189" customFormat="false" ht="12.75" hidden="false" customHeight="false" outlineLevel="0" collapsed="false">
      <c r="A189" s="20"/>
      <c r="B189" s="20" t="str">
        <f aca="false">IF(Step1_GenProfile!H204, "new double[]{"&amp;Step1_GenProfile!J204&amp;",","")</f>
        <v>new double[]{4.99783333333334,</v>
      </c>
      <c r="C189" s="20" t="n">
        <f aca="false">IF(Step1_GenProfile!H204, Step1_GenProfile!I204*60,"")</f>
        <v>5.99999999999996</v>
      </c>
      <c r="D189" s="20" t="str">
        <f aca="false">IF(Step1_GenProfile!H204, IF(Step1_GenProfile!M204,"}};","},"), "")</f>
        <v>},</v>
      </c>
    </row>
    <row r="190" customFormat="false" ht="12.75" hidden="false" customHeight="false" outlineLevel="0" collapsed="false">
      <c r="A190" s="20"/>
      <c r="B190" s="20" t="str">
        <f aca="false">IF(Step1_GenProfile!H205, "new double[]{"&amp;Step1_GenProfile!J205&amp;",","")</f>
        <v>new double[]{4.99869047619048,</v>
      </c>
      <c r="C190" s="20" t="n">
        <f aca="false">IF(Step1_GenProfile!H205, Step1_GenProfile!I205*60,"")</f>
        <v>4.28571428571425</v>
      </c>
      <c r="D190" s="20" t="str">
        <f aca="false">IF(Step1_GenProfile!H205, IF(Step1_GenProfile!M205,"}};","},"), "")</f>
        <v>},</v>
      </c>
    </row>
    <row r="191" customFormat="false" ht="12.75" hidden="false" customHeight="false" outlineLevel="0" collapsed="false">
      <c r="A191" s="20"/>
      <c r="B191" s="20" t="str">
        <f aca="false">IF(Step1_GenProfile!H206, "new double[]{"&amp;Step1_GenProfile!J206&amp;",","")</f>
        <v>new double[]{4.99928571428572,</v>
      </c>
      <c r="C191" s="20" t="n">
        <f aca="false">IF(Step1_GenProfile!H206, Step1_GenProfile!I206*60,"")</f>
        <v>2.85714285714283</v>
      </c>
      <c r="D191" s="20" t="str">
        <f aca="false">IF(Step1_GenProfile!H206, IF(Step1_GenProfile!M206,"}};","},"), "")</f>
        <v>},</v>
      </c>
    </row>
    <row r="192" customFormat="false" ht="12.75" hidden="false" customHeight="false" outlineLevel="0" collapsed="false">
      <c r="A192" s="20"/>
      <c r="B192" s="20" t="str">
        <f aca="false">IF(Step1_GenProfile!H207, "new double[]{"&amp;Step1_GenProfile!J207&amp;",","")</f>
        <v>new double[]{4.99966666666667,</v>
      </c>
      <c r="C192" s="20" t="n">
        <f aca="false">IF(Step1_GenProfile!H207, Step1_GenProfile!I207*60,"")</f>
        <v>1.71428571428569</v>
      </c>
      <c r="D192" s="20" t="str">
        <f aca="false">IF(Step1_GenProfile!H207, IF(Step1_GenProfile!M207,"}};","},"), "")</f>
        <v>},</v>
      </c>
    </row>
    <row r="193" customFormat="false" ht="12.75" hidden="false" customHeight="false" outlineLevel="0" collapsed="false">
      <c r="A193" s="20"/>
      <c r="B193" s="20" t="str">
        <f aca="false">IF(Step1_GenProfile!H208, "new double[]{"&amp;Step1_GenProfile!J208&amp;",","")</f>
        <v>new double[]{4.99988095238095,</v>
      </c>
      <c r="C193" s="20" t="n">
        <f aca="false">IF(Step1_GenProfile!H208, Step1_GenProfile!I208*60,"")</f>
        <v>0.857142857142843</v>
      </c>
      <c r="D193" s="20" t="str">
        <f aca="false">IF(Step1_GenProfile!H208, IF(Step1_GenProfile!M208,"}};","},"), "")</f>
        <v>},</v>
      </c>
    </row>
    <row r="194" customFormat="false" ht="12.75" hidden="false" customHeight="false" outlineLevel="0" collapsed="false">
      <c r="A194" s="20"/>
      <c r="B194" s="20" t="str">
        <f aca="false">IF(Step1_GenProfile!H209, "new double[]{"&amp;Step1_GenProfile!J209&amp;",","")</f>
        <v>new double[]{4.99997619047619,</v>
      </c>
      <c r="C194" s="20" t="n">
        <f aca="false">IF(Step1_GenProfile!H209, Step1_GenProfile!I209*60,"")</f>
        <v>0.285714285714279</v>
      </c>
      <c r="D194" s="20" t="str">
        <f aca="false">IF(Step1_GenProfile!H209, IF(Step1_GenProfile!M209,"}};","},"), "")</f>
        <v>},</v>
      </c>
    </row>
    <row r="195" customFormat="false" ht="12.75" hidden="false" customHeight="false" outlineLevel="0" collapsed="false">
      <c r="A195" s="20"/>
      <c r="B195" s="20" t="str">
        <f aca="false">IF(Step1_GenProfile!H210, "new double[]{"&amp;Step1_GenProfile!J210&amp;",","")</f>
        <v>new double[]{5,</v>
      </c>
      <c r="C195" s="20" t="n">
        <f aca="false">IF(Step1_GenProfile!H210, Step1_GenProfile!I210*60,"")</f>
        <v>0</v>
      </c>
      <c r="D195" s="20" t="str">
        <f aca="false">IF(Step1_GenProfile!H210, IF(Step1_GenProfile!M210,"}};","},"), "")</f>
        <v>}};</v>
      </c>
    </row>
    <row r="196" customFormat="false" ht="12.75" hidden="false" customHeight="false" outlineLevel="0" collapsed="false">
      <c r="A196" s="20"/>
      <c r="B196" s="20" t="str">
        <f aca="false">IF(Step1_GenProfile!H211, "new double[]{"&amp;Step1_GenProfile!J211&amp;",","")</f>
        <v/>
      </c>
      <c r="C196" s="20" t="str">
        <f aca="false">IF(Step1_GenProfile!H211, Step1_GenProfile!I211*60,"")</f>
        <v/>
      </c>
      <c r="D196" s="20" t="str">
        <f aca="false">IF(Step1_GenProfile!H211, IF(Step1_GenProfile!M211,"}};","},"), "")</f>
        <v/>
      </c>
    </row>
    <row r="197" customFormat="false" ht="12.75" hidden="false" customHeight="false" outlineLevel="0" collapsed="false">
      <c r="A197" s="20"/>
      <c r="B197" s="20" t="str">
        <f aca="false">IF(Step1_GenProfile!H212, "new double[]{"&amp;Step1_GenProfile!J212&amp;",","")</f>
        <v/>
      </c>
      <c r="C197" s="20" t="str">
        <f aca="false">IF(Step1_GenProfile!H212, Step1_GenProfile!I212*60,"")</f>
        <v/>
      </c>
      <c r="D197" s="20" t="str">
        <f aca="false">IF(Step1_GenProfile!H212, IF(Step1_GenProfile!M212,"}};","},"), "")</f>
        <v/>
      </c>
    </row>
    <row r="198" customFormat="false" ht="12.75" hidden="false" customHeight="false" outlineLevel="0" collapsed="false">
      <c r="A198" s="20"/>
      <c r="B198" s="20" t="str">
        <f aca="false">IF(Step1_GenProfile!H213, "new double[]{"&amp;Step1_GenProfile!J213&amp;",","")</f>
        <v/>
      </c>
      <c r="C198" s="20" t="str">
        <f aca="false">IF(Step1_GenProfile!H213, Step1_GenProfile!I213*60,"")</f>
        <v/>
      </c>
      <c r="D198" s="20" t="str">
        <f aca="false">IF(Step1_GenProfile!H213, IF(Step1_GenProfile!M213,"}};","},"), "")</f>
        <v/>
      </c>
    </row>
    <row r="199" customFormat="false" ht="12.75" hidden="false" customHeight="false" outlineLevel="0" collapsed="false">
      <c r="A199" s="20"/>
      <c r="B199" s="20" t="str">
        <f aca="false">IF(Step1_GenProfile!H214, "new double[]{"&amp;Step1_GenProfile!J214&amp;",","")</f>
        <v/>
      </c>
      <c r="C199" s="20" t="str">
        <f aca="false">IF(Step1_GenProfile!H214, Step1_GenProfile!I214*60,"")</f>
        <v/>
      </c>
      <c r="D199" s="20" t="str">
        <f aca="false">IF(Step1_GenProfile!H214, IF(Step1_GenProfile!M214,"}};","},"), "")</f>
        <v/>
      </c>
    </row>
    <row r="200" customFormat="false" ht="12.75" hidden="false" customHeight="false" outlineLevel="0" collapsed="false">
      <c r="A200" s="20"/>
      <c r="B200" s="20" t="str">
        <f aca="false">IF(Step1_GenProfile!H215, "new double[]{"&amp;Step1_GenProfile!J215&amp;",","")</f>
        <v/>
      </c>
      <c r="C200" s="20" t="str">
        <f aca="false">IF(Step1_GenProfile!H215, Step1_GenProfile!I215*60,"")</f>
        <v/>
      </c>
      <c r="D200" s="20" t="str">
        <f aca="false">IF(Step1_GenProfile!H215, IF(Step1_GenProfile!M215,"}};","},"), "")</f>
        <v/>
      </c>
    </row>
    <row r="201" customFormat="false" ht="12.75" hidden="false" customHeight="false" outlineLevel="0" collapsed="false">
      <c r="A201" s="20"/>
      <c r="B201" s="20" t="str">
        <f aca="false">IF(Step1_GenProfile!H216, "new double[]{"&amp;Step1_GenProfile!J216&amp;",","")</f>
        <v/>
      </c>
      <c r="C201" s="20" t="str">
        <f aca="false">IF(Step1_GenProfile!H216, Step1_GenProfile!I216*60,"")</f>
        <v/>
      </c>
      <c r="D201" s="20" t="str">
        <f aca="false">IF(Step1_GenProfile!H216, IF(Step1_GenProfile!M216,"}};","},"), "")</f>
        <v/>
      </c>
    </row>
    <row r="202" customFormat="false" ht="12.75" hidden="false" customHeight="false" outlineLevel="0" collapsed="false">
      <c r="A202" s="20"/>
      <c r="B202" s="20" t="str">
        <f aca="false">IF(Step1_GenProfile!H217, "new double[]{"&amp;Step1_GenProfile!J217&amp;",","")</f>
        <v/>
      </c>
      <c r="C202" s="20" t="str">
        <f aca="false">IF(Step1_GenProfile!H217, Step1_GenProfile!I217*60,"")</f>
        <v/>
      </c>
      <c r="D202" s="20" t="str">
        <f aca="false">IF(Step1_GenProfile!H217, IF(Step1_GenProfile!M217,"}};","},"), "")</f>
        <v/>
      </c>
    </row>
    <row r="203" customFormat="false" ht="12.75" hidden="false" customHeight="false" outlineLevel="0" collapsed="false">
      <c r="A203" s="20"/>
      <c r="B203" s="20" t="str">
        <f aca="false">IF(Step1_GenProfile!H218, "new double[]{"&amp;Step1_GenProfile!J218&amp;",","")</f>
        <v/>
      </c>
      <c r="C203" s="20" t="str">
        <f aca="false">IF(Step1_GenProfile!H218, Step1_GenProfile!I218*60,"")</f>
        <v/>
      </c>
      <c r="D203" s="20" t="str">
        <f aca="false">IF(Step1_GenProfile!H218, IF(Step1_GenProfile!M218,"}};","},"), "")</f>
        <v/>
      </c>
    </row>
    <row r="204" customFormat="false" ht="12.75" hidden="false" customHeight="false" outlineLevel="0" collapsed="false">
      <c r="A204" s="20"/>
      <c r="B204" s="20" t="str">
        <f aca="false">IF(Step1_GenProfile!H219, "new double[]{"&amp;Step1_GenProfile!J219&amp;",","")</f>
        <v/>
      </c>
      <c r="C204" s="20" t="str">
        <f aca="false">IF(Step1_GenProfile!H219, Step1_GenProfile!I219*60,"")</f>
        <v/>
      </c>
      <c r="D204" s="20" t="str">
        <f aca="false">IF(Step1_GenProfile!H219, IF(Step1_GenProfile!M219,"}};","},"), "")</f>
        <v/>
      </c>
    </row>
    <row r="205" customFormat="false" ht="12.75" hidden="false" customHeight="false" outlineLevel="0" collapsed="false">
      <c r="A205" s="20"/>
      <c r="B205" s="20" t="str">
        <f aca="false">IF(Step1_GenProfile!H220, "new double[]{"&amp;Step1_GenProfile!J220&amp;",","")</f>
        <v/>
      </c>
      <c r="C205" s="20" t="str">
        <f aca="false">IF(Step1_GenProfile!H220, Step1_GenProfile!I220*60,"")</f>
        <v/>
      </c>
      <c r="D205" s="20" t="str">
        <f aca="false">IF(Step1_GenProfile!H220, IF(Step1_GenProfile!M220,"}};","},"), "")</f>
        <v/>
      </c>
    </row>
    <row r="206" customFormat="false" ht="12.75" hidden="false" customHeight="false" outlineLevel="0" collapsed="false">
      <c r="A206" s="20"/>
      <c r="B206" s="20" t="str">
        <f aca="false">IF(Step1_GenProfile!H221, "new double[]{"&amp;Step1_GenProfile!J221&amp;",","")</f>
        <v/>
      </c>
      <c r="C206" s="20" t="str">
        <f aca="false">IF(Step1_GenProfile!H221, Step1_GenProfile!I221*60,"")</f>
        <v/>
      </c>
      <c r="D206" s="20" t="str">
        <f aca="false">IF(Step1_GenProfile!H221, IF(Step1_GenProfile!M221,"}};","},"), "")</f>
        <v/>
      </c>
    </row>
    <row r="207" customFormat="false" ht="12.75" hidden="false" customHeight="false" outlineLevel="0" collapsed="false">
      <c r="A207" s="20"/>
      <c r="B207" s="20" t="str">
        <f aca="false">IF(Step1_GenProfile!H222, "new double[]{"&amp;Step1_GenProfile!J222&amp;",","")</f>
        <v/>
      </c>
      <c r="C207" s="20" t="str">
        <f aca="false">IF(Step1_GenProfile!H222, Step1_GenProfile!I222*60,"")</f>
        <v/>
      </c>
      <c r="D207" s="20" t="str">
        <f aca="false">IF(Step1_GenProfile!H222, IF(Step1_GenProfile!M222,"}};","},"), "")</f>
        <v/>
      </c>
    </row>
    <row r="208" customFormat="false" ht="12.75" hidden="false" customHeight="false" outlineLevel="0" collapsed="false">
      <c r="A208" s="20"/>
      <c r="B208" s="20" t="str">
        <f aca="false">IF(Step1_GenProfile!H223, "new double[]{"&amp;Step1_GenProfile!J223&amp;",","")</f>
        <v/>
      </c>
      <c r="C208" s="20" t="str">
        <f aca="false">IF(Step1_GenProfile!H223, Step1_GenProfile!I223*60,"")</f>
        <v/>
      </c>
      <c r="D208" s="20" t="str">
        <f aca="false">IF(Step1_GenProfile!H223, IF(Step1_GenProfile!M223,"}};","},"), "")</f>
        <v/>
      </c>
    </row>
    <row r="209" customFormat="false" ht="12.75" hidden="false" customHeight="false" outlineLevel="0" collapsed="false">
      <c r="A209" s="20"/>
      <c r="B209" s="20" t="str">
        <f aca="false">IF(Step1_GenProfile!H224, "new double[]{"&amp;Step1_GenProfile!J224&amp;",","")</f>
        <v/>
      </c>
      <c r="C209" s="20" t="str">
        <f aca="false">IF(Step1_GenProfile!H224, Step1_GenProfile!I224*60,"")</f>
        <v/>
      </c>
      <c r="D209" s="20" t="str">
        <f aca="false">IF(Step1_GenProfile!H224, IF(Step1_GenProfile!M224,"}};","},"), "")</f>
        <v/>
      </c>
    </row>
    <row r="210" customFormat="false" ht="12.75" hidden="false" customHeight="false" outlineLevel="0" collapsed="false">
      <c r="A210" s="20"/>
      <c r="B210" s="20" t="str">
        <f aca="false">IF(Step1_GenProfile!H225, "new double[]{"&amp;Step1_GenProfile!J225&amp;",","")</f>
        <v/>
      </c>
      <c r="C210" s="20" t="str">
        <f aca="false">IF(Step1_GenProfile!H225, Step1_GenProfile!I225*60,"")</f>
        <v/>
      </c>
      <c r="D210" s="20" t="str">
        <f aca="false">IF(Step1_GenProfile!H225, IF(Step1_GenProfile!M225,"}};","},"), "")</f>
        <v/>
      </c>
    </row>
    <row r="211" customFormat="false" ht="12.75" hidden="false" customHeight="false" outlineLevel="0" collapsed="false">
      <c r="A211" s="20"/>
      <c r="B211" s="20" t="str">
        <f aca="false">IF(Step1_GenProfile!H226, "new double[]{"&amp;Step1_GenProfile!J226&amp;",","")</f>
        <v/>
      </c>
      <c r="C211" s="20" t="str">
        <f aca="false">IF(Step1_GenProfile!H226, Step1_GenProfile!I226*60,"")</f>
        <v/>
      </c>
      <c r="D211" s="20" t="str">
        <f aca="false">IF(Step1_GenProfile!H226, IF(Step1_GenProfile!M226,"}};","},"), "")</f>
        <v/>
      </c>
    </row>
    <row r="212" customFormat="false" ht="12.75" hidden="false" customHeight="false" outlineLevel="0" collapsed="false">
      <c r="A212" s="20"/>
      <c r="B212" s="20" t="str">
        <f aca="false">IF(Step1_GenProfile!H227, "new double[]{"&amp;Step1_GenProfile!J227&amp;",","")</f>
        <v/>
      </c>
      <c r="C212" s="20" t="str">
        <f aca="false">IF(Step1_GenProfile!H227, Step1_GenProfile!I227*60,"")</f>
        <v/>
      </c>
      <c r="D212" s="20" t="str">
        <f aca="false">IF(Step1_GenProfile!H227, IF(Step1_GenProfile!M227,"}};","},"), "")</f>
        <v/>
      </c>
    </row>
    <row r="213" customFormat="false" ht="12.75" hidden="false" customHeight="false" outlineLevel="0" collapsed="false">
      <c r="A213" s="20"/>
      <c r="B213" s="20" t="str">
        <f aca="false">IF(Step1_GenProfile!H228, "new double[]{"&amp;Step1_GenProfile!J228&amp;",","")</f>
        <v/>
      </c>
      <c r="C213" s="20" t="str">
        <f aca="false">IF(Step1_GenProfile!H228, Step1_GenProfile!I228*60,"")</f>
        <v/>
      </c>
      <c r="D213" s="20" t="str">
        <f aca="false">IF(Step1_GenProfile!H228, IF(Step1_GenProfile!M228,"}};","},"), "")</f>
        <v/>
      </c>
    </row>
    <row r="214" customFormat="false" ht="12.75" hidden="false" customHeight="false" outlineLevel="0" collapsed="false">
      <c r="A214" s="20"/>
      <c r="B214" s="20" t="str">
        <f aca="false">IF(Step1_GenProfile!H229, "new double[]{"&amp;Step1_GenProfile!J229&amp;",","")</f>
        <v/>
      </c>
      <c r="C214" s="20" t="str">
        <f aca="false">IF(Step1_GenProfile!H229, Step1_GenProfile!I229*60,"")</f>
        <v/>
      </c>
      <c r="D214" s="20" t="str">
        <f aca="false">IF(Step1_GenProfile!H229, IF(Step1_GenProfile!M229,"}};","},"), "")</f>
        <v/>
      </c>
    </row>
    <row r="215" customFormat="false" ht="12.75" hidden="false" customHeight="false" outlineLevel="0" collapsed="false">
      <c r="A215" s="20"/>
      <c r="B215" s="20" t="str">
        <f aca="false">IF(Step1_GenProfile!H230, "new double[]{"&amp;Step1_GenProfile!J230&amp;",","")</f>
        <v/>
      </c>
      <c r="C215" s="20" t="str">
        <f aca="false">IF(Step1_GenProfile!H230, Step1_GenProfile!I230*60,"")</f>
        <v/>
      </c>
      <c r="D215" s="20" t="str">
        <f aca="false">IF(Step1_GenProfile!H230, IF(Step1_GenProfile!M230,"}};","},"), "")</f>
        <v/>
      </c>
    </row>
    <row r="216" customFormat="false" ht="12.75" hidden="false" customHeight="false" outlineLevel="0" collapsed="false">
      <c r="A216" s="20"/>
      <c r="B216" s="20" t="str">
        <f aca="false">IF(Step1_GenProfile!H231, "new double[]{"&amp;Step1_GenProfile!J231&amp;",","")</f>
        <v/>
      </c>
      <c r="C216" s="20" t="str">
        <f aca="false">IF(Step1_GenProfile!H231, Step1_GenProfile!I231*60,"")</f>
        <v/>
      </c>
      <c r="D216" s="20" t="str">
        <f aca="false">IF(Step1_GenProfile!H231, IF(Step1_GenProfile!M231,"}};","},"), "")</f>
        <v/>
      </c>
    </row>
    <row r="217" customFormat="false" ht="12.75" hidden="false" customHeight="false" outlineLevel="0" collapsed="false">
      <c r="A217" s="20"/>
      <c r="B217" s="20" t="str">
        <f aca="false">IF(Step1_GenProfile!H232, "new double[]{"&amp;Step1_GenProfile!J232&amp;",","")</f>
        <v/>
      </c>
      <c r="C217" s="20" t="str">
        <f aca="false">IF(Step1_GenProfile!H232, Step1_GenProfile!I232*60,"")</f>
        <v/>
      </c>
      <c r="D217" s="20" t="str">
        <f aca="false">IF(Step1_GenProfile!H232, IF(Step1_GenProfile!M232,"}};","},"), "")</f>
        <v/>
      </c>
    </row>
    <row r="218" customFormat="false" ht="12.75" hidden="false" customHeight="false" outlineLevel="0" collapsed="false">
      <c r="A218" s="20"/>
      <c r="B218" s="20" t="str">
        <f aca="false">IF(Step1_GenProfile!H233, "new double[]{"&amp;Step1_GenProfile!J233&amp;",","")</f>
        <v/>
      </c>
      <c r="C218" s="20" t="str">
        <f aca="false">IF(Step1_GenProfile!H233, Step1_GenProfile!I233*60,"")</f>
        <v/>
      </c>
      <c r="D218" s="20" t="str">
        <f aca="false">IF(Step1_GenProfile!H233, IF(Step1_GenProfile!M233,"}};","},"), "")</f>
        <v/>
      </c>
    </row>
    <row r="219" customFormat="false" ht="12.75" hidden="false" customHeight="false" outlineLevel="0" collapsed="false">
      <c r="A219" s="20"/>
      <c r="B219" s="20" t="str">
        <f aca="false">IF(Step1_GenProfile!H234, "new double[]{"&amp;Step1_GenProfile!J234&amp;",","")</f>
        <v/>
      </c>
      <c r="C219" s="20" t="str">
        <f aca="false">IF(Step1_GenProfile!H234, Step1_GenProfile!I234*60,"")</f>
        <v/>
      </c>
      <c r="D219" s="20" t="str">
        <f aca="false">IF(Step1_GenProfile!H234, IF(Step1_GenProfile!M234,"}};","},"), "")</f>
        <v/>
      </c>
    </row>
    <row r="220" customFormat="false" ht="12.75" hidden="false" customHeight="false" outlineLevel="0" collapsed="false">
      <c r="A220" s="20"/>
      <c r="B220" s="20" t="str">
        <f aca="false">IF(Step1_GenProfile!H235, "new double[]{"&amp;Step1_GenProfile!J235&amp;",","")</f>
        <v/>
      </c>
      <c r="C220" s="20" t="str">
        <f aca="false">IF(Step1_GenProfile!H235, Step1_GenProfile!I235*60,"")</f>
        <v/>
      </c>
      <c r="D220" s="20" t="str">
        <f aca="false">IF(Step1_GenProfile!H235, IF(Step1_GenProfile!M235,"}};","},"), "")</f>
        <v/>
      </c>
    </row>
    <row r="221" customFormat="false" ht="12.75" hidden="false" customHeight="false" outlineLevel="0" collapsed="false">
      <c r="A221" s="20"/>
      <c r="B221" s="20" t="str">
        <f aca="false">IF(Step1_GenProfile!H236, "new double[]{"&amp;Step1_GenProfile!J236&amp;",","")</f>
        <v/>
      </c>
      <c r="C221" s="20" t="str">
        <f aca="false">IF(Step1_GenProfile!H236, Step1_GenProfile!I236*60,"")</f>
        <v/>
      </c>
      <c r="D221" s="20" t="str">
        <f aca="false">IF(Step1_GenProfile!H236, IF(Step1_GenProfile!M236,"}};","},"), "")</f>
        <v/>
      </c>
    </row>
    <row r="222" customFormat="false" ht="12.75" hidden="false" customHeight="false" outlineLevel="0" collapsed="false">
      <c r="A222" s="20"/>
      <c r="B222" s="20" t="str">
        <f aca="false">IF(Step1_GenProfile!H237, "new double[]{"&amp;Step1_GenProfile!J237&amp;",","")</f>
        <v/>
      </c>
      <c r="C222" s="20" t="str">
        <f aca="false">IF(Step1_GenProfile!H237, Step1_GenProfile!I237*60,"")</f>
        <v/>
      </c>
      <c r="D222" s="20" t="str">
        <f aca="false">IF(Step1_GenProfile!H237, IF(Step1_GenProfile!M237,"}};","},"), "")</f>
        <v/>
      </c>
    </row>
    <row r="223" customFormat="false" ht="12.75" hidden="false" customHeight="false" outlineLevel="0" collapsed="false">
      <c r="A223" s="20"/>
      <c r="B223" s="20" t="str">
        <f aca="false">IF(Step1_GenProfile!H238, "new double[]{"&amp;Step1_GenProfile!J238&amp;",","")</f>
        <v/>
      </c>
      <c r="C223" s="20" t="str">
        <f aca="false">IF(Step1_GenProfile!H238, Step1_GenProfile!I238*60,"")</f>
        <v/>
      </c>
      <c r="D223" s="20" t="str">
        <f aca="false">IF(Step1_GenProfile!H238, IF(Step1_GenProfile!M238,"}};","},"), "")</f>
        <v/>
      </c>
    </row>
    <row r="224" customFormat="false" ht="12.75" hidden="false" customHeight="false" outlineLevel="0" collapsed="false">
      <c r="A224" s="20"/>
      <c r="B224" s="20" t="str">
        <f aca="false">IF(Step1_GenProfile!H239, "new double[]{"&amp;Step1_GenProfile!J239&amp;",","")</f>
        <v/>
      </c>
      <c r="C224" s="20" t="str">
        <f aca="false">IF(Step1_GenProfile!H239, Step1_GenProfile!I239*60,"")</f>
        <v/>
      </c>
      <c r="D224" s="20" t="str">
        <f aca="false">IF(Step1_GenProfile!H239, IF(Step1_GenProfile!M239,"}};","},"), "")</f>
        <v/>
      </c>
    </row>
    <row r="225" customFormat="false" ht="12.75" hidden="false" customHeight="false" outlineLevel="0" collapsed="false">
      <c r="A225" s="20"/>
      <c r="B225" s="20" t="str">
        <f aca="false">IF(Step1_GenProfile!H240, "new double[]{"&amp;Step1_GenProfile!J240&amp;",","")</f>
        <v/>
      </c>
      <c r="C225" s="20" t="str">
        <f aca="false">IF(Step1_GenProfile!H240, Step1_GenProfile!I240*60,"")</f>
        <v/>
      </c>
      <c r="D225" s="20" t="str">
        <f aca="false">IF(Step1_GenProfile!H240, IF(Step1_GenProfile!M240,"}};","},"), "")</f>
        <v/>
      </c>
    </row>
    <row r="226" customFormat="false" ht="12.75" hidden="false" customHeight="false" outlineLevel="0" collapsed="false">
      <c r="A226" s="20"/>
      <c r="B226" s="20" t="str">
        <f aca="false">IF(Step1_GenProfile!H241, "new double[]{"&amp;Step1_GenProfile!J241&amp;",","")</f>
        <v/>
      </c>
      <c r="C226" s="20" t="str">
        <f aca="false">IF(Step1_GenProfile!H241, Step1_GenProfile!I241*60,"")</f>
        <v/>
      </c>
      <c r="D226" s="20" t="str">
        <f aca="false">IF(Step1_GenProfile!H241, IF(Step1_GenProfile!M241,"}};","},"), "")</f>
        <v/>
      </c>
    </row>
    <row r="227" customFormat="false" ht="12.75" hidden="false" customHeight="false" outlineLevel="0" collapsed="false">
      <c r="A227" s="20"/>
      <c r="B227" s="20" t="str">
        <f aca="false">IF(Step1_GenProfile!H242, "new double[]{"&amp;Step1_GenProfile!J242&amp;",","")</f>
        <v/>
      </c>
      <c r="C227" s="20" t="str">
        <f aca="false">IF(Step1_GenProfile!H242, Step1_GenProfile!I242*60,"")</f>
        <v/>
      </c>
      <c r="D227" s="20" t="str">
        <f aca="false">IF(Step1_GenProfile!H242, IF(Step1_GenProfile!M242,"}};","},"), "")</f>
        <v/>
      </c>
    </row>
    <row r="228" customFormat="false" ht="12.75" hidden="false" customHeight="false" outlineLevel="0" collapsed="false">
      <c r="A228" s="20"/>
      <c r="B228" s="20" t="str">
        <f aca="false">IF(Step1_GenProfile!H243, "new double[]{"&amp;Step1_GenProfile!J243&amp;",","")</f>
        <v/>
      </c>
      <c r="C228" s="20" t="str">
        <f aca="false">IF(Step1_GenProfile!H243, Step1_GenProfile!I243*60,"")</f>
        <v/>
      </c>
      <c r="D228" s="20" t="str">
        <f aca="false">IF(Step1_GenProfile!H243, IF(Step1_GenProfile!M243,"}};","},"), "")</f>
        <v/>
      </c>
    </row>
    <row r="229" customFormat="false" ht="12.75" hidden="false" customHeight="false" outlineLevel="0" collapsed="false">
      <c r="A229" s="20"/>
      <c r="B229" s="20" t="str">
        <f aca="false">IF(Step1_GenProfile!H244, "new double[]{"&amp;Step1_GenProfile!J244&amp;",","")</f>
        <v/>
      </c>
      <c r="C229" s="20" t="str">
        <f aca="false">IF(Step1_GenProfile!H244, Step1_GenProfile!I244*60,"")</f>
        <v/>
      </c>
      <c r="D229" s="20" t="str">
        <f aca="false">IF(Step1_GenProfile!H244, IF(Step1_GenProfile!M244,"}};","},"), "")</f>
        <v/>
      </c>
    </row>
    <row r="230" customFormat="false" ht="12.75" hidden="false" customHeight="false" outlineLevel="0" collapsed="false">
      <c r="A230" s="20"/>
      <c r="B230" s="20" t="str">
        <f aca="false">IF(Step1_GenProfile!H245, "new double[]{"&amp;Step1_GenProfile!J245&amp;",","")</f>
        <v/>
      </c>
      <c r="C230" s="20" t="str">
        <f aca="false">IF(Step1_GenProfile!H245, Step1_GenProfile!I245*60,"")</f>
        <v/>
      </c>
      <c r="D230" s="20" t="str">
        <f aca="false">IF(Step1_GenProfile!H245, IF(Step1_GenProfile!M245,"}};","},"), "")</f>
        <v/>
      </c>
    </row>
    <row r="231" customFormat="false" ht="12.75" hidden="false" customHeight="false" outlineLevel="0" collapsed="false">
      <c r="A231" s="20"/>
      <c r="B231" s="20" t="str">
        <f aca="false">IF(Step1_GenProfile!H246, "new double[]{"&amp;Step1_GenProfile!J246&amp;",","")</f>
        <v/>
      </c>
      <c r="C231" s="20" t="str">
        <f aca="false">IF(Step1_GenProfile!H246, Step1_GenProfile!I246*60,"")</f>
        <v/>
      </c>
      <c r="D231" s="20" t="str">
        <f aca="false">IF(Step1_GenProfile!H246, IF(Step1_GenProfile!M246,"}};","},"), "")</f>
        <v/>
      </c>
    </row>
    <row r="232" customFormat="false" ht="12.75" hidden="false" customHeight="false" outlineLevel="0" collapsed="false">
      <c r="A232" s="20"/>
      <c r="B232" s="20" t="str">
        <f aca="false">IF(Step1_GenProfile!H247, "new double[]{"&amp;Step1_GenProfile!J247&amp;",","")</f>
        <v/>
      </c>
      <c r="C232" s="20" t="str">
        <f aca="false">IF(Step1_GenProfile!H247, Step1_GenProfile!I247*60,"")</f>
        <v/>
      </c>
      <c r="D232" s="20" t="str">
        <f aca="false">IF(Step1_GenProfile!H247, IF(Step1_GenProfile!M247,"}};","},"), "")</f>
        <v/>
      </c>
    </row>
    <row r="233" customFormat="false" ht="12.75" hidden="false" customHeight="false" outlineLevel="0" collapsed="false">
      <c r="A233" s="20"/>
      <c r="B233" s="20" t="str">
        <f aca="false">IF(Step1_GenProfile!H248, "new double[]{"&amp;Step1_GenProfile!J248&amp;",","")</f>
        <v/>
      </c>
      <c r="C233" s="20" t="str">
        <f aca="false">IF(Step1_GenProfile!H248, Step1_GenProfile!I248*60,"")</f>
        <v/>
      </c>
      <c r="D233" s="20" t="str">
        <f aca="false">IF(Step1_GenProfile!H248, IF(Step1_GenProfile!M248,"}};","},"), "")</f>
        <v/>
      </c>
    </row>
    <row r="234" customFormat="false" ht="12.75" hidden="false" customHeight="false" outlineLevel="0" collapsed="false">
      <c r="A234" s="20"/>
      <c r="B234" s="20" t="str">
        <f aca="false">IF(Step1_GenProfile!H249, "new double[]{"&amp;Step1_GenProfile!J249&amp;",","")</f>
        <v/>
      </c>
      <c r="C234" s="20" t="str">
        <f aca="false">IF(Step1_GenProfile!H249, Step1_GenProfile!I249*60,"")</f>
        <v/>
      </c>
      <c r="D234" s="20" t="str">
        <f aca="false">IF(Step1_GenProfile!H249, IF(Step1_GenProfile!M249,"}};","},"), "")</f>
        <v/>
      </c>
    </row>
    <row r="235" customFormat="false" ht="12.75" hidden="false" customHeight="false" outlineLevel="0" collapsed="false">
      <c r="A235" s="20"/>
      <c r="B235" s="20" t="str">
        <f aca="false">IF(Step1_GenProfile!H250, "new double[]{"&amp;Step1_GenProfile!J250&amp;",","")</f>
        <v/>
      </c>
      <c r="C235" s="20" t="str">
        <f aca="false">IF(Step1_GenProfile!H250, Step1_GenProfile!I250*60,"")</f>
        <v/>
      </c>
      <c r="D235" s="20" t="str">
        <f aca="false">IF(Step1_GenProfile!H250, IF(Step1_GenProfile!M250,"}};","},"), "")</f>
        <v/>
      </c>
    </row>
    <row r="236" customFormat="false" ht="12.75" hidden="false" customHeight="false" outlineLevel="0" collapsed="false">
      <c r="A236" s="20"/>
      <c r="B236" s="20" t="str">
        <f aca="false">IF(Step1_GenProfile!H251, "new double[]{"&amp;Step1_GenProfile!J251&amp;",","")</f>
        <v/>
      </c>
      <c r="C236" s="20" t="str">
        <f aca="false">IF(Step1_GenProfile!H251, Step1_GenProfile!I251*60,"")</f>
        <v/>
      </c>
      <c r="D236" s="20" t="str">
        <f aca="false">IF(Step1_GenProfile!H251, IF(Step1_GenProfile!M251,"}};","},"), "")</f>
        <v/>
      </c>
    </row>
    <row r="237" customFormat="false" ht="12.75" hidden="false" customHeight="false" outlineLevel="0" collapsed="false">
      <c r="A237" s="20"/>
      <c r="B237" s="20" t="str">
        <f aca="false">IF(Step1_GenProfile!H252, "new double[]{"&amp;Step1_GenProfile!J252&amp;",","")</f>
        <v/>
      </c>
      <c r="C237" s="20" t="str">
        <f aca="false">IF(Step1_GenProfile!H252, Step1_GenProfile!I252*60,"")</f>
        <v/>
      </c>
      <c r="D237" s="20" t="str">
        <f aca="false">IF(Step1_GenProfile!H252, IF(Step1_GenProfile!M252,"}};","},"), "")</f>
        <v/>
      </c>
    </row>
    <row r="238" customFormat="false" ht="12.75" hidden="false" customHeight="false" outlineLevel="0" collapsed="false">
      <c r="A238" s="20"/>
      <c r="B238" s="20" t="str">
        <f aca="false">IF(Step1_GenProfile!H253, "new double[]{"&amp;Step1_GenProfile!J253&amp;",","")</f>
        <v/>
      </c>
      <c r="C238" s="20" t="str">
        <f aca="false">IF(Step1_GenProfile!H253, Step1_GenProfile!I253*60,"")</f>
        <v/>
      </c>
      <c r="D238" s="20" t="str">
        <f aca="false">IF(Step1_GenProfile!H253, IF(Step1_GenProfile!M253,"}};","},"), "")</f>
        <v/>
      </c>
    </row>
    <row r="239" customFormat="false" ht="12.75" hidden="false" customHeight="false" outlineLevel="0" collapsed="false">
      <c r="A239" s="20"/>
      <c r="B239" s="20" t="str">
        <f aca="false">IF(Step1_GenProfile!H254, "new double[]{"&amp;Step1_GenProfile!J254&amp;",","")</f>
        <v/>
      </c>
      <c r="C239" s="20" t="str">
        <f aca="false">IF(Step1_GenProfile!H254, Step1_GenProfile!I254*60,"")</f>
        <v/>
      </c>
      <c r="D239" s="20" t="str">
        <f aca="false">IF(Step1_GenProfile!H254, IF(Step1_GenProfile!M254,"}};","},"), "")</f>
        <v/>
      </c>
    </row>
    <row r="240" customFormat="false" ht="12.75" hidden="false" customHeight="false" outlineLevel="0" collapsed="false">
      <c r="A240" s="20"/>
      <c r="B240" s="20" t="str">
        <f aca="false">IF(Step1_GenProfile!H255, "new double[]{"&amp;Step1_GenProfile!J255&amp;",","")</f>
        <v/>
      </c>
      <c r="C240" s="20" t="str">
        <f aca="false">IF(Step1_GenProfile!H255, Step1_GenProfile!I255*60,"")</f>
        <v/>
      </c>
      <c r="D240" s="20" t="str">
        <f aca="false">IF(Step1_GenProfile!H255, IF(Step1_GenProfile!M255,"}};","},"), "")</f>
        <v/>
      </c>
    </row>
    <row r="241" customFormat="false" ht="12.75" hidden="false" customHeight="false" outlineLevel="0" collapsed="false">
      <c r="A241" s="20"/>
      <c r="B241" s="20" t="str">
        <f aca="false">IF(Step1_GenProfile!H256, "new double[]{"&amp;Step1_GenProfile!J256&amp;",","")</f>
        <v/>
      </c>
      <c r="C241" s="20" t="str">
        <f aca="false">IF(Step1_GenProfile!H256, Step1_GenProfile!I256*60,"")</f>
        <v/>
      </c>
      <c r="D241" s="20" t="str">
        <f aca="false">IF(Step1_GenProfile!H256, IF(Step1_GenProfile!M256,"}};","},"), "")</f>
        <v/>
      </c>
    </row>
    <row r="242" customFormat="false" ht="12.75" hidden="false" customHeight="false" outlineLevel="0" collapsed="false">
      <c r="A242" s="20"/>
      <c r="B242" s="20" t="str">
        <f aca="false">IF(Step1_GenProfile!H257, "new double[]{"&amp;Step1_GenProfile!J257&amp;",","")</f>
        <v/>
      </c>
      <c r="C242" s="20" t="str">
        <f aca="false">IF(Step1_GenProfile!H257, Step1_GenProfile!I257*60,"")</f>
        <v/>
      </c>
      <c r="D242" s="20" t="str">
        <f aca="false">IF(Step1_GenProfile!H257, IF(Step1_GenProfile!M257,"}};","},"), "")</f>
        <v/>
      </c>
    </row>
    <row r="243" customFormat="false" ht="12.75" hidden="false" customHeight="false" outlineLevel="0" collapsed="false">
      <c r="A243" s="20"/>
      <c r="B243" s="20" t="str">
        <f aca="false">IF(Step1_GenProfile!H258, "new double[]{"&amp;Step1_GenProfile!J258&amp;",","")</f>
        <v/>
      </c>
      <c r="C243" s="20" t="str">
        <f aca="false">IF(Step1_GenProfile!H258, Step1_GenProfile!I258*60,"")</f>
        <v/>
      </c>
      <c r="D243" s="20" t="str">
        <f aca="false">IF(Step1_GenProfile!H258, IF(Step1_GenProfile!M258,"}};","},"), "")</f>
        <v/>
      </c>
    </row>
    <row r="244" customFormat="false" ht="12.75" hidden="false" customHeight="false" outlineLevel="0" collapsed="false">
      <c r="A244" s="20"/>
      <c r="B244" s="20" t="str">
        <f aca="false">IF(Step1_GenProfile!H259, "new double[]{"&amp;Step1_GenProfile!J259&amp;",","")</f>
        <v/>
      </c>
      <c r="C244" s="20" t="str">
        <f aca="false">IF(Step1_GenProfile!H259, Step1_GenProfile!I259*60,"")</f>
        <v/>
      </c>
      <c r="D244" s="20" t="str">
        <f aca="false">IF(Step1_GenProfile!H259, IF(Step1_GenProfile!M259,"}};","},"), "")</f>
        <v/>
      </c>
    </row>
    <row r="245" customFormat="false" ht="12.75" hidden="false" customHeight="false" outlineLevel="0" collapsed="false">
      <c r="A245" s="20"/>
      <c r="B245" s="20" t="str">
        <f aca="false">IF(Step1_GenProfile!H260, "new double[]{"&amp;Step1_GenProfile!J260&amp;",","")</f>
        <v/>
      </c>
      <c r="C245" s="20" t="str">
        <f aca="false">IF(Step1_GenProfile!H260, Step1_GenProfile!I260*60,"")</f>
        <v/>
      </c>
      <c r="D245" s="20" t="str">
        <f aca="false">IF(Step1_GenProfile!H260, IF(Step1_GenProfile!M260,"}};","},"), "")</f>
        <v/>
      </c>
    </row>
    <row r="246" customFormat="false" ht="12.75" hidden="false" customHeight="false" outlineLevel="0" collapsed="false">
      <c r="A246" s="20"/>
      <c r="B246" s="20" t="str">
        <f aca="false">IF(Step1_GenProfile!H261, "new double[]{"&amp;Step1_GenProfile!J261&amp;",","")</f>
        <v/>
      </c>
      <c r="C246" s="20" t="str">
        <f aca="false">IF(Step1_GenProfile!H261, Step1_GenProfile!I261*60,"")</f>
        <v/>
      </c>
      <c r="D246" s="20" t="str">
        <f aca="false">IF(Step1_GenProfile!H261, IF(Step1_GenProfile!M261,"}};","},"), "")</f>
        <v/>
      </c>
    </row>
    <row r="247" customFormat="false" ht="12.75" hidden="false" customHeight="false" outlineLevel="0" collapsed="false">
      <c r="A247" s="20"/>
      <c r="B247" s="20" t="str">
        <f aca="false">IF(Step1_GenProfile!H262, "new double[]{"&amp;Step1_GenProfile!J262&amp;",","")</f>
        <v/>
      </c>
      <c r="C247" s="20" t="str">
        <f aca="false">IF(Step1_GenProfile!H262, Step1_GenProfile!I262*60,"")</f>
        <v/>
      </c>
      <c r="D247" s="20" t="str">
        <f aca="false">IF(Step1_GenProfile!H262, IF(Step1_GenProfile!M262,"}};","},"), "")</f>
        <v/>
      </c>
    </row>
    <row r="248" customFormat="false" ht="12.75" hidden="false" customHeight="false" outlineLevel="0" collapsed="false">
      <c r="A248" s="20"/>
      <c r="B248" s="20" t="str">
        <f aca="false">IF(Step1_GenProfile!H263, "new double[]{"&amp;Step1_GenProfile!J263&amp;",","")</f>
        <v/>
      </c>
      <c r="C248" s="20" t="str">
        <f aca="false">IF(Step1_GenProfile!H263, Step1_GenProfile!I263*60,"")</f>
        <v/>
      </c>
      <c r="D248" s="20" t="str">
        <f aca="false">IF(Step1_GenProfile!H263, IF(Step1_GenProfile!M263,"}};","},"), "")</f>
        <v/>
      </c>
    </row>
    <row r="249" customFormat="false" ht="12.75" hidden="false" customHeight="false" outlineLevel="0" collapsed="false">
      <c r="A249" s="20"/>
      <c r="B249" s="20" t="str">
        <f aca="false">IF(Step1_GenProfile!H264, "new double[]{"&amp;Step1_GenProfile!J264&amp;",","")</f>
        <v/>
      </c>
      <c r="C249" s="20" t="str">
        <f aca="false">IF(Step1_GenProfile!H264, Step1_GenProfile!I264*60,"")</f>
        <v/>
      </c>
      <c r="D249" s="20" t="str">
        <f aca="false">IF(Step1_GenProfile!H264, IF(Step1_GenProfile!M264,"}};","},"), "")</f>
        <v/>
      </c>
    </row>
    <row r="250" customFormat="false" ht="12.75" hidden="false" customHeight="false" outlineLevel="0" collapsed="false">
      <c r="A250" s="20"/>
      <c r="B250" s="20" t="str">
        <f aca="false">IF(Step1_GenProfile!H265, "new double[]{"&amp;Step1_GenProfile!J265&amp;",","")</f>
        <v/>
      </c>
      <c r="C250" s="20" t="str">
        <f aca="false">IF(Step1_GenProfile!H265, Step1_GenProfile!I265*60,"")</f>
        <v/>
      </c>
      <c r="D250" s="20" t="str">
        <f aca="false">IF(Step1_GenProfile!H265, IF(Step1_GenProfile!M265,"}};","},"), "")</f>
        <v/>
      </c>
    </row>
    <row r="251" customFormat="false" ht="12.75" hidden="false" customHeight="false" outlineLevel="0" collapsed="false">
      <c r="A251" s="20"/>
      <c r="B251" s="20" t="str">
        <f aca="false">IF(Step1_GenProfile!H266, "new double[]{"&amp;Step1_GenProfile!J266&amp;",","")</f>
        <v/>
      </c>
      <c r="C251" s="20" t="str">
        <f aca="false">IF(Step1_GenProfile!H266, Step1_GenProfile!I266*60,"")</f>
        <v/>
      </c>
      <c r="D251" s="20" t="str">
        <f aca="false">IF(Step1_GenProfile!H266, IF(Step1_GenProfile!M266,"}};","},"), "")</f>
        <v/>
      </c>
    </row>
    <row r="252" customFormat="false" ht="12.75" hidden="false" customHeight="false" outlineLevel="0" collapsed="false">
      <c r="A252" s="20"/>
      <c r="B252" s="20" t="str">
        <f aca="false">IF(Step1_GenProfile!H267, "new double[]{"&amp;Step1_GenProfile!J267&amp;",","")</f>
        <v/>
      </c>
      <c r="C252" s="20" t="str">
        <f aca="false">IF(Step1_GenProfile!H267, Step1_GenProfile!I267*60,"")</f>
        <v/>
      </c>
      <c r="D252" s="20" t="str">
        <f aca="false">IF(Step1_GenProfile!H267, IF(Step1_GenProfile!M267,"}};","},"), "")</f>
        <v/>
      </c>
    </row>
    <row r="253" customFormat="false" ht="12.75" hidden="false" customHeight="false" outlineLevel="0" collapsed="false">
      <c r="A253" s="20"/>
      <c r="B253" s="20" t="str">
        <f aca="false">IF(Step1_GenProfile!H268, "new double[]{"&amp;Step1_GenProfile!J268&amp;",","")</f>
        <v/>
      </c>
      <c r="C253" s="20" t="str">
        <f aca="false">IF(Step1_GenProfile!H268, Step1_GenProfile!I268*60,"")</f>
        <v/>
      </c>
      <c r="D253" s="20" t="str">
        <f aca="false">IF(Step1_GenProfile!H268, IF(Step1_GenProfile!M268,"}};","},"), "")</f>
        <v/>
      </c>
    </row>
    <row r="254" customFormat="false" ht="12.75" hidden="false" customHeight="false" outlineLevel="0" collapsed="false">
      <c r="A254" s="20"/>
      <c r="B254" s="20" t="str">
        <f aca="false">IF(Step1_GenProfile!H269, "new double[]{"&amp;Step1_GenProfile!J269&amp;",","")</f>
        <v/>
      </c>
      <c r="C254" s="20" t="str">
        <f aca="false">IF(Step1_GenProfile!H269, Step1_GenProfile!I269*60,"")</f>
        <v/>
      </c>
      <c r="D254" s="20" t="str">
        <f aca="false">IF(Step1_GenProfile!H269, IF(Step1_GenProfile!M269,"}};","},"), "")</f>
        <v/>
      </c>
    </row>
    <row r="255" customFormat="false" ht="12.75" hidden="false" customHeight="false" outlineLevel="0" collapsed="false">
      <c r="A255" s="20"/>
      <c r="B255" s="20" t="str">
        <f aca="false">IF(Step1_GenProfile!H270, "new double[]{"&amp;Step1_GenProfile!J270&amp;",","")</f>
        <v/>
      </c>
      <c r="C255" s="20" t="str">
        <f aca="false">IF(Step1_GenProfile!H270, Step1_GenProfile!I270*60,"")</f>
        <v/>
      </c>
      <c r="D255" s="20" t="str">
        <f aca="false">IF(Step1_GenProfile!H270, IF(Step1_GenProfile!M270,"}};","},"), "")</f>
        <v/>
      </c>
    </row>
    <row r="256" customFormat="false" ht="12.75" hidden="false" customHeight="false" outlineLevel="0" collapsed="false">
      <c r="A256" s="20"/>
      <c r="B256" s="20" t="str">
        <f aca="false">IF(Step1_GenProfile!H271, "new double[]{"&amp;Step1_GenProfile!J271&amp;",","")</f>
        <v/>
      </c>
      <c r="C256" s="20" t="str">
        <f aca="false">IF(Step1_GenProfile!H271, Step1_GenProfile!I271*60,"")</f>
        <v/>
      </c>
      <c r="D256" s="20" t="str">
        <f aca="false">IF(Step1_GenProfile!H271, IF(Step1_GenProfile!M271,"}};","},"), "")</f>
        <v/>
      </c>
    </row>
    <row r="257" customFormat="false" ht="12.75" hidden="false" customHeight="false" outlineLevel="0" collapsed="false">
      <c r="A257" s="20"/>
      <c r="B257" s="20" t="str">
        <f aca="false">IF(Step1_GenProfile!H272, "new double[]{"&amp;Step1_GenProfile!J272&amp;",","")</f>
        <v/>
      </c>
      <c r="C257" s="20" t="str">
        <f aca="false">IF(Step1_GenProfile!H272, Step1_GenProfile!I272*60,"")</f>
        <v/>
      </c>
      <c r="D257" s="20" t="str">
        <f aca="false">IF(Step1_GenProfile!H272, IF(Step1_GenProfile!M272,"}};","},"), "")</f>
        <v/>
      </c>
    </row>
    <row r="258" customFormat="false" ht="12.75" hidden="false" customHeight="false" outlineLevel="0" collapsed="false">
      <c r="A258" s="20"/>
      <c r="B258" s="20" t="str">
        <f aca="false">IF(Step1_GenProfile!H273, "new double[]{"&amp;Step1_GenProfile!J273&amp;",","")</f>
        <v/>
      </c>
      <c r="C258" s="20" t="str">
        <f aca="false">IF(Step1_GenProfile!H273, Step1_GenProfile!I273*60,"")</f>
        <v/>
      </c>
      <c r="D258" s="20" t="str">
        <f aca="false">IF(Step1_GenProfile!H273, IF(Step1_GenProfile!M273,"}};","},"), "")</f>
        <v/>
      </c>
    </row>
    <row r="259" customFormat="false" ht="12.75" hidden="false" customHeight="false" outlineLevel="0" collapsed="false">
      <c r="A259" s="20"/>
      <c r="B259" s="20" t="str">
        <f aca="false">IF(Step1_GenProfile!H274, "new double[]{"&amp;Step1_GenProfile!J274&amp;",","")</f>
        <v/>
      </c>
      <c r="C259" s="20" t="str">
        <f aca="false">IF(Step1_GenProfile!H274, Step1_GenProfile!I274*60,"")</f>
        <v/>
      </c>
      <c r="D259" s="20" t="str">
        <f aca="false">IF(Step1_GenProfile!H274, IF(Step1_GenProfile!M274,"}};","},"), "")</f>
        <v/>
      </c>
    </row>
    <row r="260" customFormat="false" ht="12.75" hidden="false" customHeight="false" outlineLevel="0" collapsed="false">
      <c r="A260" s="20"/>
      <c r="B260" s="20" t="str">
        <f aca="false">IF(Step1_GenProfile!H275, "new double[]{"&amp;Step1_GenProfile!J275&amp;",","")</f>
        <v/>
      </c>
      <c r="C260" s="20" t="str">
        <f aca="false">IF(Step1_GenProfile!H275, Step1_GenProfile!I275*60,"")</f>
        <v/>
      </c>
      <c r="D260" s="20" t="str">
        <f aca="false">IF(Step1_GenProfile!H275, IF(Step1_GenProfile!M275,"}};","},"), "")</f>
        <v/>
      </c>
    </row>
    <row r="261" customFormat="false" ht="12.75" hidden="false" customHeight="false" outlineLevel="0" collapsed="false">
      <c r="A261" s="20"/>
      <c r="B261" s="20" t="str">
        <f aca="false">IF(Step1_GenProfile!H276, "new double[]{"&amp;Step1_GenProfile!J276&amp;",","")</f>
        <v/>
      </c>
      <c r="C261" s="20" t="str">
        <f aca="false">IF(Step1_GenProfile!H276, Step1_GenProfile!I276*60,"")</f>
        <v/>
      </c>
      <c r="D261" s="20" t="str">
        <f aca="false">IF(Step1_GenProfile!H276, IF(Step1_GenProfile!M276,"}};","},"), "")</f>
        <v/>
      </c>
    </row>
    <row r="262" customFormat="false" ht="12.75" hidden="false" customHeight="false" outlineLevel="0" collapsed="false">
      <c r="A262" s="20"/>
      <c r="B262" s="20" t="str">
        <f aca="false">IF(Step1_GenProfile!H277, "new double[]{"&amp;Step1_GenProfile!J277&amp;",","")</f>
        <v/>
      </c>
      <c r="C262" s="20" t="str">
        <f aca="false">IF(Step1_GenProfile!H277, Step1_GenProfile!I277*60,"")</f>
        <v/>
      </c>
      <c r="D262" s="20" t="str">
        <f aca="false">IF(Step1_GenProfile!H277, IF(Step1_GenProfile!M277,"}};","},"), "")</f>
        <v/>
      </c>
    </row>
    <row r="263" customFormat="false" ht="12.75" hidden="false" customHeight="false" outlineLevel="0" collapsed="false">
      <c r="A263" s="20"/>
      <c r="B263" s="20" t="str">
        <f aca="false">IF(Step1_GenProfile!H278, "new double[]{"&amp;Step1_GenProfile!J278&amp;",","")</f>
        <v/>
      </c>
      <c r="C263" s="20" t="str">
        <f aca="false">IF(Step1_GenProfile!H278, Step1_GenProfile!I278*60,"")</f>
        <v/>
      </c>
      <c r="D263" s="20" t="str">
        <f aca="false">IF(Step1_GenProfile!H278, IF(Step1_GenProfile!M278,"}};","},"), "")</f>
        <v/>
      </c>
    </row>
    <row r="264" customFormat="false" ht="12.75" hidden="false" customHeight="false" outlineLevel="0" collapsed="false">
      <c r="A264" s="20"/>
      <c r="B264" s="20" t="str">
        <f aca="false">IF(Step1_GenProfile!H279, "new double[]{"&amp;Step1_GenProfile!J279&amp;",","")</f>
        <v/>
      </c>
      <c r="C264" s="20" t="str">
        <f aca="false">IF(Step1_GenProfile!H279, Step1_GenProfile!I279*60,"")</f>
        <v/>
      </c>
      <c r="D264" s="20" t="str">
        <f aca="false">IF(Step1_GenProfile!H279, IF(Step1_GenProfile!M279,"}};","},"), "")</f>
        <v/>
      </c>
    </row>
    <row r="265" customFormat="false" ht="12.75" hidden="false" customHeight="false" outlineLevel="0" collapsed="false">
      <c r="A265" s="20"/>
      <c r="B265" s="20" t="str">
        <f aca="false">IF(Step1_GenProfile!H280, "new double[]{"&amp;Step1_GenProfile!J280&amp;",","")</f>
        <v/>
      </c>
      <c r="C265" s="20" t="str">
        <f aca="false">IF(Step1_GenProfile!H280, Step1_GenProfile!I280*60,"")</f>
        <v/>
      </c>
      <c r="D265" s="20" t="str">
        <f aca="false">IF(Step1_GenProfile!H280, IF(Step1_GenProfile!M280,"}};","},"), "")</f>
        <v/>
      </c>
    </row>
    <row r="266" customFormat="false" ht="12.75" hidden="false" customHeight="false" outlineLevel="0" collapsed="false">
      <c r="A266" s="20"/>
      <c r="B266" s="20" t="str">
        <f aca="false">IF(Step1_GenProfile!H281, "new double[]{"&amp;Step1_GenProfile!J281&amp;",","")</f>
        <v/>
      </c>
      <c r="C266" s="20" t="str">
        <f aca="false">IF(Step1_GenProfile!H281, Step1_GenProfile!I281*60,"")</f>
        <v/>
      </c>
      <c r="D266" s="20" t="str">
        <f aca="false">IF(Step1_GenProfile!H281, IF(Step1_GenProfile!M281,"}};","},"), "")</f>
        <v/>
      </c>
    </row>
    <row r="267" customFormat="false" ht="12.75" hidden="false" customHeight="false" outlineLevel="0" collapsed="false">
      <c r="A267" s="20"/>
      <c r="B267" s="20" t="str">
        <f aca="false">IF(Step1_GenProfile!H282, "new double[]{"&amp;Step1_GenProfile!J282&amp;",","")</f>
        <v/>
      </c>
      <c r="C267" s="20" t="str">
        <f aca="false">IF(Step1_GenProfile!H282, Step1_GenProfile!I282*60,"")</f>
        <v/>
      </c>
      <c r="D267" s="20" t="str">
        <f aca="false">IF(Step1_GenProfile!H282, IF(Step1_GenProfile!M282,"}};","},"), "")</f>
        <v/>
      </c>
    </row>
    <row r="268" customFormat="false" ht="12.75" hidden="false" customHeight="false" outlineLevel="0" collapsed="false">
      <c r="A268" s="20"/>
      <c r="B268" s="20" t="str">
        <f aca="false">IF(Step1_GenProfile!H283, "new double[]{"&amp;Step1_GenProfile!J283&amp;",","")</f>
        <v/>
      </c>
      <c r="C268" s="20" t="str">
        <f aca="false">IF(Step1_GenProfile!H283, Step1_GenProfile!I283*60,"")</f>
        <v/>
      </c>
      <c r="D268" s="20" t="str">
        <f aca="false">IF(Step1_GenProfile!H283, IF(Step1_GenProfile!M283,"}};","},"), "")</f>
        <v/>
      </c>
    </row>
    <row r="269" customFormat="false" ht="12.75" hidden="false" customHeight="false" outlineLevel="0" collapsed="false">
      <c r="A269" s="20"/>
      <c r="B269" s="20" t="str">
        <f aca="false">IF(Step1_GenProfile!H284, "new double[]{"&amp;Step1_GenProfile!J284&amp;",","")</f>
        <v/>
      </c>
      <c r="C269" s="20" t="str">
        <f aca="false">IF(Step1_GenProfile!H284, Step1_GenProfile!I284*60,"")</f>
        <v/>
      </c>
      <c r="D269" s="20" t="str">
        <f aca="false">IF(Step1_GenProfile!H284, IF(Step1_GenProfile!M284,"}};","},"), "")</f>
        <v/>
      </c>
    </row>
    <row r="270" customFormat="false" ht="12.75" hidden="false" customHeight="false" outlineLevel="0" collapsed="false">
      <c r="A270" s="20"/>
      <c r="B270" s="20" t="str">
        <f aca="false">IF(Step1_GenProfile!H285, "new double[]{"&amp;Step1_GenProfile!J285&amp;",","")</f>
        <v/>
      </c>
      <c r="C270" s="20" t="str">
        <f aca="false">IF(Step1_GenProfile!H285, Step1_GenProfile!I285*60,"")</f>
        <v/>
      </c>
      <c r="D270" s="20" t="str">
        <f aca="false">IF(Step1_GenProfile!H285, IF(Step1_GenProfile!M285,"}};","},"), "")</f>
        <v/>
      </c>
    </row>
    <row r="271" customFormat="false" ht="12.75" hidden="false" customHeight="false" outlineLevel="0" collapsed="false">
      <c r="A271" s="20"/>
      <c r="B271" s="20" t="str">
        <f aca="false">IF(Step1_GenProfile!H286, "new double[]{"&amp;Step1_GenProfile!J286&amp;",","")</f>
        <v/>
      </c>
      <c r="C271" s="20" t="str">
        <f aca="false">IF(Step1_GenProfile!H286, Step1_GenProfile!I286*60,"")</f>
        <v/>
      </c>
      <c r="D271" s="20" t="str">
        <f aca="false">IF(Step1_GenProfile!H286, IF(Step1_GenProfile!M286,"}};","},"), "")</f>
        <v/>
      </c>
    </row>
    <row r="272" customFormat="false" ht="12.75" hidden="false" customHeight="false" outlineLevel="0" collapsed="false">
      <c r="A272" s="20"/>
      <c r="B272" s="20" t="str">
        <f aca="false">IF(Step1_GenProfile!H287, "new double[]{"&amp;Step1_GenProfile!J287&amp;",","")</f>
        <v/>
      </c>
      <c r="C272" s="20" t="str">
        <f aca="false">IF(Step1_GenProfile!H287, Step1_GenProfile!I287*60,"")</f>
        <v/>
      </c>
      <c r="D272" s="20" t="str">
        <f aca="false">IF(Step1_GenProfile!H287, IF(Step1_GenProfile!M287,"}};","},"), "")</f>
        <v/>
      </c>
    </row>
    <row r="273" customFormat="false" ht="12.75" hidden="false" customHeight="false" outlineLevel="0" collapsed="false">
      <c r="A273" s="20"/>
      <c r="B273" s="20" t="str">
        <f aca="false">IF(Step1_GenProfile!H288, "new double[]{"&amp;Step1_GenProfile!J288&amp;",","")</f>
        <v/>
      </c>
      <c r="C273" s="20" t="str">
        <f aca="false">IF(Step1_GenProfile!H288, Step1_GenProfile!I288*60,"")</f>
        <v/>
      </c>
      <c r="D273" s="20" t="str">
        <f aca="false">IF(Step1_GenProfile!H288, IF(Step1_GenProfile!M288,"}};","},"), "")</f>
        <v/>
      </c>
    </row>
    <row r="274" customFormat="false" ht="12.75" hidden="false" customHeight="false" outlineLevel="0" collapsed="false">
      <c r="A274" s="20"/>
      <c r="B274" s="20" t="str">
        <f aca="false">IF(Step1_GenProfile!H289, "new double[]{"&amp;Step1_GenProfile!J289&amp;",","")</f>
        <v/>
      </c>
      <c r="C274" s="20" t="str">
        <f aca="false">IF(Step1_GenProfile!H289, Step1_GenProfile!I289*60,"")</f>
        <v/>
      </c>
      <c r="D274" s="20" t="str">
        <f aca="false">IF(Step1_GenProfile!H289, IF(Step1_GenProfile!M289,"}};","},"), "")</f>
        <v/>
      </c>
    </row>
    <row r="275" customFormat="false" ht="12.75" hidden="false" customHeight="false" outlineLevel="0" collapsed="false">
      <c r="A275" s="20"/>
      <c r="B275" s="20" t="str">
        <f aca="false">IF(Step1_GenProfile!H290, "new double[]{"&amp;Step1_GenProfile!J290&amp;",","")</f>
        <v/>
      </c>
      <c r="C275" s="20" t="str">
        <f aca="false">IF(Step1_GenProfile!H290, Step1_GenProfile!I290*60,"")</f>
        <v/>
      </c>
      <c r="D275" s="20" t="str">
        <f aca="false">IF(Step1_GenProfile!H290, IF(Step1_GenProfile!M290,"}};","},"), "")</f>
        <v/>
      </c>
    </row>
    <row r="276" customFormat="false" ht="12.75" hidden="false" customHeight="false" outlineLevel="0" collapsed="false">
      <c r="A276" s="20"/>
      <c r="B276" s="20" t="str">
        <f aca="false">IF(Step1_GenProfile!H291, "new double[]{"&amp;Step1_GenProfile!J291&amp;",","")</f>
        <v/>
      </c>
      <c r="C276" s="20" t="str">
        <f aca="false">IF(Step1_GenProfile!H291, Step1_GenProfile!I291*60,"")</f>
        <v/>
      </c>
      <c r="D276" s="20" t="str">
        <f aca="false">IF(Step1_GenProfile!H291, IF(Step1_GenProfile!M291,"}};","},"), "")</f>
        <v/>
      </c>
    </row>
    <row r="277" customFormat="false" ht="12.75" hidden="false" customHeight="false" outlineLevel="0" collapsed="false">
      <c r="A277" s="20"/>
      <c r="B277" s="20" t="str">
        <f aca="false">IF(Step1_GenProfile!H292, "new double[]{"&amp;Step1_GenProfile!J292&amp;",","")</f>
        <v/>
      </c>
      <c r="C277" s="20" t="str">
        <f aca="false">IF(Step1_GenProfile!H292, Step1_GenProfile!I292*60,"")</f>
        <v/>
      </c>
      <c r="D277" s="20" t="str">
        <f aca="false">IF(Step1_GenProfile!H292, IF(Step1_GenProfile!M292,"}};","},"), "")</f>
        <v/>
      </c>
    </row>
    <row r="278" customFormat="false" ht="12.75" hidden="false" customHeight="false" outlineLevel="0" collapsed="false">
      <c r="A278" s="20"/>
      <c r="B278" s="20" t="str">
        <f aca="false">IF(Step1_GenProfile!H293, "new double[]{"&amp;Step1_GenProfile!J293&amp;",","")</f>
        <v/>
      </c>
      <c r="C278" s="20" t="str">
        <f aca="false">IF(Step1_GenProfile!H293, Step1_GenProfile!I293*60,"")</f>
        <v/>
      </c>
      <c r="D278" s="20" t="str">
        <f aca="false">IF(Step1_GenProfile!H293, IF(Step1_GenProfile!M293,"}};","},"), "")</f>
        <v/>
      </c>
    </row>
    <row r="279" customFormat="false" ht="12.75" hidden="false" customHeight="false" outlineLevel="0" collapsed="false">
      <c r="A279" s="20"/>
      <c r="B279" s="20" t="str">
        <f aca="false">IF(Step1_GenProfile!H294, "new double[]{"&amp;Step1_GenProfile!J294&amp;",","")</f>
        <v/>
      </c>
      <c r="C279" s="20" t="str">
        <f aca="false">IF(Step1_GenProfile!H294, Step1_GenProfile!I294*60,"")</f>
        <v/>
      </c>
      <c r="D279" s="20" t="str">
        <f aca="false">IF(Step1_GenProfile!H294, IF(Step1_GenProfile!M294,"}};","},"), "")</f>
        <v/>
      </c>
    </row>
    <row r="280" customFormat="false" ht="12.75" hidden="false" customHeight="false" outlineLevel="0" collapsed="false">
      <c r="A280" s="20"/>
      <c r="B280" s="20" t="str">
        <f aca="false">IF(Step1_GenProfile!H295, "new double[]{"&amp;Step1_GenProfile!J295&amp;",","")</f>
        <v/>
      </c>
      <c r="C280" s="20" t="str">
        <f aca="false">IF(Step1_GenProfile!H295, Step1_GenProfile!I295*60,"")</f>
        <v/>
      </c>
      <c r="D280" s="20" t="str">
        <f aca="false">IF(Step1_GenProfile!H295, IF(Step1_GenProfile!M295,"}};","},"), "")</f>
        <v/>
      </c>
    </row>
    <row r="281" customFormat="false" ht="12.75" hidden="false" customHeight="false" outlineLevel="0" collapsed="false">
      <c r="A281" s="20"/>
      <c r="B281" s="20" t="str">
        <f aca="false">IF(Step1_GenProfile!H296, "new double[]{"&amp;Step1_GenProfile!J296&amp;",","")</f>
        <v/>
      </c>
      <c r="C281" s="20" t="str">
        <f aca="false">IF(Step1_GenProfile!H296, Step1_GenProfile!I296*60,"")</f>
        <v/>
      </c>
      <c r="D281" s="20" t="str">
        <f aca="false">IF(Step1_GenProfile!H296, IF(Step1_GenProfile!M296,"}};","},"), "")</f>
        <v/>
      </c>
    </row>
    <row r="282" customFormat="false" ht="12.75" hidden="false" customHeight="false" outlineLevel="0" collapsed="false">
      <c r="A282" s="20"/>
      <c r="B282" s="20" t="str">
        <f aca="false">IF(Step1_GenProfile!H297, "new double[]{"&amp;Step1_GenProfile!J297&amp;",","")</f>
        <v/>
      </c>
      <c r="C282" s="20" t="str">
        <f aca="false">IF(Step1_GenProfile!H297, Step1_GenProfile!I297*60,"")</f>
        <v/>
      </c>
      <c r="D282" s="20" t="str">
        <f aca="false">IF(Step1_GenProfile!H297, IF(Step1_GenProfile!M297,"}};","},"), "")</f>
        <v/>
      </c>
    </row>
    <row r="283" customFormat="false" ht="12.75" hidden="false" customHeight="false" outlineLevel="0" collapsed="false">
      <c r="A283" s="20"/>
      <c r="B283" s="20" t="str">
        <f aca="false">IF(Step1_GenProfile!H298, "new double[]{"&amp;Step1_GenProfile!J298&amp;",","")</f>
        <v/>
      </c>
      <c r="C283" s="20" t="str">
        <f aca="false">IF(Step1_GenProfile!H298, Step1_GenProfile!I298*60,"")</f>
        <v/>
      </c>
      <c r="D283" s="20" t="str">
        <f aca="false">IF(Step1_GenProfile!H298, IF(Step1_GenProfile!M298,"}};","},"), "")</f>
        <v/>
      </c>
    </row>
    <row r="284" customFormat="false" ht="12.75" hidden="false" customHeight="false" outlineLevel="0" collapsed="false">
      <c r="A284" s="20"/>
      <c r="B284" s="20" t="str">
        <f aca="false">IF(Step1_GenProfile!H299, "new double[]{"&amp;Step1_GenProfile!J299&amp;",","")</f>
        <v/>
      </c>
      <c r="C284" s="20" t="str">
        <f aca="false">IF(Step1_GenProfile!H299, Step1_GenProfile!I299*60,"")</f>
        <v/>
      </c>
      <c r="D284" s="20" t="str">
        <f aca="false">IF(Step1_GenProfile!H299, IF(Step1_GenProfile!M299,"}};","},"), "")</f>
        <v/>
      </c>
    </row>
    <row r="285" customFormat="false" ht="12.75" hidden="false" customHeight="false" outlineLevel="0" collapsed="false">
      <c r="A285" s="20"/>
      <c r="B285" s="20" t="str">
        <f aca="false">IF(Step1_GenProfile!H300, "new double[]{"&amp;Step1_GenProfile!J300&amp;",","")</f>
        <v/>
      </c>
      <c r="C285" s="20" t="str">
        <f aca="false">IF(Step1_GenProfile!H300, Step1_GenProfile!I300*60,"")</f>
        <v/>
      </c>
      <c r="D285" s="20" t="str">
        <f aca="false">IF(Step1_GenProfile!H300, IF(Step1_GenProfile!M300,"}};","},"), "")</f>
        <v/>
      </c>
    </row>
    <row r="286" customFormat="false" ht="12.75" hidden="false" customHeight="false" outlineLevel="0" collapsed="false">
      <c r="A286" s="20"/>
      <c r="B286" s="20" t="str">
        <f aca="false">IF(Step1_GenProfile!H301, "new double[]{"&amp;Step1_GenProfile!J301&amp;",","")</f>
        <v/>
      </c>
      <c r="C286" s="20" t="str">
        <f aca="false">IF(Step1_GenProfile!H301, Step1_GenProfile!I301*60,"")</f>
        <v/>
      </c>
      <c r="D286" s="20" t="str">
        <f aca="false">IF(Step1_GenProfile!H301, IF(Step1_GenProfile!M301,"}};","},"), "")</f>
        <v/>
      </c>
    </row>
    <row r="287" customFormat="false" ht="12.75" hidden="false" customHeight="false" outlineLevel="0" collapsed="false">
      <c r="A287" s="20"/>
      <c r="B287" s="20" t="str">
        <f aca="false">IF(Step1_GenProfile!H302, "new double[]{"&amp;Step1_GenProfile!J302&amp;",","")</f>
        <v/>
      </c>
      <c r="C287" s="20" t="str">
        <f aca="false">IF(Step1_GenProfile!H302, Step1_GenProfile!I302*60,"")</f>
        <v/>
      </c>
      <c r="D287" s="20" t="str">
        <f aca="false">IF(Step1_GenProfile!H302, IF(Step1_GenProfile!M302,"}};","},"), "")</f>
        <v/>
      </c>
    </row>
    <row r="288" customFormat="false" ht="12.75" hidden="false" customHeight="false" outlineLevel="0" collapsed="false">
      <c r="A288" s="20"/>
      <c r="B288" s="20" t="str">
        <f aca="false">IF(Step1_GenProfile!H303, "new double[]{"&amp;Step1_GenProfile!J303&amp;",","")</f>
        <v/>
      </c>
      <c r="C288" s="20" t="str">
        <f aca="false">IF(Step1_GenProfile!H303, Step1_GenProfile!I303*60,"")</f>
        <v/>
      </c>
      <c r="D288" s="20" t="str">
        <f aca="false">IF(Step1_GenProfile!H303, IF(Step1_GenProfile!M303,"}};","},"), "")</f>
        <v/>
      </c>
    </row>
    <row r="289" customFormat="false" ht="12.75" hidden="false" customHeight="false" outlineLevel="0" collapsed="false">
      <c r="A289" s="20"/>
      <c r="B289" s="20" t="str">
        <f aca="false">IF(Step1_GenProfile!H304, "new double[]{"&amp;Step1_GenProfile!J304&amp;",","")</f>
        <v/>
      </c>
      <c r="C289" s="20" t="str">
        <f aca="false">IF(Step1_GenProfile!H304, Step1_GenProfile!I304*60,"")</f>
        <v/>
      </c>
      <c r="D289" s="20" t="str">
        <f aca="false">IF(Step1_GenProfile!H304, IF(Step1_GenProfile!M304,"}};","},"), "")</f>
        <v/>
      </c>
    </row>
    <row r="290" customFormat="false" ht="12.75" hidden="false" customHeight="false" outlineLevel="0" collapsed="false">
      <c r="A290" s="20"/>
      <c r="B290" s="20" t="str">
        <f aca="false">IF(Step1_GenProfile!H305, "new double[]{"&amp;Step1_GenProfile!J305&amp;",","")</f>
        <v/>
      </c>
      <c r="C290" s="20" t="str">
        <f aca="false">IF(Step1_GenProfile!H305, Step1_GenProfile!I305*60,"")</f>
        <v/>
      </c>
      <c r="D290" s="20" t="str">
        <f aca="false">IF(Step1_GenProfile!H305, IF(Step1_GenProfile!M305,"}};","},"), "")</f>
        <v/>
      </c>
    </row>
    <row r="291" customFormat="false" ht="12.75" hidden="false" customHeight="false" outlineLevel="0" collapsed="false">
      <c r="A291" s="20"/>
      <c r="B291" s="20" t="str">
        <f aca="false">IF(Step1_GenProfile!H306, "new double[]{"&amp;Step1_GenProfile!J306&amp;",","")</f>
        <v/>
      </c>
      <c r="C291" s="20" t="str">
        <f aca="false">IF(Step1_GenProfile!H306, Step1_GenProfile!I306*60,"")</f>
        <v/>
      </c>
      <c r="D291" s="20" t="str">
        <f aca="false">IF(Step1_GenProfile!H306, IF(Step1_GenProfile!M306,"}};","},"), "")</f>
        <v/>
      </c>
    </row>
    <row r="292" customFormat="false" ht="12.75" hidden="false" customHeight="false" outlineLevel="0" collapsed="false">
      <c r="A292" s="20"/>
      <c r="B292" s="20" t="str">
        <f aca="false">IF(Step1_GenProfile!H307, "new double[]{"&amp;Step1_GenProfile!J307&amp;",","")</f>
        <v/>
      </c>
      <c r="C292" s="20" t="str">
        <f aca="false">IF(Step1_GenProfile!H307, Step1_GenProfile!I307*60,"")</f>
        <v/>
      </c>
      <c r="D292" s="20" t="str">
        <f aca="false">IF(Step1_GenProfile!H307, IF(Step1_GenProfile!M307,"}};","},"), "")</f>
        <v/>
      </c>
    </row>
    <row r="293" customFormat="false" ht="12.75" hidden="false" customHeight="false" outlineLevel="0" collapsed="false">
      <c r="A293" s="20"/>
      <c r="B293" s="20" t="str">
        <f aca="false">IF(Step1_GenProfile!H308, "new double[]{"&amp;Step1_GenProfile!J308&amp;",","")</f>
        <v/>
      </c>
      <c r="C293" s="20" t="str">
        <f aca="false">IF(Step1_GenProfile!H308, Step1_GenProfile!I308*60,"")</f>
        <v/>
      </c>
      <c r="D293" s="20" t="str">
        <f aca="false">IF(Step1_GenProfile!H308, IF(Step1_GenProfile!M308,"}};","},"), "")</f>
        <v/>
      </c>
    </row>
    <row r="294" customFormat="false" ht="12.75" hidden="false" customHeight="false" outlineLevel="0" collapsed="false">
      <c r="A294" s="20"/>
      <c r="B294" s="20" t="str">
        <f aca="false">IF(Step1_GenProfile!H309, "new double[]{"&amp;Step1_GenProfile!J309&amp;",","")</f>
        <v/>
      </c>
      <c r="C294" s="20" t="str">
        <f aca="false">IF(Step1_GenProfile!H309, Step1_GenProfile!I309*60,"")</f>
        <v/>
      </c>
      <c r="D294" s="20" t="str">
        <f aca="false">IF(Step1_GenProfile!H309, IF(Step1_GenProfile!M309,"}};","},"), "")</f>
        <v/>
      </c>
    </row>
    <row r="295" customFormat="false" ht="12.75" hidden="false" customHeight="false" outlineLevel="0" collapsed="false">
      <c r="A295" s="20"/>
      <c r="B295" s="20" t="str">
        <f aca="false">IF(Step1_GenProfile!H310, "new double[]{"&amp;Step1_GenProfile!J310&amp;",","")</f>
        <v/>
      </c>
      <c r="C295" s="20" t="str">
        <f aca="false">IF(Step1_GenProfile!H310, Step1_GenProfile!I310*60,"")</f>
        <v/>
      </c>
      <c r="D295" s="20" t="str">
        <f aca="false">IF(Step1_GenProfile!H310, IF(Step1_GenProfile!M310,"}};","},"), "")</f>
        <v/>
      </c>
    </row>
    <row r="296" customFormat="false" ht="12.75" hidden="false" customHeight="false" outlineLevel="0" collapsed="false">
      <c r="A296" s="20"/>
      <c r="B296" s="20" t="str">
        <f aca="false">IF(Step1_GenProfile!H311, "new double[]{"&amp;Step1_GenProfile!J311&amp;",","")</f>
        <v/>
      </c>
      <c r="C296" s="20" t="str">
        <f aca="false">IF(Step1_GenProfile!H311, Step1_GenProfile!I311*60,"")</f>
        <v/>
      </c>
      <c r="D296" s="20" t="str">
        <f aca="false">IF(Step1_GenProfile!H311, IF(Step1_GenProfile!M311,"}};","},"), "")</f>
        <v/>
      </c>
    </row>
    <row r="297" customFormat="false" ht="12.75" hidden="false" customHeight="false" outlineLevel="0" collapsed="false">
      <c r="A297" s="20"/>
      <c r="B297" s="20" t="str">
        <f aca="false">IF(Step1_GenProfile!H312, "new double[]{"&amp;Step1_GenProfile!J312&amp;",","")</f>
        <v/>
      </c>
      <c r="C297" s="20" t="str">
        <f aca="false">IF(Step1_GenProfile!H312, Step1_GenProfile!I312*60,"")</f>
        <v/>
      </c>
      <c r="D297" s="20" t="str">
        <f aca="false">IF(Step1_GenProfile!H312, IF(Step1_GenProfile!M312,"}};","},"), "")</f>
        <v/>
      </c>
    </row>
    <row r="298" customFormat="false" ht="12.75" hidden="false" customHeight="false" outlineLevel="0" collapsed="false">
      <c r="A298" s="20"/>
      <c r="B298" s="20" t="str">
        <f aca="false">IF(Step1_GenProfile!H313, "new double[]{"&amp;Step1_GenProfile!J313&amp;",","")</f>
        <v/>
      </c>
      <c r="C298" s="20" t="str">
        <f aca="false">IF(Step1_GenProfile!H313, Step1_GenProfile!I313*60,"")</f>
        <v/>
      </c>
      <c r="D298" s="20" t="str">
        <f aca="false">IF(Step1_GenProfile!H313, IF(Step1_GenProfile!M313,"}};","},"), "")</f>
        <v/>
      </c>
    </row>
    <row r="299" customFormat="false" ht="12.75" hidden="false" customHeight="false" outlineLevel="0" collapsed="false">
      <c r="A299" s="20"/>
      <c r="B299" s="20" t="str">
        <f aca="false">IF(Step1_GenProfile!H314, "new double[]{"&amp;Step1_GenProfile!J314&amp;",","")</f>
        <v/>
      </c>
      <c r="C299" s="20" t="str">
        <f aca="false">IF(Step1_GenProfile!H314, Step1_GenProfile!I314*60,"")</f>
        <v/>
      </c>
      <c r="D299" s="20" t="str">
        <f aca="false">IF(Step1_GenProfile!H314, IF(Step1_GenProfile!M314,"}};","},"), "")</f>
        <v/>
      </c>
    </row>
    <row r="300" customFormat="false" ht="12.75" hidden="false" customHeight="false" outlineLevel="0" collapsed="false">
      <c r="A300" s="20"/>
      <c r="B300" s="20" t="str">
        <f aca="false">IF(Step1_GenProfile!H315, "new double[]{"&amp;Step1_GenProfile!J315&amp;",","")</f>
        <v/>
      </c>
      <c r="C300" s="20" t="str">
        <f aca="false">IF(Step1_GenProfile!H315, Step1_GenProfile!I315*60,"")</f>
        <v/>
      </c>
      <c r="D300" s="20" t="str">
        <f aca="false">IF(Step1_GenProfile!H315, IF(Step1_GenProfile!M315,"}};","},"), "")</f>
        <v/>
      </c>
    </row>
    <row r="301" customFormat="false" ht="12.75" hidden="false" customHeight="false" outlineLevel="0" collapsed="false">
      <c r="A301" s="20"/>
      <c r="B301" s="20" t="str">
        <f aca="false">IF(Step1_GenProfile!H316, "new double[]{"&amp;Step1_GenProfile!J316&amp;",","")</f>
        <v/>
      </c>
      <c r="C301" s="20" t="str">
        <f aca="false">IF(Step1_GenProfile!H316, Step1_GenProfile!I316*60,"")</f>
        <v/>
      </c>
      <c r="D301" s="20" t="str">
        <f aca="false">IF(Step1_GenProfile!H316, IF(Step1_GenProfile!M316,"}};","},"), "")</f>
        <v/>
      </c>
    </row>
    <row r="302" customFormat="false" ht="12.75" hidden="false" customHeight="false" outlineLevel="0" collapsed="false">
      <c r="A302" s="20"/>
      <c r="B302" s="20" t="str">
        <f aca="false">IF(Step1_GenProfile!H317, "new double[]{"&amp;Step1_GenProfile!J317&amp;",","")</f>
        <v/>
      </c>
      <c r="C302" s="20" t="str">
        <f aca="false">IF(Step1_GenProfile!H317, Step1_GenProfile!I317*60,"")</f>
        <v/>
      </c>
      <c r="D302" s="20" t="str">
        <f aca="false">IF(Step1_GenProfile!H317, IF(Step1_GenProfile!M317,"}};","},"), "")</f>
        <v/>
      </c>
    </row>
    <row r="303" customFormat="false" ht="12.75" hidden="false" customHeight="false" outlineLevel="0" collapsed="false">
      <c r="A303" s="20"/>
      <c r="B303" s="20" t="str">
        <f aca="false">IF(Step1_GenProfile!H318, "new double[]{"&amp;Step1_GenProfile!J318&amp;",","")</f>
        <v/>
      </c>
      <c r="C303" s="20" t="str">
        <f aca="false">IF(Step1_GenProfile!H318, Step1_GenProfile!I318*60,"")</f>
        <v/>
      </c>
      <c r="D303" s="20" t="str">
        <f aca="false">IF(Step1_GenProfile!H318, IF(Step1_GenProfile!M318,"}};","},"), "")</f>
        <v/>
      </c>
    </row>
    <row r="304" customFormat="false" ht="12.75" hidden="false" customHeight="false" outlineLevel="0" collapsed="false">
      <c r="A304" s="20"/>
      <c r="B304" s="20" t="str">
        <f aca="false">IF(Step1_GenProfile!H319, "new double[]{"&amp;Step1_GenProfile!J319&amp;",","")</f>
        <v/>
      </c>
      <c r="C304" s="20" t="str">
        <f aca="false">IF(Step1_GenProfile!H319, Step1_GenProfile!I319*60,"")</f>
        <v/>
      </c>
      <c r="D304" s="20" t="str">
        <f aca="false">IF(Step1_GenProfile!H319, IF(Step1_GenProfile!M319,"}};","},"), "")</f>
        <v/>
      </c>
    </row>
    <row r="305" customFormat="false" ht="12.75" hidden="false" customHeight="false" outlineLevel="0" collapsed="false">
      <c r="A305" s="20"/>
      <c r="B305" s="20" t="str">
        <f aca="false">IF(Step1_GenProfile!H320, "new double[]{"&amp;Step1_GenProfile!J320&amp;",","")</f>
        <v/>
      </c>
      <c r="C305" s="20" t="str">
        <f aca="false">IF(Step1_GenProfile!H320, Step1_GenProfile!I320*60,"")</f>
        <v/>
      </c>
      <c r="D305" s="20" t="str">
        <f aca="false">IF(Step1_GenProfile!H320, IF(Step1_GenProfile!M320,"}};","},"), "")</f>
        <v/>
      </c>
    </row>
    <row r="306" customFormat="false" ht="12.75" hidden="false" customHeight="false" outlineLevel="0" collapsed="false">
      <c r="A306" s="20"/>
      <c r="B306" s="20" t="str">
        <f aca="false">IF(Step1_GenProfile!H321, "new double[]{"&amp;Step1_GenProfile!J321&amp;",","")</f>
        <v/>
      </c>
      <c r="C306" s="20" t="str">
        <f aca="false">IF(Step1_GenProfile!H321, Step1_GenProfile!I321*60,"")</f>
        <v/>
      </c>
      <c r="D306" s="20" t="str">
        <f aca="false">IF(Step1_GenProfile!H321, IF(Step1_GenProfile!M321,"}};","},"), "")</f>
        <v/>
      </c>
    </row>
    <row r="307" customFormat="false" ht="12.75" hidden="false" customHeight="false" outlineLevel="0" collapsed="false">
      <c r="A307" s="20"/>
      <c r="B307" s="20" t="str">
        <f aca="false">IF(Step1_GenProfile!H322, "new double[]{"&amp;Step1_GenProfile!J322&amp;",","")</f>
        <v/>
      </c>
      <c r="C307" s="20" t="str">
        <f aca="false">IF(Step1_GenProfile!H322, Step1_GenProfile!I322*60,"")</f>
        <v/>
      </c>
      <c r="D307" s="20" t="str">
        <f aca="false">IF(Step1_GenProfile!H322, IF(Step1_GenProfile!M322,"}};","},"), "")</f>
        <v/>
      </c>
    </row>
    <row r="308" customFormat="false" ht="12.75" hidden="false" customHeight="false" outlineLevel="0" collapsed="false">
      <c r="A308" s="20"/>
      <c r="B308" s="20" t="str">
        <f aca="false">IF(Step1_GenProfile!H323, "new double[]{"&amp;Step1_GenProfile!J323&amp;",","")</f>
        <v/>
      </c>
      <c r="C308" s="20" t="str">
        <f aca="false">IF(Step1_GenProfile!H323, Step1_GenProfile!I323*60,"")</f>
        <v/>
      </c>
      <c r="D308" s="20" t="str">
        <f aca="false">IF(Step1_GenProfile!H323, IF(Step1_GenProfile!M323,"}};","},"), "")</f>
        <v/>
      </c>
    </row>
    <row r="309" customFormat="false" ht="12.75" hidden="false" customHeight="false" outlineLevel="0" collapsed="false">
      <c r="A309" s="20"/>
      <c r="B309" s="20" t="str">
        <f aca="false">IF(Step1_GenProfile!H324, "new double[]{"&amp;Step1_GenProfile!J324&amp;",","")</f>
        <v/>
      </c>
      <c r="C309" s="20" t="str">
        <f aca="false">IF(Step1_GenProfile!H324, Step1_GenProfile!I324*60,"")</f>
        <v/>
      </c>
      <c r="D309" s="20" t="str">
        <f aca="false">IF(Step1_GenProfile!H324, IF(Step1_GenProfile!M324,"}};","},"), "")</f>
        <v/>
      </c>
    </row>
    <row r="310" customFormat="false" ht="12.75" hidden="false" customHeight="false" outlineLevel="0" collapsed="false">
      <c r="A310" s="20"/>
      <c r="B310" s="20" t="str">
        <f aca="false">IF(Step1_GenProfile!H325, "new double[]{"&amp;Step1_GenProfile!J325&amp;",","")</f>
        <v/>
      </c>
      <c r="C310" s="20" t="str">
        <f aca="false">IF(Step1_GenProfile!H325, Step1_GenProfile!I325*60,"")</f>
        <v/>
      </c>
      <c r="D310" s="20" t="str">
        <f aca="false">IF(Step1_GenProfile!H325, IF(Step1_GenProfile!M325,"}};","},"), "")</f>
        <v/>
      </c>
    </row>
    <row r="311" customFormat="false" ht="12.75" hidden="false" customHeight="false" outlineLevel="0" collapsed="false">
      <c r="A311" s="20"/>
      <c r="B311" s="20" t="str">
        <f aca="false">IF(Step1_GenProfile!H326, "new double[]{"&amp;Step1_GenProfile!J326&amp;",","")</f>
        <v/>
      </c>
      <c r="C311" s="20" t="str">
        <f aca="false">IF(Step1_GenProfile!H326, Step1_GenProfile!I326*60,"")</f>
        <v/>
      </c>
      <c r="D311" s="20" t="str">
        <f aca="false">IF(Step1_GenProfile!H326, IF(Step1_GenProfile!M326,"}};","},"), "")</f>
        <v/>
      </c>
    </row>
    <row r="312" customFormat="false" ht="12.75" hidden="false" customHeight="false" outlineLevel="0" collapsed="false">
      <c r="A312" s="20"/>
      <c r="B312" s="20" t="str">
        <f aca="false">IF(Step1_GenProfile!H327, "new double[]{"&amp;Step1_GenProfile!J327&amp;",","")</f>
        <v/>
      </c>
      <c r="C312" s="20" t="str">
        <f aca="false">IF(Step1_GenProfile!H327, Step1_GenProfile!I327*60,"")</f>
        <v/>
      </c>
      <c r="D312" s="20" t="str">
        <f aca="false">IF(Step1_GenProfile!H327, IF(Step1_GenProfile!M327,"}};","},"), "")</f>
        <v/>
      </c>
    </row>
    <row r="313" customFormat="false" ht="12.75" hidden="false" customHeight="false" outlineLevel="0" collapsed="false">
      <c r="A313" s="20"/>
      <c r="B313" s="20" t="str">
        <f aca="false">IF(Step1_GenProfile!H328, "new double[]{"&amp;Step1_GenProfile!J328&amp;",","")</f>
        <v/>
      </c>
      <c r="C313" s="20" t="str">
        <f aca="false">IF(Step1_GenProfile!H328, Step1_GenProfile!I328*60,"")</f>
        <v/>
      </c>
      <c r="D313" s="20" t="str">
        <f aca="false">IF(Step1_GenProfile!H328, IF(Step1_GenProfile!M328,"}};","},"), "")</f>
        <v/>
      </c>
    </row>
    <row r="314" customFormat="false" ht="12.75" hidden="false" customHeight="false" outlineLevel="0" collapsed="false">
      <c r="A314" s="20"/>
      <c r="B314" s="20" t="str">
        <f aca="false">IF(Step1_GenProfile!H329, "new double[]{"&amp;Step1_GenProfile!J329&amp;",","")</f>
        <v/>
      </c>
      <c r="C314" s="20" t="str">
        <f aca="false">IF(Step1_GenProfile!H329, Step1_GenProfile!I329*60,"")</f>
        <v/>
      </c>
      <c r="D314" s="20" t="str">
        <f aca="false">IF(Step1_GenProfile!H329, IF(Step1_GenProfile!M329,"}};","},"), "")</f>
        <v/>
      </c>
    </row>
    <row r="315" customFormat="false" ht="12.75" hidden="false" customHeight="false" outlineLevel="0" collapsed="false">
      <c r="A315" s="20"/>
      <c r="B315" s="20" t="str">
        <f aca="false">IF(Step1_GenProfile!H330, "new double[]{"&amp;Step1_GenProfile!J330&amp;",","")</f>
        <v/>
      </c>
      <c r="C315" s="20" t="str">
        <f aca="false">IF(Step1_GenProfile!H330, Step1_GenProfile!I330*60,"")</f>
        <v/>
      </c>
      <c r="D315" s="20" t="str">
        <f aca="false">IF(Step1_GenProfile!H330, IF(Step1_GenProfile!M330,"}};","},"), "")</f>
        <v/>
      </c>
    </row>
    <row r="316" customFormat="false" ht="12.75" hidden="false" customHeight="false" outlineLevel="0" collapsed="false">
      <c r="A316" s="20"/>
      <c r="B316" s="20" t="str">
        <f aca="false">IF(Step1_GenProfile!H331, "new double[]{"&amp;Step1_GenProfile!J331&amp;",","")</f>
        <v/>
      </c>
      <c r="C316" s="20" t="str">
        <f aca="false">IF(Step1_GenProfile!H331, Step1_GenProfile!I331*60,"")</f>
        <v/>
      </c>
      <c r="D316" s="20" t="str">
        <f aca="false">IF(Step1_GenProfile!H331, IF(Step1_GenProfile!M331,"}};","},"), "")</f>
        <v/>
      </c>
    </row>
    <row r="317" customFormat="false" ht="12.75" hidden="false" customHeight="false" outlineLevel="0" collapsed="false">
      <c r="A317" s="20"/>
      <c r="B317" s="20" t="str">
        <f aca="false">IF(Step1_GenProfile!H332, "new double[]{"&amp;Step1_GenProfile!J332&amp;",","")</f>
        <v/>
      </c>
      <c r="C317" s="20" t="str">
        <f aca="false">IF(Step1_GenProfile!H332, Step1_GenProfile!I332*60,"")</f>
        <v/>
      </c>
      <c r="D317" s="20" t="str">
        <f aca="false">IF(Step1_GenProfile!H332, IF(Step1_GenProfile!M332,"}};","},"), "")</f>
        <v/>
      </c>
    </row>
    <row r="318" customFormat="false" ht="12.75" hidden="false" customHeight="false" outlineLevel="0" collapsed="false">
      <c r="A318" s="20"/>
      <c r="B318" s="20" t="str">
        <f aca="false">IF(Step1_GenProfile!H333, "new double[]{"&amp;Step1_GenProfile!J333&amp;",","")</f>
        <v/>
      </c>
      <c r="C318" s="20" t="str">
        <f aca="false">IF(Step1_GenProfile!H333, Step1_GenProfile!I333*60,"")</f>
        <v/>
      </c>
      <c r="D318" s="20" t="str">
        <f aca="false">IF(Step1_GenProfile!H333, IF(Step1_GenProfile!M333,"}};","},"), "")</f>
        <v/>
      </c>
    </row>
    <row r="319" customFormat="false" ht="12.75" hidden="false" customHeight="false" outlineLevel="0" collapsed="false">
      <c r="A319" s="20"/>
      <c r="B319" s="20" t="str">
        <f aca="false">IF(Step1_GenProfile!H334, "new double[]{"&amp;Step1_GenProfile!J334&amp;",","")</f>
        <v/>
      </c>
      <c r="C319" s="20" t="str">
        <f aca="false">IF(Step1_GenProfile!H334, Step1_GenProfile!I334*60,"")</f>
        <v/>
      </c>
      <c r="D319" s="20" t="str">
        <f aca="false">IF(Step1_GenProfile!H334, IF(Step1_GenProfile!M334,"}};","},"), "")</f>
        <v/>
      </c>
    </row>
    <row r="320" customFormat="false" ht="12.75" hidden="false" customHeight="false" outlineLevel="0" collapsed="false">
      <c r="A320" s="20"/>
      <c r="B320" s="20" t="str">
        <f aca="false">IF(Step1_GenProfile!H335, "new double[]{"&amp;Step1_GenProfile!J335&amp;",","")</f>
        <v/>
      </c>
      <c r="C320" s="20" t="str">
        <f aca="false">IF(Step1_GenProfile!H335, Step1_GenProfile!I335*60,"")</f>
        <v/>
      </c>
      <c r="D320" s="20" t="str">
        <f aca="false">IF(Step1_GenProfile!H335, IF(Step1_GenProfile!M335,"}};","},"), "")</f>
        <v/>
      </c>
    </row>
    <row r="321" customFormat="false" ht="12.75" hidden="false" customHeight="false" outlineLevel="0" collapsed="false">
      <c r="A321" s="20"/>
      <c r="B321" s="20" t="str">
        <f aca="false">IF(Step1_GenProfile!H336, "new double[]{"&amp;Step1_GenProfile!J336&amp;",","")</f>
        <v/>
      </c>
      <c r="C321" s="20" t="str">
        <f aca="false">IF(Step1_GenProfile!H336, Step1_GenProfile!I336*60,"")</f>
        <v/>
      </c>
      <c r="D321" s="20" t="str">
        <f aca="false">IF(Step1_GenProfile!H336, IF(Step1_GenProfile!M336,"}};","},"), "")</f>
        <v/>
      </c>
    </row>
    <row r="322" customFormat="false" ht="12.75" hidden="false" customHeight="false" outlineLevel="0" collapsed="false">
      <c r="A322" s="20"/>
      <c r="B322" s="20" t="str">
        <f aca="false">IF(Step1_GenProfile!H337, "new double[]{"&amp;Step1_GenProfile!J337&amp;",","")</f>
        <v/>
      </c>
      <c r="C322" s="20" t="str">
        <f aca="false">IF(Step1_GenProfile!H337, Step1_GenProfile!I337*60,"")</f>
        <v/>
      </c>
      <c r="D322" s="20" t="str">
        <f aca="false">IF(Step1_GenProfile!H337, IF(Step1_GenProfile!M337,"}};","},"), "")</f>
        <v/>
      </c>
    </row>
    <row r="323" customFormat="false" ht="12.75" hidden="false" customHeight="false" outlineLevel="0" collapsed="false">
      <c r="A323" s="20"/>
      <c r="B323" s="20" t="str">
        <f aca="false">IF(Step1_GenProfile!H338, "new double[]{"&amp;Step1_GenProfile!J338&amp;",","")</f>
        <v/>
      </c>
      <c r="C323" s="20" t="str">
        <f aca="false">IF(Step1_GenProfile!H338, Step1_GenProfile!I338*60,"")</f>
        <v/>
      </c>
      <c r="D323" s="20" t="str">
        <f aca="false">IF(Step1_GenProfile!H338, IF(Step1_GenProfile!M338,"}};","},"), "")</f>
        <v/>
      </c>
    </row>
    <row r="324" customFormat="false" ht="12.75" hidden="false" customHeight="false" outlineLevel="0" collapsed="false">
      <c r="A324" s="20"/>
      <c r="B324" s="20" t="str">
        <f aca="false">IF(Step1_GenProfile!H339, "new double[]{"&amp;Step1_GenProfile!J339&amp;",","")</f>
        <v/>
      </c>
      <c r="C324" s="20" t="str">
        <f aca="false">IF(Step1_GenProfile!H339, Step1_GenProfile!I339*60,"")</f>
        <v/>
      </c>
      <c r="D324" s="20" t="str">
        <f aca="false">IF(Step1_GenProfile!H339, IF(Step1_GenProfile!M339,"}};","},"), "")</f>
        <v/>
      </c>
    </row>
    <row r="325" customFormat="false" ht="12.75" hidden="false" customHeight="false" outlineLevel="0" collapsed="false">
      <c r="A325" s="20"/>
      <c r="B325" s="20" t="str">
        <f aca="false">IF(Step1_GenProfile!H340, "new double[]{"&amp;Step1_GenProfile!J340&amp;",","")</f>
        <v/>
      </c>
      <c r="C325" s="20" t="str">
        <f aca="false">IF(Step1_GenProfile!H340, Step1_GenProfile!I340*60,"")</f>
        <v/>
      </c>
      <c r="D325" s="20" t="str">
        <f aca="false">IF(Step1_GenProfile!H340, IF(Step1_GenProfile!M340,"}};","},"), "")</f>
        <v/>
      </c>
    </row>
    <row r="326" customFormat="false" ht="12.75" hidden="false" customHeight="false" outlineLevel="0" collapsed="false">
      <c r="A326" s="20"/>
      <c r="B326" s="20" t="str">
        <f aca="false">IF(Step1_GenProfile!H341, "new double[]{"&amp;Step1_GenProfile!J341&amp;",","")</f>
        <v/>
      </c>
      <c r="C326" s="20" t="str">
        <f aca="false">IF(Step1_GenProfile!H341, Step1_GenProfile!I341*60,"")</f>
        <v/>
      </c>
      <c r="D326" s="20" t="str">
        <f aca="false">IF(Step1_GenProfile!H341, IF(Step1_GenProfile!M341,"}};","},"), "")</f>
        <v/>
      </c>
    </row>
    <row r="327" customFormat="false" ht="12.75" hidden="false" customHeight="false" outlineLevel="0" collapsed="false">
      <c r="A327" s="20"/>
      <c r="B327" s="20" t="str">
        <f aca="false">IF(Step1_GenProfile!H342, "new double[]{"&amp;Step1_GenProfile!J342&amp;",","")</f>
        <v/>
      </c>
      <c r="C327" s="20" t="str">
        <f aca="false">IF(Step1_GenProfile!H342, Step1_GenProfile!I342*60,"")</f>
        <v/>
      </c>
      <c r="D327" s="20" t="str">
        <f aca="false">IF(Step1_GenProfile!H342, IF(Step1_GenProfile!M342,"}};","},"), "")</f>
        <v/>
      </c>
    </row>
    <row r="328" customFormat="false" ht="12.75" hidden="false" customHeight="false" outlineLevel="0" collapsed="false">
      <c r="A328" s="20"/>
      <c r="B328" s="20" t="str">
        <f aca="false">IF(Step1_GenProfile!H343, "new double[]{"&amp;Step1_GenProfile!J343&amp;",","")</f>
        <v/>
      </c>
      <c r="C328" s="20" t="str">
        <f aca="false">IF(Step1_GenProfile!H343, Step1_GenProfile!I343*60,"")</f>
        <v/>
      </c>
      <c r="D328" s="20" t="str">
        <f aca="false">IF(Step1_GenProfile!H343, IF(Step1_GenProfile!M343,"}};","},"), "")</f>
        <v/>
      </c>
    </row>
    <row r="329" customFormat="false" ht="12.75" hidden="false" customHeight="false" outlineLevel="0" collapsed="false">
      <c r="A329" s="20"/>
      <c r="B329" s="20" t="str">
        <f aca="false">IF(Step1_GenProfile!H344, "new double[]{"&amp;Step1_GenProfile!J344&amp;",","")</f>
        <v/>
      </c>
      <c r="C329" s="20" t="str">
        <f aca="false">IF(Step1_GenProfile!H344, Step1_GenProfile!I344*60,"")</f>
        <v/>
      </c>
      <c r="D329" s="20" t="str">
        <f aca="false">IF(Step1_GenProfile!H344, IF(Step1_GenProfile!M344,"}};","},"), "")</f>
        <v/>
      </c>
    </row>
    <row r="330" customFormat="false" ht="12.75" hidden="false" customHeight="false" outlineLevel="0" collapsed="false">
      <c r="A330" s="20"/>
      <c r="B330" s="20" t="str">
        <f aca="false">IF(Step1_GenProfile!H345, "new double[]{"&amp;Step1_GenProfile!J345&amp;",","")</f>
        <v/>
      </c>
      <c r="C330" s="20" t="str">
        <f aca="false">IF(Step1_GenProfile!H345, Step1_GenProfile!I345*60,"")</f>
        <v/>
      </c>
      <c r="D330" s="20" t="str">
        <f aca="false">IF(Step1_GenProfile!H345, IF(Step1_GenProfile!M345,"}};","},"), "")</f>
        <v/>
      </c>
    </row>
    <row r="331" customFormat="false" ht="12.75" hidden="false" customHeight="false" outlineLevel="0" collapsed="false">
      <c r="A331" s="20"/>
      <c r="B331" s="20" t="str">
        <f aca="false">IF(Step1_GenProfile!H346, "new double[]{"&amp;Step1_GenProfile!J346&amp;",","")</f>
        <v/>
      </c>
      <c r="C331" s="20" t="str">
        <f aca="false">IF(Step1_GenProfile!H346, Step1_GenProfile!I346*60,"")</f>
        <v/>
      </c>
      <c r="D331" s="20" t="str">
        <f aca="false">IF(Step1_GenProfile!H346, IF(Step1_GenProfile!M346,"}};","},"), "")</f>
        <v/>
      </c>
    </row>
    <row r="332" customFormat="false" ht="12.75" hidden="false" customHeight="false" outlineLevel="0" collapsed="false">
      <c r="A332" s="20"/>
      <c r="B332" s="20" t="str">
        <f aca="false">IF(Step1_GenProfile!H347, "new double[]{"&amp;Step1_GenProfile!J347&amp;",","")</f>
        <v/>
      </c>
      <c r="C332" s="20" t="str">
        <f aca="false">IF(Step1_GenProfile!H347, Step1_GenProfile!I347*60,"")</f>
        <v/>
      </c>
      <c r="D332" s="20" t="str">
        <f aca="false">IF(Step1_GenProfile!H347, IF(Step1_GenProfile!M347,"}};","},"), "")</f>
        <v/>
      </c>
    </row>
    <row r="333" customFormat="false" ht="12.75" hidden="false" customHeight="false" outlineLevel="0" collapsed="false">
      <c r="A333" s="20"/>
      <c r="B333" s="20" t="str">
        <f aca="false">IF(Step1_GenProfile!H348, "new double[]{"&amp;Step1_GenProfile!J348&amp;",","")</f>
        <v/>
      </c>
      <c r="C333" s="20" t="str">
        <f aca="false">IF(Step1_GenProfile!H348, Step1_GenProfile!I348*60,"")</f>
        <v/>
      </c>
      <c r="D333" s="20" t="str">
        <f aca="false">IF(Step1_GenProfile!H348, IF(Step1_GenProfile!M348,"}};","},"), "")</f>
        <v/>
      </c>
    </row>
    <row r="334" customFormat="false" ht="12.75" hidden="false" customHeight="false" outlineLevel="0" collapsed="false">
      <c r="A334" s="20"/>
      <c r="B334" s="20" t="str">
        <f aca="false">IF(Step1_GenProfile!H349, "new double[]{"&amp;Step1_GenProfile!J349&amp;",","")</f>
        <v/>
      </c>
      <c r="C334" s="20" t="str">
        <f aca="false">IF(Step1_GenProfile!H349, Step1_GenProfile!I349*60,"")</f>
        <v/>
      </c>
      <c r="D334" s="20" t="str">
        <f aca="false">IF(Step1_GenProfile!H349, IF(Step1_GenProfile!M349,"}};","},"), "")</f>
        <v/>
      </c>
    </row>
    <row r="335" customFormat="false" ht="12.75" hidden="false" customHeight="false" outlineLevel="0" collapsed="false">
      <c r="A335" s="20"/>
      <c r="B335" s="20" t="str">
        <f aca="false">IF(Step1_GenProfile!H350, "new double[]{"&amp;Step1_GenProfile!J350&amp;",","")</f>
        <v/>
      </c>
      <c r="C335" s="20" t="str">
        <f aca="false">IF(Step1_GenProfile!H350, Step1_GenProfile!I350*60,"")</f>
        <v/>
      </c>
      <c r="D335" s="20" t="str">
        <f aca="false">IF(Step1_GenProfile!H350, IF(Step1_GenProfile!M350,"}};","},"), "")</f>
        <v/>
      </c>
    </row>
    <row r="336" customFormat="false" ht="12.75" hidden="false" customHeight="false" outlineLevel="0" collapsed="false">
      <c r="A336" s="20"/>
      <c r="B336" s="20" t="str">
        <f aca="false">IF(Step1_GenProfile!H351, "new double[]{"&amp;Step1_GenProfile!J351&amp;",","")</f>
        <v/>
      </c>
      <c r="C336" s="20" t="str">
        <f aca="false">IF(Step1_GenProfile!H351, Step1_GenProfile!I351*60,"")</f>
        <v/>
      </c>
      <c r="D336" s="20" t="str">
        <f aca="false">IF(Step1_GenProfile!H351, IF(Step1_GenProfile!M351,"}};","},"), "")</f>
        <v/>
      </c>
    </row>
    <row r="337" customFormat="false" ht="12.75" hidden="false" customHeight="false" outlineLevel="0" collapsed="false">
      <c r="A337" s="20"/>
      <c r="B337" s="20" t="str">
        <f aca="false">IF(Step1_GenProfile!H352, "new double[]{"&amp;Step1_GenProfile!J352&amp;",","")</f>
        <v/>
      </c>
      <c r="C337" s="20" t="str">
        <f aca="false">IF(Step1_GenProfile!H352, Step1_GenProfile!I352*60,"")</f>
        <v/>
      </c>
      <c r="D337" s="20" t="str">
        <f aca="false">IF(Step1_GenProfile!H352, IF(Step1_GenProfile!M352,"}};","},"), "")</f>
        <v/>
      </c>
    </row>
    <row r="338" customFormat="false" ht="12.75" hidden="false" customHeight="false" outlineLevel="0" collapsed="false">
      <c r="A338" s="20"/>
      <c r="B338" s="20" t="str">
        <f aca="false">IF(Step1_GenProfile!H353, "new double[]{"&amp;Step1_GenProfile!J353&amp;",","")</f>
        <v/>
      </c>
      <c r="C338" s="20" t="str">
        <f aca="false">IF(Step1_GenProfile!H353, Step1_GenProfile!I353*60,"")</f>
        <v/>
      </c>
      <c r="D338" s="20" t="str">
        <f aca="false">IF(Step1_GenProfile!H353, IF(Step1_GenProfile!M353,"}};","},"), "")</f>
        <v/>
      </c>
    </row>
    <row r="339" customFormat="false" ht="12.75" hidden="false" customHeight="false" outlineLevel="0" collapsed="false">
      <c r="A339" s="20"/>
      <c r="B339" s="20" t="str">
        <f aca="false">IF(Step1_GenProfile!H354, "new double[]{"&amp;Step1_GenProfile!J354&amp;",","")</f>
        <v/>
      </c>
      <c r="C339" s="20" t="str">
        <f aca="false">IF(Step1_GenProfile!H354, Step1_GenProfile!I354*60,"")</f>
        <v/>
      </c>
      <c r="D339" s="20" t="str">
        <f aca="false">IF(Step1_GenProfile!H354, IF(Step1_GenProfile!M354,"}};","},"), "")</f>
        <v/>
      </c>
    </row>
    <row r="340" customFormat="false" ht="12.75" hidden="false" customHeight="false" outlineLevel="0" collapsed="false">
      <c r="A340" s="20"/>
      <c r="B340" s="20" t="str">
        <f aca="false">IF(Step1_GenProfile!H355, "new double[]{"&amp;Step1_GenProfile!J355&amp;",","")</f>
        <v/>
      </c>
      <c r="C340" s="20" t="str">
        <f aca="false">IF(Step1_GenProfile!H355, Step1_GenProfile!I355*60,"")</f>
        <v/>
      </c>
      <c r="D340" s="20" t="str">
        <f aca="false">IF(Step1_GenProfile!H355, IF(Step1_GenProfile!M355,"}};","},"), "")</f>
        <v/>
      </c>
    </row>
    <row r="341" customFormat="false" ht="12.75" hidden="false" customHeight="false" outlineLevel="0" collapsed="false">
      <c r="A341" s="20"/>
      <c r="B341" s="20" t="str">
        <f aca="false">IF(Step1_GenProfile!H356, "new double[]{"&amp;Step1_GenProfile!J356&amp;",","")</f>
        <v/>
      </c>
      <c r="C341" s="20" t="str">
        <f aca="false">IF(Step1_GenProfile!H356, Step1_GenProfile!I356*60,"")</f>
        <v/>
      </c>
      <c r="D341" s="20" t="str">
        <f aca="false">IF(Step1_GenProfile!H356, IF(Step1_GenProfile!M356,"}};","},"), "")</f>
        <v/>
      </c>
    </row>
    <row r="342" customFormat="false" ht="12.75" hidden="false" customHeight="false" outlineLevel="0" collapsed="false">
      <c r="A342" s="20"/>
      <c r="B342" s="20" t="str">
        <f aca="false">IF(Step1_GenProfile!H357, "new double[]{"&amp;Step1_GenProfile!J357&amp;",","")</f>
        <v/>
      </c>
      <c r="C342" s="20" t="str">
        <f aca="false">IF(Step1_GenProfile!H357, Step1_GenProfile!I357*60,"")</f>
        <v/>
      </c>
      <c r="D342" s="20" t="str">
        <f aca="false">IF(Step1_GenProfile!H357, IF(Step1_GenProfile!M357,"}};","},"), "")</f>
        <v/>
      </c>
    </row>
    <row r="343" customFormat="false" ht="12.75" hidden="false" customHeight="false" outlineLevel="0" collapsed="false">
      <c r="A343" s="20"/>
      <c r="B343" s="20" t="str">
        <f aca="false">IF(Step1_GenProfile!H358, "new double[]{"&amp;Step1_GenProfile!J358&amp;",","")</f>
        <v/>
      </c>
      <c r="C343" s="20" t="str">
        <f aca="false">IF(Step1_GenProfile!H358, Step1_GenProfile!I358*60,"")</f>
        <v/>
      </c>
      <c r="D343" s="20" t="str">
        <f aca="false">IF(Step1_GenProfile!H358, IF(Step1_GenProfile!M358,"}};","},"), "")</f>
        <v/>
      </c>
    </row>
    <row r="344" customFormat="false" ht="12.75" hidden="false" customHeight="false" outlineLevel="0" collapsed="false">
      <c r="A344" s="20"/>
      <c r="B344" s="20" t="str">
        <f aca="false">IF(Step1_GenProfile!H359, "new double[]{"&amp;Step1_GenProfile!J359&amp;",","")</f>
        <v/>
      </c>
      <c r="C344" s="20" t="str">
        <f aca="false">IF(Step1_GenProfile!H359, Step1_GenProfile!I359*60,"")</f>
        <v/>
      </c>
      <c r="D344" s="20" t="str">
        <f aca="false">IF(Step1_GenProfile!H359, IF(Step1_GenProfile!M359,"}};","},"), "")</f>
        <v/>
      </c>
    </row>
    <row r="345" customFormat="false" ht="12.75" hidden="false" customHeight="false" outlineLevel="0" collapsed="false">
      <c r="A345" s="20"/>
      <c r="B345" s="20" t="str">
        <f aca="false">IF(Step1_GenProfile!H360, "new double[]{"&amp;Step1_GenProfile!J360&amp;",","")</f>
        <v/>
      </c>
      <c r="C345" s="20" t="str">
        <f aca="false">IF(Step1_GenProfile!H360, Step1_GenProfile!I360*60,"")</f>
        <v/>
      </c>
      <c r="D345" s="20" t="str">
        <f aca="false">IF(Step1_GenProfile!H360, IF(Step1_GenProfile!M360,"}};","},"), "")</f>
        <v/>
      </c>
    </row>
    <row r="346" customFormat="false" ht="12.75" hidden="false" customHeight="false" outlineLevel="0" collapsed="false">
      <c r="A346" s="20"/>
      <c r="B346" s="20" t="str">
        <f aca="false">IF(Step1_GenProfile!H361, "new double[]{"&amp;Step1_GenProfile!J361&amp;",","")</f>
        <v/>
      </c>
      <c r="C346" s="20" t="str">
        <f aca="false">IF(Step1_GenProfile!H361, Step1_GenProfile!I361*60,"")</f>
        <v/>
      </c>
      <c r="D346" s="20" t="str">
        <f aca="false">IF(Step1_GenProfile!H361, IF(Step1_GenProfile!M361,"}};","},"), "")</f>
        <v/>
      </c>
    </row>
    <row r="347" customFormat="false" ht="12.75" hidden="false" customHeight="false" outlineLevel="0" collapsed="false">
      <c r="A347" s="20"/>
      <c r="B347" s="20" t="str">
        <f aca="false">IF(Step1_GenProfile!H362, "new double[]{"&amp;Step1_GenProfile!J362&amp;",","")</f>
        <v/>
      </c>
      <c r="C347" s="20" t="str">
        <f aca="false">IF(Step1_GenProfile!H362, Step1_GenProfile!I362*60,"")</f>
        <v/>
      </c>
      <c r="D347" s="20" t="str">
        <f aca="false">IF(Step1_GenProfile!H362, IF(Step1_GenProfile!M362,"}};","},"), "")</f>
        <v/>
      </c>
    </row>
    <row r="348" customFormat="false" ht="12.75" hidden="false" customHeight="false" outlineLevel="0" collapsed="false">
      <c r="A348" s="20"/>
      <c r="B348" s="20" t="str">
        <f aca="false">IF(Step1_GenProfile!H363, "new double[]{"&amp;Step1_GenProfile!J363&amp;",","")</f>
        <v/>
      </c>
      <c r="C348" s="20" t="str">
        <f aca="false">IF(Step1_GenProfile!H363, Step1_GenProfile!I363*60,"")</f>
        <v/>
      </c>
      <c r="D348" s="20" t="str">
        <f aca="false">IF(Step1_GenProfile!H363, IF(Step1_GenProfile!M363,"}};","},"), "")</f>
        <v/>
      </c>
    </row>
    <row r="349" customFormat="false" ht="12.75" hidden="false" customHeight="false" outlineLevel="0" collapsed="false">
      <c r="A349" s="20"/>
      <c r="B349" s="20" t="str">
        <f aca="false">IF(Step1_GenProfile!H364, "new double[]{"&amp;Step1_GenProfile!J364&amp;",","")</f>
        <v/>
      </c>
      <c r="C349" s="20" t="str">
        <f aca="false">IF(Step1_GenProfile!H364, Step1_GenProfile!I364*60,"")</f>
        <v/>
      </c>
      <c r="D349" s="20" t="str">
        <f aca="false">IF(Step1_GenProfile!H364, IF(Step1_GenProfile!M364,"}};","},"), "")</f>
        <v/>
      </c>
    </row>
    <row r="350" customFormat="false" ht="12.75" hidden="false" customHeight="false" outlineLevel="0" collapsed="false">
      <c r="A350" s="20"/>
      <c r="B350" s="20" t="str">
        <f aca="false">IF(Step1_GenProfile!H365, "new double[]{"&amp;Step1_GenProfile!J365&amp;",","")</f>
        <v/>
      </c>
      <c r="C350" s="20" t="str">
        <f aca="false">IF(Step1_GenProfile!H365, Step1_GenProfile!I365*60,"")</f>
        <v/>
      </c>
      <c r="D350" s="20" t="str">
        <f aca="false">IF(Step1_GenProfile!H365, IF(Step1_GenProfile!M365,"}};","},"), "")</f>
        <v/>
      </c>
    </row>
    <row r="351" customFormat="false" ht="12.75" hidden="false" customHeight="false" outlineLevel="0" collapsed="false">
      <c r="A351" s="20"/>
      <c r="B351" s="20" t="str">
        <f aca="false">IF(Step1_GenProfile!H366, "new double[]{"&amp;Step1_GenProfile!J366&amp;",","")</f>
        <v/>
      </c>
      <c r="C351" s="20" t="str">
        <f aca="false">IF(Step1_GenProfile!H366, Step1_GenProfile!I366*60,"")</f>
        <v/>
      </c>
      <c r="D351" s="20" t="str">
        <f aca="false">IF(Step1_GenProfile!H366, IF(Step1_GenProfile!M366,"}};","},"), "")</f>
        <v/>
      </c>
    </row>
    <row r="352" customFormat="false" ht="12.75" hidden="false" customHeight="false" outlineLevel="0" collapsed="false">
      <c r="A352" s="20"/>
      <c r="B352" s="20" t="str">
        <f aca="false">IF(Step1_GenProfile!H367, "new double[]{"&amp;Step1_GenProfile!J367&amp;",","")</f>
        <v/>
      </c>
      <c r="C352" s="20" t="str">
        <f aca="false">IF(Step1_GenProfile!H367, Step1_GenProfile!I367*60,"")</f>
        <v/>
      </c>
      <c r="D352" s="20" t="str">
        <f aca="false">IF(Step1_GenProfile!H367, IF(Step1_GenProfile!M367,"}};","},"), "")</f>
        <v/>
      </c>
    </row>
    <row r="353" customFormat="false" ht="12.75" hidden="false" customHeight="false" outlineLevel="0" collapsed="false">
      <c r="A353" s="20"/>
      <c r="B353" s="20" t="str">
        <f aca="false">IF(Step1_GenProfile!H368, "new double[]{"&amp;Step1_GenProfile!J368&amp;",","")</f>
        <v/>
      </c>
      <c r="C353" s="20" t="str">
        <f aca="false">IF(Step1_GenProfile!H368, Step1_GenProfile!I368*60,"")</f>
        <v/>
      </c>
      <c r="D353" s="20" t="str">
        <f aca="false">IF(Step1_GenProfile!H368, IF(Step1_GenProfile!M368,"}};","},"), "")</f>
        <v/>
      </c>
    </row>
    <row r="354" customFormat="false" ht="12.75" hidden="false" customHeight="false" outlineLevel="0" collapsed="false">
      <c r="A354" s="20"/>
      <c r="B354" s="20" t="str">
        <f aca="false">IF(Step1_GenProfile!H369, "new double[]{"&amp;Step1_GenProfile!J369&amp;",","")</f>
        <v/>
      </c>
      <c r="C354" s="20" t="str">
        <f aca="false">IF(Step1_GenProfile!H369, Step1_GenProfile!I369*60,"")</f>
        <v/>
      </c>
      <c r="D354" s="20" t="str">
        <f aca="false">IF(Step1_GenProfile!H369, IF(Step1_GenProfile!M369,"}};","},"), "")</f>
        <v/>
      </c>
    </row>
    <row r="355" customFormat="false" ht="12.75" hidden="false" customHeight="false" outlineLevel="0" collapsed="false">
      <c r="A355" s="20"/>
      <c r="B355" s="20" t="str">
        <f aca="false">IF(Step1_GenProfile!H370, "new double[]{"&amp;Step1_GenProfile!J370&amp;",","")</f>
        <v/>
      </c>
      <c r="C355" s="20" t="str">
        <f aca="false">IF(Step1_GenProfile!H370, Step1_GenProfile!I370*60,"")</f>
        <v/>
      </c>
      <c r="D355" s="20" t="str">
        <f aca="false">IF(Step1_GenProfile!H370, IF(Step1_GenProfile!M370,"}};","},"), "")</f>
        <v/>
      </c>
    </row>
    <row r="356" customFormat="false" ht="12.75" hidden="false" customHeight="false" outlineLevel="0" collapsed="false">
      <c r="A356" s="20"/>
      <c r="B356" s="20" t="str">
        <f aca="false">IF(Step1_GenProfile!H371, "new double[]{"&amp;Step1_GenProfile!J371&amp;",","")</f>
        <v/>
      </c>
      <c r="C356" s="20" t="str">
        <f aca="false">IF(Step1_GenProfile!H371, Step1_GenProfile!I371*60,"")</f>
        <v/>
      </c>
      <c r="D356" s="20" t="str">
        <f aca="false">IF(Step1_GenProfile!H371, IF(Step1_GenProfile!M371,"}};","},"), "")</f>
        <v/>
      </c>
    </row>
    <row r="357" customFormat="false" ht="12.75" hidden="false" customHeight="false" outlineLevel="0" collapsed="false">
      <c r="A357" s="20"/>
      <c r="B357" s="20" t="str">
        <f aca="false">IF(Step1_GenProfile!H372, "new double[]{"&amp;Step1_GenProfile!J372&amp;",","")</f>
        <v/>
      </c>
      <c r="C357" s="20" t="str">
        <f aca="false">IF(Step1_GenProfile!H372, Step1_GenProfile!I372*60,"")</f>
        <v/>
      </c>
      <c r="D357" s="20" t="str">
        <f aca="false">IF(Step1_GenProfile!H372, IF(Step1_GenProfile!M372,"}};","},"), "")</f>
        <v/>
      </c>
    </row>
    <row r="358" customFormat="false" ht="12.75" hidden="false" customHeight="false" outlineLevel="0" collapsed="false">
      <c r="A358" s="20"/>
      <c r="B358" s="20" t="str">
        <f aca="false">IF(Step1_GenProfile!H373, "new double[]{"&amp;Step1_GenProfile!J373&amp;",","")</f>
        <v/>
      </c>
      <c r="C358" s="20" t="str">
        <f aca="false">IF(Step1_GenProfile!H373, Step1_GenProfile!I373*60,"")</f>
        <v/>
      </c>
      <c r="D358" s="20" t="str">
        <f aca="false">IF(Step1_GenProfile!H373, IF(Step1_GenProfile!M373,"}};","},"), "")</f>
        <v/>
      </c>
    </row>
    <row r="359" customFormat="false" ht="12.75" hidden="false" customHeight="false" outlineLevel="0" collapsed="false">
      <c r="A359" s="20"/>
      <c r="B359" s="20" t="str">
        <f aca="false">IF(Step1_GenProfile!H374, "new double[]{"&amp;Step1_GenProfile!J374&amp;",","")</f>
        <v/>
      </c>
      <c r="C359" s="20" t="str">
        <f aca="false">IF(Step1_GenProfile!H374, Step1_GenProfile!I374*60,"")</f>
        <v/>
      </c>
      <c r="D359" s="20" t="str">
        <f aca="false">IF(Step1_GenProfile!H374, IF(Step1_GenProfile!M374,"}};","},"), "")</f>
        <v/>
      </c>
    </row>
    <row r="360" customFormat="false" ht="12.75" hidden="false" customHeight="false" outlineLevel="0" collapsed="false">
      <c r="A360" s="20"/>
      <c r="B360" s="20" t="str">
        <f aca="false">IF(Step1_GenProfile!H375, "new double[]{"&amp;Step1_GenProfile!J375&amp;",","")</f>
        <v/>
      </c>
      <c r="C360" s="20" t="str">
        <f aca="false">IF(Step1_GenProfile!H375, Step1_GenProfile!I375*60,"")</f>
        <v/>
      </c>
      <c r="D360" s="20" t="str">
        <f aca="false">IF(Step1_GenProfile!H375, IF(Step1_GenProfile!M375,"}};","},"), "")</f>
        <v/>
      </c>
    </row>
    <row r="361" customFormat="false" ht="12.75" hidden="false" customHeight="false" outlineLevel="0" collapsed="false">
      <c r="A361" s="20"/>
      <c r="B361" s="20" t="str">
        <f aca="false">IF(Step1_GenProfile!H376, "new double[]{"&amp;Step1_GenProfile!J376&amp;",","")</f>
        <v/>
      </c>
      <c r="C361" s="20" t="str">
        <f aca="false">IF(Step1_GenProfile!H376, Step1_GenProfile!I376*60,"")</f>
        <v/>
      </c>
      <c r="D361" s="20" t="str">
        <f aca="false">IF(Step1_GenProfile!H376, IF(Step1_GenProfile!M376,"}};","},"), "")</f>
        <v/>
      </c>
    </row>
    <row r="362" customFormat="false" ht="12.75" hidden="false" customHeight="false" outlineLevel="0" collapsed="false">
      <c r="A362" s="20"/>
      <c r="B362" s="20" t="str">
        <f aca="false">IF(Step1_GenProfile!H377, "new double[]{"&amp;Step1_GenProfile!J377&amp;",","")</f>
        <v/>
      </c>
      <c r="C362" s="20" t="str">
        <f aca="false">IF(Step1_GenProfile!H377, Step1_GenProfile!I377*60,"")</f>
        <v/>
      </c>
      <c r="D362" s="20" t="str">
        <f aca="false">IF(Step1_GenProfile!H377, IF(Step1_GenProfile!M377,"}};","},"), "")</f>
        <v/>
      </c>
    </row>
    <row r="363" customFormat="false" ht="12.75" hidden="false" customHeight="false" outlineLevel="0" collapsed="false">
      <c r="A363" s="20"/>
      <c r="B363" s="20" t="str">
        <f aca="false">IF(Step1_GenProfile!H378, "new double[]{"&amp;Step1_GenProfile!J378&amp;",","")</f>
        <v/>
      </c>
      <c r="C363" s="20" t="str">
        <f aca="false">IF(Step1_GenProfile!H378, Step1_GenProfile!I378*60,"")</f>
        <v/>
      </c>
      <c r="D363" s="20" t="str">
        <f aca="false">IF(Step1_GenProfile!H378, IF(Step1_GenProfile!M378,"}};","},"), "")</f>
        <v/>
      </c>
    </row>
    <row r="364" customFormat="false" ht="12.75" hidden="false" customHeight="false" outlineLevel="0" collapsed="false">
      <c r="A364" s="20"/>
      <c r="B364" s="20" t="str">
        <f aca="false">IF(Step1_GenProfile!H379, "new double[]{"&amp;Step1_GenProfile!J379&amp;",","")</f>
        <v/>
      </c>
      <c r="C364" s="20" t="str">
        <f aca="false">IF(Step1_GenProfile!H379, Step1_GenProfile!I379*60,"")</f>
        <v/>
      </c>
      <c r="D364" s="20" t="str">
        <f aca="false">IF(Step1_GenProfile!H379, IF(Step1_GenProfile!M379,"}};","},"), "")</f>
        <v/>
      </c>
    </row>
    <row r="365" customFormat="false" ht="12.75" hidden="false" customHeight="false" outlineLevel="0" collapsed="false">
      <c r="A365" s="20"/>
      <c r="B365" s="20" t="str">
        <f aca="false">IF(Step1_GenProfile!H380, "new double[]{"&amp;Step1_GenProfile!J380&amp;",","")</f>
        <v/>
      </c>
      <c r="C365" s="20" t="str">
        <f aca="false">IF(Step1_GenProfile!H380, Step1_GenProfile!I380*60,"")</f>
        <v/>
      </c>
      <c r="D365" s="20" t="str">
        <f aca="false">IF(Step1_GenProfile!H380, IF(Step1_GenProfile!M380,"}};","},"), "")</f>
        <v/>
      </c>
    </row>
    <row r="366" customFormat="false" ht="12.75" hidden="false" customHeight="false" outlineLevel="0" collapsed="false">
      <c r="A366" s="20"/>
      <c r="B366" s="20" t="str">
        <f aca="false">IF(Step1_GenProfile!H381, "new double[]{"&amp;Step1_GenProfile!J381&amp;",","")</f>
        <v/>
      </c>
      <c r="C366" s="20" t="str">
        <f aca="false">IF(Step1_GenProfile!H381, Step1_GenProfile!I381*60,"")</f>
        <v/>
      </c>
      <c r="D366" s="20" t="str">
        <f aca="false">IF(Step1_GenProfile!H381, IF(Step1_GenProfile!M381,"}};","},"), "")</f>
        <v/>
      </c>
    </row>
    <row r="367" customFormat="false" ht="12.75" hidden="false" customHeight="false" outlineLevel="0" collapsed="false">
      <c r="A367" s="20"/>
      <c r="B367" s="20" t="str">
        <f aca="false">IF(Step1_GenProfile!H382, "new double[]{"&amp;Step1_GenProfile!J382&amp;",","")</f>
        <v/>
      </c>
      <c r="C367" s="20" t="str">
        <f aca="false">IF(Step1_GenProfile!H382, Step1_GenProfile!I382*60,"")</f>
        <v/>
      </c>
      <c r="D367" s="20" t="str">
        <f aca="false">IF(Step1_GenProfile!H382, IF(Step1_GenProfile!M382,"}};","},"), "")</f>
        <v/>
      </c>
    </row>
    <row r="368" customFormat="false" ht="12.75" hidden="false" customHeight="false" outlineLevel="0" collapsed="false">
      <c r="A368" s="20"/>
      <c r="B368" s="20" t="str">
        <f aca="false">IF(Step1_GenProfile!H383, "new double[]{"&amp;Step1_GenProfile!J383&amp;",","")</f>
        <v/>
      </c>
      <c r="C368" s="20" t="str">
        <f aca="false">IF(Step1_GenProfile!H383, Step1_GenProfile!I383*60,"")</f>
        <v/>
      </c>
      <c r="D368" s="20" t="str">
        <f aca="false">IF(Step1_GenProfile!H383, IF(Step1_GenProfile!M383,"}};","},"), "")</f>
        <v/>
      </c>
    </row>
    <row r="369" customFormat="false" ht="12.75" hidden="false" customHeight="false" outlineLevel="0" collapsed="false">
      <c r="A369" s="20"/>
      <c r="B369" s="20" t="str">
        <f aca="false">IF(Step1_GenProfile!H384, "new double[]{"&amp;Step1_GenProfile!J384&amp;",","")</f>
        <v/>
      </c>
      <c r="C369" s="20" t="str">
        <f aca="false">IF(Step1_GenProfile!H384, Step1_GenProfile!I384*60,"")</f>
        <v/>
      </c>
      <c r="D369" s="20" t="str">
        <f aca="false">IF(Step1_GenProfile!H384, IF(Step1_GenProfile!M384,"}};","},"), "")</f>
        <v/>
      </c>
    </row>
    <row r="370" customFormat="false" ht="12.75" hidden="false" customHeight="false" outlineLevel="0" collapsed="false">
      <c r="A370" s="20"/>
      <c r="B370" s="20" t="str">
        <f aca="false">IF(Step1_GenProfile!H385, "new double[]{"&amp;Step1_GenProfile!J385&amp;",","")</f>
        <v/>
      </c>
      <c r="C370" s="20" t="str">
        <f aca="false">IF(Step1_GenProfile!H385, Step1_GenProfile!I385*60,"")</f>
        <v/>
      </c>
      <c r="D370" s="20" t="str">
        <f aca="false">IF(Step1_GenProfile!H385, IF(Step1_GenProfile!M385,"}};","},"), "")</f>
        <v/>
      </c>
    </row>
    <row r="371" customFormat="false" ht="12.75" hidden="false" customHeight="false" outlineLevel="0" collapsed="false">
      <c r="A371" s="20"/>
      <c r="B371" s="20" t="str">
        <f aca="false">IF(Step1_GenProfile!H386, "new double[]{"&amp;Step1_GenProfile!J386&amp;",","")</f>
        <v/>
      </c>
      <c r="C371" s="20" t="str">
        <f aca="false">IF(Step1_GenProfile!H386, Step1_GenProfile!I386*60,"")</f>
        <v/>
      </c>
      <c r="D371" s="20" t="str">
        <f aca="false">IF(Step1_GenProfile!H386, IF(Step1_GenProfile!M386,"}};","},"), "")</f>
        <v/>
      </c>
    </row>
    <row r="372" customFormat="false" ht="12.75" hidden="false" customHeight="false" outlineLevel="0" collapsed="false">
      <c r="A372" s="20"/>
      <c r="B372" s="20" t="str">
        <f aca="false">IF(Step1_GenProfile!H387, "new double[]{"&amp;Step1_GenProfile!J387&amp;",","")</f>
        <v/>
      </c>
      <c r="C372" s="20" t="str">
        <f aca="false">IF(Step1_GenProfile!H387, Step1_GenProfile!I387*60,"")</f>
        <v/>
      </c>
      <c r="D372" s="20" t="str">
        <f aca="false">IF(Step1_GenProfile!H387, IF(Step1_GenProfile!M387,"}};","},"), "")</f>
        <v/>
      </c>
    </row>
    <row r="373" customFormat="false" ht="12.75" hidden="false" customHeight="false" outlineLevel="0" collapsed="false">
      <c r="A373" s="20"/>
      <c r="B373" s="20" t="str">
        <f aca="false">IF(Step1_GenProfile!H388, "new double[]{"&amp;Step1_GenProfile!J388&amp;",","")</f>
        <v/>
      </c>
      <c r="C373" s="20" t="str">
        <f aca="false">IF(Step1_GenProfile!H388, Step1_GenProfile!I388*60,"")</f>
        <v/>
      </c>
      <c r="D373" s="20" t="str">
        <f aca="false">IF(Step1_GenProfile!H388, IF(Step1_GenProfile!M388,"}};","},"), "")</f>
        <v/>
      </c>
    </row>
    <row r="374" customFormat="false" ht="12.75" hidden="false" customHeight="false" outlineLevel="0" collapsed="false">
      <c r="A374" s="20"/>
      <c r="B374" s="20" t="str">
        <f aca="false">IF(Step1_GenProfile!H389, "new double[]{"&amp;Step1_GenProfile!J389&amp;",","")</f>
        <v/>
      </c>
      <c r="C374" s="20" t="str">
        <f aca="false">IF(Step1_GenProfile!H389, Step1_GenProfile!I389*60,"")</f>
        <v/>
      </c>
      <c r="D374" s="20" t="str">
        <f aca="false">IF(Step1_GenProfile!H389, IF(Step1_GenProfile!M389,"}};","},"), "")</f>
        <v/>
      </c>
    </row>
    <row r="375" customFormat="false" ht="12.75" hidden="false" customHeight="false" outlineLevel="0" collapsed="false">
      <c r="A375" s="20"/>
      <c r="B375" s="20" t="str">
        <f aca="false">IF(Step1_GenProfile!H390, "new double[]{"&amp;Step1_GenProfile!J390&amp;",","")</f>
        <v/>
      </c>
      <c r="C375" s="20" t="str">
        <f aca="false">IF(Step1_GenProfile!H390, Step1_GenProfile!I390*60,"")</f>
        <v/>
      </c>
      <c r="D375" s="20" t="str">
        <f aca="false">IF(Step1_GenProfile!H390, IF(Step1_GenProfile!M390,"}};","},"), "")</f>
        <v/>
      </c>
    </row>
    <row r="376" customFormat="false" ht="12.75" hidden="false" customHeight="false" outlineLevel="0" collapsed="false">
      <c r="A376" s="20"/>
      <c r="B376" s="20" t="str">
        <f aca="false">IF(Step1_GenProfile!H391, "new double[]{"&amp;Step1_GenProfile!J391&amp;",","")</f>
        <v/>
      </c>
      <c r="C376" s="20" t="str">
        <f aca="false">IF(Step1_GenProfile!H391, Step1_GenProfile!I391*60,"")</f>
        <v/>
      </c>
      <c r="D376" s="20" t="str">
        <f aca="false">IF(Step1_GenProfile!H391, IF(Step1_GenProfile!M391,"}};","},"), "")</f>
        <v/>
      </c>
    </row>
    <row r="377" customFormat="false" ht="12.75" hidden="false" customHeight="false" outlineLevel="0" collapsed="false">
      <c r="A377" s="20"/>
      <c r="B377" s="20" t="str">
        <f aca="false">IF(Step1_GenProfile!H392, "new double[]{"&amp;Step1_GenProfile!J392&amp;",","")</f>
        <v/>
      </c>
      <c r="C377" s="20" t="str">
        <f aca="false">IF(Step1_GenProfile!H392, Step1_GenProfile!I392*60,"")</f>
        <v/>
      </c>
      <c r="D377" s="20" t="str">
        <f aca="false">IF(Step1_GenProfile!H392, IF(Step1_GenProfile!M392,"}};","},"), "")</f>
        <v/>
      </c>
    </row>
    <row r="378" customFormat="false" ht="12.75" hidden="false" customHeight="false" outlineLevel="0" collapsed="false">
      <c r="A378" s="20"/>
      <c r="B378" s="20" t="str">
        <f aca="false">IF(Step1_GenProfile!H393, "new double[]{"&amp;Step1_GenProfile!J393&amp;",","")</f>
        <v/>
      </c>
      <c r="C378" s="20" t="str">
        <f aca="false">IF(Step1_GenProfile!H393, Step1_GenProfile!I393*60,"")</f>
        <v/>
      </c>
      <c r="D378" s="20" t="str">
        <f aca="false">IF(Step1_GenProfile!H393, IF(Step1_GenProfile!M393,"}};","},"), "")</f>
        <v/>
      </c>
    </row>
    <row r="379" customFormat="false" ht="12.75" hidden="false" customHeight="false" outlineLevel="0" collapsed="false">
      <c r="A379" s="20"/>
      <c r="B379" s="20" t="str">
        <f aca="false">IF(Step1_GenProfile!H394, "new double[]{"&amp;Step1_GenProfile!J394&amp;",","")</f>
        <v/>
      </c>
      <c r="C379" s="20" t="str">
        <f aca="false">IF(Step1_GenProfile!H394, Step1_GenProfile!I394*60,"")</f>
        <v/>
      </c>
      <c r="D379" s="20" t="str">
        <f aca="false">IF(Step1_GenProfile!H394, IF(Step1_GenProfile!M394,"}};","},"), "")</f>
        <v/>
      </c>
    </row>
    <row r="380" customFormat="false" ht="12.75" hidden="false" customHeight="false" outlineLevel="0" collapsed="false">
      <c r="A380" s="20"/>
      <c r="B380" s="20" t="str">
        <f aca="false">IF(Step1_GenProfile!H395, "new double[]{"&amp;Step1_GenProfile!J395&amp;",","")</f>
        <v/>
      </c>
      <c r="C380" s="20" t="str">
        <f aca="false">IF(Step1_GenProfile!H395, Step1_GenProfile!I395*60,"")</f>
        <v/>
      </c>
      <c r="D380" s="20" t="str">
        <f aca="false">IF(Step1_GenProfile!H395, IF(Step1_GenProfile!M395,"}};","},"), "")</f>
        <v/>
      </c>
    </row>
    <row r="381" customFormat="false" ht="12.75" hidden="false" customHeight="false" outlineLevel="0" collapsed="false">
      <c r="A381" s="20"/>
      <c r="B381" s="20" t="str">
        <f aca="false">IF(Step1_GenProfile!H396, "new double[]{"&amp;Step1_GenProfile!J396&amp;",","")</f>
        <v/>
      </c>
      <c r="C381" s="20" t="str">
        <f aca="false">IF(Step1_GenProfile!H396, Step1_GenProfile!I396*60,"")</f>
        <v/>
      </c>
      <c r="D381" s="20" t="str">
        <f aca="false">IF(Step1_GenProfile!H396, IF(Step1_GenProfile!M396,"}};","},"), "")</f>
        <v/>
      </c>
    </row>
    <row r="382" customFormat="false" ht="12.75" hidden="false" customHeight="false" outlineLevel="0" collapsed="false">
      <c r="A382" s="20"/>
      <c r="B382" s="20" t="str">
        <f aca="false">IF(Step1_GenProfile!H397, "new double[]{"&amp;Step1_GenProfile!J397&amp;",","")</f>
        <v/>
      </c>
      <c r="C382" s="20" t="str">
        <f aca="false">IF(Step1_GenProfile!H397, Step1_GenProfile!I397*60,"")</f>
        <v/>
      </c>
      <c r="D382" s="20" t="str">
        <f aca="false">IF(Step1_GenProfile!H397, IF(Step1_GenProfile!M397,"}};","},"), "")</f>
        <v/>
      </c>
    </row>
    <row r="383" customFormat="false" ht="12.75" hidden="false" customHeight="false" outlineLevel="0" collapsed="false">
      <c r="A383" s="20"/>
      <c r="B383" s="20" t="str">
        <f aca="false">IF(Step1_GenProfile!H398, "new double[]{"&amp;Step1_GenProfile!J398&amp;",","")</f>
        <v/>
      </c>
      <c r="C383" s="20" t="str">
        <f aca="false">IF(Step1_GenProfile!H398, Step1_GenProfile!I398*60,"")</f>
        <v/>
      </c>
      <c r="D383" s="20" t="str">
        <f aca="false">IF(Step1_GenProfile!H398, IF(Step1_GenProfile!M398,"}};","},"), "")</f>
        <v/>
      </c>
    </row>
    <row r="384" customFormat="false" ht="12.75" hidden="false" customHeight="false" outlineLevel="0" collapsed="false">
      <c r="A384" s="20"/>
      <c r="B384" s="20" t="str">
        <f aca="false">IF(Step1_GenProfile!H399, "new double[]{"&amp;Step1_GenProfile!J399&amp;",","")</f>
        <v/>
      </c>
      <c r="C384" s="20" t="str">
        <f aca="false">IF(Step1_GenProfile!H399, Step1_GenProfile!I399*60,"")</f>
        <v/>
      </c>
      <c r="D384" s="20" t="str">
        <f aca="false">IF(Step1_GenProfile!H399, IF(Step1_GenProfile!M399,"}};","},"), "")</f>
        <v/>
      </c>
    </row>
    <row r="385" customFormat="false" ht="12.75" hidden="false" customHeight="false" outlineLevel="0" collapsed="false">
      <c r="A385" s="20"/>
      <c r="B385" s="20" t="str">
        <f aca="false">IF(Step1_GenProfile!H400, "new double[]{"&amp;Step1_GenProfile!J400&amp;",","")</f>
        <v/>
      </c>
      <c r="C385" s="20" t="str">
        <f aca="false">IF(Step1_GenProfile!H400, Step1_GenProfile!I400*60,"")</f>
        <v/>
      </c>
      <c r="D385" s="20" t="str">
        <f aca="false">IF(Step1_GenProfile!H400, IF(Step1_GenProfile!M400,"}};","},"), "")</f>
        <v/>
      </c>
    </row>
    <row r="386" customFormat="false" ht="12.75" hidden="false" customHeight="false" outlineLevel="0" collapsed="false">
      <c r="A386" s="20"/>
      <c r="B386" s="20" t="str">
        <f aca="false">IF(Step1_GenProfile!H401, "new double[]{"&amp;Step1_GenProfile!J401&amp;",","")</f>
        <v/>
      </c>
      <c r="C386" s="20" t="str">
        <f aca="false">IF(Step1_GenProfile!H401, Step1_GenProfile!I401*60,"")</f>
        <v/>
      </c>
      <c r="D386" s="20" t="str">
        <f aca="false">IF(Step1_GenProfile!H401, IF(Step1_GenProfile!M401,"}};","},"), "")</f>
        <v/>
      </c>
    </row>
    <row r="387" customFormat="false" ht="12.75" hidden="false" customHeight="false" outlineLevel="0" collapsed="false">
      <c r="A387" s="20"/>
      <c r="B387" s="20" t="str">
        <f aca="false">IF(Step1_GenProfile!H402, "new double[]{"&amp;Step1_GenProfile!J402&amp;",","")</f>
        <v/>
      </c>
      <c r="C387" s="20" t="str">
        <f aca="false">IF(Step1_GenProfile!H402, Step1_GenProfile!I402*60,"")</f>
        <v/>
      </c>
      <c r="D387" s="20" t="str">
        <f aca="false">IF(Step1_GenProfile!H402, IF(Step1_GenProfile!M402,"}};","},"), "")</f>
        <v/>
      </c>
    </row>
    <row r="388" customFormat="false" ht="12.75" hidden="false" customHeight="false" outlineLevel="0" collapsed="false">
      <c r="A388" s="20"/>
      <c r="B388" s="20" t="str">
        <f aca="false">IF(Step1_GenProfile!H403, "new double[]{"&amp;Step1_GenProfile!J403&amp;",","")</f>
        <v/>
      </c>
      <c r="C388" s="20" t="str">
        <f aca="false">IF(Step1_GenProfile!H403, Step1_GenProfile!I403*60,"")</f>
        <v/>
      </c>
      <c r="D388" s="20" t="str">
        <f aca="false">IF(Step1_GenProfile!H403, IF(Step1_GenProfile!M403,"}};","},"), "")</f>
        <v/>
      </c>
    </row>
    <row r="389" customFormat="false" ht="12.75" hidden="false" customHeight="false" outlineLevel="0" collapsed="false">
      <c r="A389" s="20"/>
      <c r="B389" s="20" t="str">
        <f aca="false">IF(Step1_GenProfile!H404, "new double[]{"&amp;Step1_GenProfile!J404&amp;",","")</f>
        <v/>
      </c>
      <c r="C389" s="20" t="str">
        <f aca="false">IF(Step1_GenProfile!H404, Step1_GenProfile!I404*60,"")</f>
        <v/>
      </c>
      <c r="D389" s="20" t="str">
        <f aca="false">IF(Step1_GenProfile!H404, IF(Step1_GenProfile!M404,"}};","},"), "")</f>
        <v/>
      </c>
    </row>
    <row r="390" customFormat="false" ht="12.75" hidden="false" customHeight="false" outlineLevel="0" collapsed="false">
      <c r="A390" s="20"/>
      <c r="B390" s="20" t="str">
        <f aca="false">IF(Step1_GenProfile!H405, "new double[]{"&amp;Step1_GenProfile!J405&amp;",","")</f>
        <v/>
      </c>
      <c r="C390" s="20" t="str">
        <f aca="false">IF(Step1_GenProfile!H405, Step1_GenProfile!I405*60,"")</f>
        <v/>
      </c>
      <c r="D390" s="20" t="str">
        <f aca="false">IF(Step1_GenProfile!H405, IF(Step1_GenProfile!M405,"}};","},"), "")</f>
        <v/>
      </c>
    </row>
    <row r="391" customFormat="false" ht="12.75" hidden="false" customHeight="false" outlineLevel="0" collapsed="false">
      <c r="A391" s="20"/>
      <c r="B391" s="20" t="str">
        <f aca="false">IF(Step1_GenProfile!H406, "new double[]{"&amp;Step1_GenProfile!J406&amp;",","")</f>
        <v/>
      </c>
      <c r="C391" s="20" t="str">
        <f aca="false">IF(Step1_GenProfile!H406, Step1_GenProfile!I406*60,"")</f>
        <v/>
      </c>
      <c r="D391" s="20" t="str">
        <f aca="false">IF(Step1_GenProfile!H406, IF(Step1_GenProfile!M406,"}};","},"), "")</f>
        <v/>
      </c>
    </row>
    <row r="392" customFormat="false" ht="12.75" hidden="false" customHeight="false" outlineLevel="0" collapsed="false">
      <c r="A392" s="20"/>
      <c r="B392" s="20" t="str">
        <f aca="false">IF(Step1_GenProfile!H407, "new double[]{"&amp;Step1_GenProfile!J407&amp;",","")</f>
        <v/>
      </c>
      <c r="C392" s="20" t="str">
        <f aca="false">IF(Step1_GenProfile!H407, Step1_GenProfile!I407*60,"")</f>
        <v/>
      </c>
      <c r="D392" s="20" t="str">
        <f aca="false">IF(Step1_GenProfile!H407, IF(Step1_GenProfile!M407,"}};","},"), "")</f>
        <v/>
      </c>
    </row>
    <row r="393" customFormat="false" ht="12.75" hidden="false" customHeight="false" outlineLevel="0" collapsed="false">
      <c r="A393" s="20"/>
      <c r="B393" s="20" t="str">
        <f aca="false">IF(Step1_GenProfile!H408, "new double[]{"&amp;Step1_GenProfile!J408&amp;",","")</f>
        <v/>
      </c>
      <c r="C393" s="20" t="str">
        <f aca="false">IF(Step1_GenProfile!H408, Step1_GenProfile!I408*60,"")</f>
        <v/>
      </c>
      <c r="D393" s="20" t="str">
        <f aca="false">IF(Step1_GenProfile!H408, IF(Step1_GenProfile!M408,"}};","},"), "")</f>
        <v/>
      </c>
    </row>
    <row r="394" customFormat="false" ht="12.75" hidden="false" customHeight="false" outlineLevel="0" collapsed="false">
      <c r="A394" s="20"/>
      <c r="B394" s="20" t="str">
        <f aca="false">IF(Step1_GenProfile!H409, "new double[]{"&amp;Step1_GenProfile!J409&amp;",","")</f>
        <v/>
      </c>
      <c r="C394" s="20" t="str">
        <f aca="false">IF(Step1_GenProfile!H409, Step1_GenProfile!I409*60,"")</f>
        <v/>
      </c>
      <c r="D394" s="20" t="str">
        <f aca="false">IF(Step1_GenProfile!H409, IF(Step1_GenProfile!M409,"}};","},"), "")</f>
        <v/>
      </c>
    </row>
    <row r="395" customFormat="false" ht="12.75" hidden="false" customHeight="false" outlineLevel="0" collapsed="false">
      <c r="A395" s="20"/>
      <c r="B395" s="20" t="str">
        <f aca="false">IF(Step1_GenProfile!H410, "new double[]{"&amp;Step1_GenProfile!J410&amp;",","")</f>
        <v/>
      </c>
      <c r="C395" s="20" t="str">
        <f aca="false">IF(Step1_GenProfile!H410, Step1_GenProfile!I410*60,"")</f>
        <v/>
      </c>
      <c r="D395" s="20" t="str">
        <f aca="false">IF(Step1_GenProfile!H410, IF(Step1_GenProfile!M410,"}};","},"), "")</f>
        <v/>
      </c>
    </row>
    <row r="396" customFormat="false" ht="12.75" hidden="false" customHeight="false" outlineLevel="0" collapsed="false">
      <c r="A396" s="20"/>
      <c r="B396" s="20" t="str">
        <f aca="false">IF(Step1_GenProfile!H411, "new double[]{"&amp;Step1_GenProfile!J411&amp;",","")</f>
        <v/>
      </c>
      <c r="C396" s="20" t="str">
        <f aca="false">IF(Step1_GenProfile!H411, Step1_GenProfile!I411*60,"")</f>
        <v/>
      </c>
      <c r="D396" s="20" t="str">
        <f aca="false">IF(Step1_GenProfile!H411, IF(Step1_GenProfile!M411,"}};","},"), "")</f>
        <v/>
      </c>
    </row>
    <row r="397" customFormat="false" ht="12.75" hidden="false" customHeight="false" outlineLevel="0" collapsed="false">
      <c r="A397" s="20"/>
      <c r="B397" s="20" t="str">
        <f aca="false">IF(Step1_GenProfile!H412, "new double[]{"&amp;Step1_GenProfile!J412&amp;",","")</f>
        <v/>
      </c>
      <c r="C397" s="20" t="str">
        <f aca="false">IF(Step1_GenProfile!H412, Step1_GenProfile!I412*60,"")</f>
        <v/>
      </c>
      <c r="D397" s="20" t="str">
        <f aca="false">IF(Step1_GenProfile!H412, IF(Step1_GenProfile!M412,"}};","},"), "")</f>
        <v/>
      </c>
    </row>
    <row r="398" customFormat="false" ht="12.75" hidden="false" customHeight="false" outlineLevel="0" collapsed="false">
      <c r="A398" s="20"/>
      <c r="B398" s="20" t="str">
        <f aca="false">IF(Step1_GenProfile!H413, "new double[]{"&amp;Step1_GenProfile!J413&amp;",","")</f>
        <v/>
      </c>
      <c r="C398" s="20" t="str">
        <f aca="false">IF(Step1_GenProfile!H413, Step1_GenProfile!I413*60,"")</f>
        <v/>
      </c>
      <c r="D398" s="20" t="str">
        <f aca="false">IF(Step1_GenProfile!H413, IF(Step1_GenProfile!M413,"}};","},"), "")</f>
        <v/>
      </c>
    </row>
    <row r="399" customFormat="false" ht="12.75" hidden="false" customHeight="false" outlineLevel="0" collapsed="false">
      <c r="A399" s="20"/>
      <c r="B399" s="20" t="str">
        <f aca="false">IF(Step1_GenProfile!H414, "new double[]{"&amp;Step1_GenProfile!J414&amp;",","")</f>
        <v/>
      </c>
      <c r="C399" s="20" t="str">
        <f aca="false">IF(Step1_GenProfile!H414, Step1_GenProfile!I414*60,"")</f>
        <v/>
      </c>
      <c r="D399" s="20" t="str">
        <f aca="false">IF(Step1_GenProfile!H414, IF(Step1_GenProfile!M414,"}};","},"), "")</f>
        <v/>
      </c>
    </row>
    <row r="400" customFormat="false" ht="12.75" hidden="false" customHeight="false" outlineLevel="0" collapsed="false">
      <c r="A400" s="20"/>
      <c r="B400" s="20" t="str">
        <f aca="false">IF(Step1_GenProfile!H415, "new double[]{"&amp;Step1_GenProfile!J415&amp;",","")</f>
        <v/>
      </c>
      <c r="C400" s="20" t="str">
        <f aca="false">IF(Step1_GenProfile!H415, Step1_GenProfile!I415*60,"")</f>
        <v/>
      </c>
      <c r="D400" s="20" t="str">
        <f aca="false">IF(Step1_GenProfile!H415, IF(Step1_GenProfile!M415,"}};","},"), "")</f>
        <v/>
      </c>
    </row>
    <row r="401" customFormat="false" ht="12.75" hidden="false" customHeight="false" outlineLevel="0" collapsed="false">
      <c r="A401" s="20"/>
      <c r="B401" s="20" t="str">
        <f aca="false">IF(Step1_GenProfile!H416, "new double[]{"&amp;Step1_GenProfile!J416&amp;",","")</f>
        <v/>
      </c>
      <c r="C401" s="20" t="str">
        <f aca="false">IF(Step1_GenProfile!H416, Step1_GenProfile!I416*60,"")</f>
        <v/>
      </c>
      <c r="D401" s="20" t="str">
        <f aca="false">IF(Step1_GenProfile!H416, IF(Step1_GenProfile!M416,"}};","},"), "")</f>
        <v/>
      </c>
    </row>
    <row r="402" customFormat="false" ht="12.75" hidden="false" customHeight="false" outlineLevel="0" collapsed="false">
      <c r="A402" s="20"/>
      <c r="B402" s="20" t="str">
        <f aca="false">IF(Step1_GenProfile!H417, "new double[]{"&amp;Step1_GenProfile!J417&amp;",","")</f>
        <v/>
      </c>
      <c r="C402" s="20" t="str">
        <f aca="false">IF(Step1_GenProfile!H417, Step1_GenProfile!I417*60,"")</f>
        <v/>
      </c>
      <c r="D402" s="20" t="str">
        <f aca="false">IF(Step1_GenProfile!H417, IF(Step1_GenProfile!M417,"}};","},"), "")</f>
        <v/>
      </c>
    </row>
    <row r="403" customFormat="false" ht="12.75" hidden="false" customHeight="false" outlineLevel="0" collapsed="false">
      <c r="A403" s="20"/>
      <c r="B403" s="20" t="str">
        <f aca="false">IF(Step1_GenProfile!H418, "new double[]{"&amp;Step1_GenProfile!J418&amp;",","")</f>
        <v/>
      </c>
      <c r="C403" s="20" t="str">
        <f aca="false">IF(Step1_GenProfile!H418, Step1_GenProfile!I418*60,"")</f>
        <v/>
      </c>
      <c r="D403" s="20" t="str">
        <f aca="false">IF(Step1_GenProfile!H418, IF(Step1_GenProfile!M418,"}};","},"), "")</f>
        <v/>
      </c>
    </row>
    <row r="404" customFormat="false" ht="12.75" hidden="false" customHeight="false" outlineLevel="0" collapsed="false">
      <c r="A404" s="20"/>
      <c r="B404" s="20" t="str">
        <f aca="false">IF(Step1_GenProfile!H419, "new double[]{"&amp;Step1_GenProfile!J419&amp;",","")</f>
        <v/>
      </c>
      <c r="C404" s="20" t="str">
        <f aca="false">IF(Step1_GenProfile!H419, Step1_GenProfile!I419*60,"")</f>
        <v/>
      </c>
      <c r="D404" s="20" t="str">
        <f aca="false">IF(Step1_GenProfile!H419, IF(Step1_GenProfile!M419,"}};","},"), "")</f>
        <v/>
      </c>
    </row>
    <row r="405" customFormat="false" ht="12.75" hidden="false" customHeight="false" outlineLevel="0" collapsed="false">
      <c r="A405" s="20"/>
      <c r="B405" s="20" t="str">
        <f aca="false">IF(Step1_GenProfile!H420, "new double[]{"&amp;Step1_GenProfile!J420&amp;",","")</f>
        <v/>
      </c>
      <c r="C405" s="20" t="str">
        <f aca="false">IF(Step1_GenProfile!H420, Step1_GenProfile!I420*60,"")</f>
        <v/>
      </c>
      <c r="D405" s="20" t="str">
        <f aca="false">IF(Step1_GenProfile!H420, IF(Step1_GenProfile!M420,"}};","},"), "")</f>
        <v/>
      </c>
    </row>
    <row r="406" customFormat="false" ht="12.75" hidden="false" customHeight="false" outlineLevel="0" collapsed="false">
      <c r="A406" s="20"/>
      <c r="B406" s="20" t="str">
        <f aca="false">IF(Step1_GenProfile!H421, "new double[]{"&amp;Step1_GenProfile!J421&amp;",","")</f>
        <v/>
      </c>
      <c r="C406" s="20" t="str">
        <f aca="false">IF(Step1_GenProfile!H421, Step1_GenProfile!I421*60,"")</f>
        <v/>
      </c>
      <c r="D406" s="20" t="str">
        <f aca="false">IF(Step1_GenProfile!H421, IF(Step1_GenProfile!M421,"}};","},"), "")</f>
        <v/>
      </c>
    </row>
    <row r="407" customFormat="false" ht="12.75" hidden="false" customHeight="false" outlineLevel="0" collapsed="false">
      <c r="A407" s="20"/>
      <c r="B407" s="20" t="str">
        <f aca="false">IF(Step1_GenProfile!H422, "new double[]{"&amp;Step1_GenProfile!J422&amp;",","")</f>
        <v/>
      </c>
      <c r="C407" s="20" t="str">
        <f aca="false">IF(Step1_GenProfile!H422, Step1_GenProfile!I422*60,"")</f>
        <v/>
      </c>
      <c r="D407" s="20" t="str">
        <f aca="false">IF(Step1_GenProfile!H422, IF(Step1_GenProfile!M422,"}};","},"), "")</f>
        <v/>
      </c>
    </row>
    <row r="408" customFormat="false" ht="12.75" hidden="false" customHeight="false" outlineLevel="0" collapsed="false">
      <c r="A408" s="20"/>
      <c r="B408" s="20" t="str">
        <f aca="false">IF(Step1_GenProfile!H423, "new double[]{"&amp;Step1_GenProfile!J423&amp;",","")</f>
        <v/>
      </c>
      <c r="C408" s="20" t="str">
        <f aca="false">IF(Step1_GenProfile!H423, Step1_GenProfile!I423*60,"")</f>
        <v/>
      </c>
      <c r="D408" s="20" t="str">
        <f aca="false">IF(Step1_GenProfile!H423, IF(Step1_GenProfile!M423,"}};","},"), "")</f>
        <v/>
      </c>
    </row>
    <row r="409" customFormat="false" ht="12.75" hidden="false" customHeight="false" outlineLevel="0" collapsed="false">
      <c r="A409" s="20"/>
      <c r="B409" s="20" t="str">
        <f aca="false">IF(Step1_GenProfile!H424, "new double[]{"&amp;Step1_GenProfile!J424&amp;",","")</f>
        <v/>
      </c>
      <c r="C409" s="20" t="str">
        <f aca="false">IF(Step1_GenProfile!H424, Step1_GenProfile!I424*60,"")</f>
        <v/>
      </c>
      <c r="D409" s="20" t="str">
        <f aca="false">IF(Step1_GenProfile!H424, IF(Step1_GenProfile!M424,"}};","},"), "")</f>
        <v/>
      </c>
    </row>
    <row r="410" customFormat="false" ht="12.75" hidden="false" customHeight="false" outlineLevel="0" collapsed="false">
      <c r="A410" s="20"/>
      <c r="B410" s="20" t="str">
        <f aca="false">IF(Step1_GenProfile!H425, "new double[]{"&amp;Step1_GenProfile!J425&amp;",","")</f>
        <v/>
      </c>
      <c r="C410" s="20" t="str">
        <f aca="false">IF(Step1_GenProfile!H425, Step1_GenProfile!I425*60,"")</f>
        <v/>
      </c>
      <c r="D410" s="20" t="str">
        <f aca="false">IF(Step1_GenProfile!H425, IF(Step1_GenProfile!M425,"}};","},"), "")</f>
        <v/>
      </c>
    </row>
    <row r="411" customFormat="false" ht="12.75" hidden="false" customHeight="false" outlineLevel="0" collapsed="false">
      <c r="A411" s="20"/>
      <c r="B411" s="20" t="str">
        <f aca="false">IF(Step1_GenProfile!H426, "new double[]{"&amp;Step1_GenProfile!J426&amp;",","")</f>
        <v/>
      </c>
      <c r="C411" s="20" t="str">
        <f aca="false">IF(Step1_GenProfile!H426, Step1_GenProfile!I426*60,"")</f>
        <v/>
      </c>
      <c r="D411" s="20" t="str">
        <f aca="false">IF(Step1_GenProfile!H426, IF(Step1_GenProfile!M426,"}};","},"), "")</f>
        <v/>
      </c>
    </row>
    <row r="412" customFormat="false" ht="12.75" hidden="false" customHeight="false" outlineLevel="0" collapsed="false">
      <c r="A412" s="20"/>
      <c r="B412" s="20" t="str">
        <f aca="false">IF(Step1_GenProfile!H427, "new double[]{"&amp;Step1_GenProfile!J427&amp;",","")</f>
        <v/>
      </c>
      <c r="C412" s="20" t="str">
        <f aca="false">IF(Step1_GenProfile!H427, Step1_GenProfile!I427*60,"")</f>
        <v/>
      </c>
      <c r="D412" s="20" t="str">
        <f aca="false">IF(Step1_GenProfile!H427, IF(Step1_GenProfile!M427,"}};","},"), "")</f>
        <v/>
      </c>
    </row>
    <row r="413" customFormat="false" ht="12.75" hidden="false" customHeight="false" outlineLevel="0" collapsed="false">
      <c r="A413" s="20"/>
      <c r="B413" s="20" t="str">
        <f aca="false">IF(Step1_GenProfile!H428, "new double[]{"&amp;Step1_GenProfile!J428&amp;",","")</f>
        <v/>
      </c>
      <c r="C413" s="20" t="str">
        <f aca="false">IF(Step1_GenProfile!H428, Step1_GenProfile!I428*60,"")</f>
        <v/>
      </c>
      <c r="D413" s="20" t="str">
        <f aca="false">IF(Step1_GenProfile!H428, IF(Step1_GenProfile!M428,"}};","},"), "")</f>
        <v/>
      </c>
    </row>
    <row r="414" customFormat="false" ht="12.75" hidden="false" customHeight="false" outlineLevel="0" collapsed="false">
      <c r="A414" s="20" t="s">
        <v>46</v>
      </c>
      <c r="B414" s="20" t="str">
        <f aca="false">IF(Step1_GenProfile!H429, "new double[]{"&amp;Step1_GenProfile!J429&amp;",","")</f>
        <v/>
      </c>
      <c r="C414" s="20" t="str">
        <f aca="false">IF(Step1_GenProfile!H429, Step1_GenProfile!I429*60,"")</f>
        <v/>
      </c>
      <c r="D414" s="20" t="str">
        <f aca="false">IF(Step1_GenProfile!H429, IF(Step1_GenProfile!M429,"}};","},"), "")</f>
        <v/>
      </c>
    </row>
  </sheetData>
  <mergeCells count="3">
    <mergeCell ref="A1:D1"/>
    <mergeCell ref="A2:C2"/>
    <mergeCell ref="A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LibreOffice/5.4.7.2$Windows_x86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2016-01-18T16:52:36Z</dcterms:created>
  <dc:creator>o z</dc:creator>
  <dc:description/>
  <dc:language>en-US</dc:language>
  <cp:lastModifiedBy>o z</cp:lastModifiedBy>
  <dcterms:modified xsi:type="dcterms:W3CDTF">2016-01-18T16:52:36Z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