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\Documents\Semester-4\Proyek Perangkat Lunak\"/>
    </mc:Choice>
  </mc:AlternateContent>
  <xr:revisionPtr revIDLastSave="0" documentId="13_ncr:1_{BB5C130D-1761-4663-BA27-5ECA57BA0CFC}" xr6:coauthVersionLast="47" xr6:coauthVersionMax="47" xr10:uidLastSave="{00000000-0000-0000-0000-000000000000}"/>
  <bookViews>
    <workbookView xWindow="11424" yWindow="0" windowWidth="11712" windowHeight="14496" activeTab="1" xr2:uid="{BFE094B7-2B58-46D6-9B05-8EF8B0830217}"/>
  </bookViews>
  <sheets>
    <sheet name="Estimasi Biaya" sheetId="1" r:id="rId1"/>
    <sheet name="Tim Proye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1" l="1"/>
  <c r="G32" i="1"/>
  <c r="H30" i="1"/>
  <c r="H31" i="1"/>
  <c r="H29" i="1"/>
  <c r="H17" i="1"/>
  <c r="G27" i="1"/>
  <c r="H5" i="1"/>
  <c r="H6" i="1"/>
  <c r="H8" i="1"/>
  <c r="H9" i="1"/>
  <c r="H10" i="1"/>
  <c r="H11" i="1"/>
  <c r="H12" i="1"/>
  <c r="H13" i="1"/>
  <c r="H14" i="1"/>
  <c r="H15" i="1"/>
  <c r="H16" i="1"/>
  <c r="H18" i="1"/>
  <c r="H20" i="1"/>
  <c r="H21" i="1"/>
  <c r="H22" i="1"/>
  <c r="H24" i="1"/>
  <c r="H25" i="1"/>
  <c r="H26" i="1"/>
  <c r="H4" i="1"/>
  <c r="H27" i="1" l="1"/>
  <c r="H33" i="1" s="1"/>
  <c r="H36" i="1" s="1"/>
  <c r="H35" i="1" l="1"/>
  <c r="H37" i="1" s="1"/>
  <c r="H38" i="1" s="1"/>
</calcChain>
</file>

<file path=xl/sharedStrings.xml><?xml version="1.0" encoding="utf-8"?>
<sst xmlns="http://schemas.openxmlformats.org/spreadsheetml/2006/main" count="141" uniqueCount="85">
  <si>
    <t>No</t>
  </si>
  <si>
    <t>Uraian</t>
  </si>
  <si>
    <t>Job</t>
  </si>
  <si>
    <t>Satuan</t>
  </si>
  <si>
    <t>Volume</t>
  </si>
  <si>
    <t>Harga Satuan</t>
  </si>
  <si>
    <t>Total Harga</t>
  </si>
  <si>
    <t>A</t>
  </si>
  <si>
    <t>Biaya Pengembangan</t>
  </si>
  <si>
    <t>Perencanaan</t>
  </si>
  <si>
    <t>Analisis</t>
  </si>
  <si>
    <t>Desain Prototype</t>
  </si>
  <si>
    <t>Web Development</t>
  </si>
  <si>
    <t>Membuat Landing Page</t>
  </si>
  <si>
    <t>Membuat Login/Register Account System</t>
  </si>
  <si>
    <t>Membuat Database untuk system Job</t>
  </si>
  <si>
    <t>Orang / Minggu</t>
  </si>
  <si>
    <t>Merancang System Aplikasi Web</t>
  </si>
  <si>
    <t>Membuat Desain UI/UX Flow</t>
  </si>
  <si>
    <t>Survey Kampus dan Kerja Sama</t>
  </si>
  <si>
    <t>Integrasi System Padha Karja dengan System Akademik Kampus</t>
  </si>
  <si>
    <t>Membuat Job Page System (Job Announce)</t>
  </si>
  <si>
    <t>Membuat Application Job System</t>
  </si>
  <si>
    <t>Membuat Recommendation Job System</t>
  </si>
  <si>
    <t>Membuat Job Seeker Test System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</si>
  <si>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</si>
  <si>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</si>
  <si>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</si>
  <si>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</si>
  <si>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</si>
  <si>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</si>
  <si>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</si>
  <si>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</si>
  <si>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</si>
  <si>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</si>
  <si>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</si>
  <si>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Pengujian Web</t>
  </si>
  <si>
    <t>Unit test</t>
  </si>
  <si>
    <t>System test</t>
  </si>
  <si>
    <t>User Acceptance test</t>
  </si>
  <si>
    <t>5.1</t>
  </si>
  <si>
    <t>5.2</t>
  </si>
  <si>
    <t>5.3</t>
  </si>
  <si>
    <t>Instalasi / konfigurasi sistem</t>
  </si>
  <si>
    <t>6.1</t>
  </si>
  <si>
    <t>Setting database server</t>
  </si>
  <si>
    <t>Setting web server</t>
  </si>
  <si>
    <t>Konfigurasi website</t>
  </si>
  <si>
    <t>6.2</t>
  </si>
  <si>
    <t>6.3</t>
  </si>
  <si>
    <t>B</t>
  </si>
  <si>
    <t>Biaya Administrasi</t>
  </si>
  <si>
    <t>Total Biaya Pengembangan Web (A)</t>
  </si>
  <si>
    <t>Registrasi domain</t>
  </si>
  <si>
    <t>Hosting</t>
  </si>
  <si>
    <t>Maintenance</t>
  </si>
  <si>
    <t>1</t>
  </si>
  <si>
    <t>2</t>
  </si>
  <si>
    <t>3</t>
  </si>
  <si>
    <t>Total Biaya Administrasi (B)</t>
  </si>
  <si>
    <t>Total Biaya Pengembangan dan Administrasi (A+B)</t>
  </si>
  <si>
    <t>C</t>
  </si>
  <si>
    <t>Pajak</t>
  </si>
  <si>
    <t>PPN</t>
  </si>
  <si>
    <t>Asuransi Proyek</t>
  </si>
  <si>
    <t>Total Pajak (C)</t>
  </si>
  <si>
    <t>Total A+B+C</t>
  </si>
  <si>
    <t>System Analyst</t>
  </si>
  <si>
    <t>Staff IT</t>
  </si>
  <si>
    <t>Front-End Developer</t>
  </si>
  <si>
    <t>Back-End Developer</t>
  </si>
  <si>
    <t>Nama</t>
  </si>
  <si>
    <t>Posisi</t>
  </si>
  <si>
    <t>Yohanes Dimas Pratama</t>
  </si>
  <si>
    <t>Muhammad Maulana Hikam</t>
  </si>
  <si>
    <t>Ibrahim Mahardika</t>
  </si>
  <si>
    <t>Peran</t>
  </si>
  <si>
    <t>CEO</t>
  </si>
  <si>
    <t>Anggota tim</t>
  </si>
  <si>
    <t>Owner PT. Indo Digital</t>
  </si>
  <si>
    <t>Rangga Santoso</t>
  </si>
  <si>
    <t>Ridwan Saragih</t>
  </si>
  <si>
    <t>Rina Permata</t>
  </si>
  <si>
    <t>Jelita Mandasari</t>
  </si>
  <si>
    <t>Gatra Mahendra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</si>
</sst>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IDR]\ #,##0.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1" xfId="0" quotePrefix="1" applyBorder="1" applyAlignment="1">
      <alignment horizontal="center"/>
    </xf>
    <xf numFmtId="164" fontId="0" fillId="2" borderId="1" xfId="0" applyNumberFormat="1" applyFill="1" applyBorder="1"/>
    <xf numFmtId="0" fontId="0" fillId="2" borderId="1" xfId="0" applyFill="1" applyBorder="1"/>
    <xf numFmtId="164" fontId="0" fillId="3" borderId="1" xfId="0" applyNumberFormat="1" applyFill="1" applyBorder="1"/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AE902-3023-458C-A649-F853839B1A53}">
  <dimension ref="B2:H38"/>
  <sheetViews>
    <sheetView topLeftCell="B13" zoomScale="99" zoomScaleNormal="130" workbookViewId="0">
      <selection activeCell="C47" sqref="C47"/>
    </sheetView>
  </sheetViews>
  <sheetFormatPr defaultRowHeight="14.4" x14ac:dyDescent="0.3"/>
  <cols>
    <col min="2" max="2" width="4.88671875" bestFit="1" customWidth="1"/>
    <col min="3" max="3" width="58.44140625" bestFit="1" customWidth="1"/>
    <col min="4" max="4" width="20.33203125" bestFit="1" customWidth="1"/>
    <col min="5" max="5" width="14.6640625" bestFit="1" customWidth="1"/>
    <col min="6" max="6" width="8" bestFit="1" customWidth="1"/>
    <col min="7" max="8" width="17.33203125" bestFit="1" customWidth="1"/>
  </cols>
  <sheetData>
    <row r="2" spans="2:8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3">
      <c r="B3" s="1" t="s">
        <v>7</v>
      </c>
      <c r="C3" s="11" t="s">
        <v>8</v>
      </c>
      <c r="D3" s="11"/>
      <c r="E3" s="11"/>
      <c r="F3" s="11"/>
      <c r="G3" s="11"/>
      <c r="H3" s="11"/>
    </row>
    <row r="4" spans="2:8" x14ac:dyDescent="0.3">
      <c r="B4" s="1">
        <v>1</v>
      </c>
      <c r="C4" s="9" t="s">
        <v>9</v>
      </c>
      <c r="D4" s="1" t="s">
        <v>67</v>
      </c>
      <c r="E4" s="1" t="s">
        <v>16</v>
      </c>
      <c r="F4" s="1">
        <v>1</v>
      </c>
      <c r="G4" s="3">
        <v>2000000</v>
      </c>
      <c r="H4" s="3">
        <f>F4*G4</f>
        <v>2000000</v>
      </c>
    </row>
    <row r="5" spans="2:8" x14ac:dyDescent="0.3">
      <c r="B5" s="1">
        <v>2</v>
      </c>
      <c r="C5" s="9" t="s">
        <v>10</v>
      </c>
      <c r="D5" s="1" t="s">
        <v>67</v>
      </c>
      <c r="E5" s="1" t="s">
        <v>16</v>
      </c>
      <c r="F5" s="1">
        <v>1</v>
      </c>
      <c r="G5" s="3">
        <v>2000000</v>
      </c>
      <c r="H5" s="3">
        <f t="shared" ref="H5:H26" si="0">F5*G5</f>
        <v>2000000</v>
      </c>
    </row>
    <row r="6" spans="2:8" x14ac:dyDescent="0.3">
      <c r="B6" s="1">
        <v>3</v>
      </c>
      <c r="C6" s="9" t="s">
        <v>11</v>
      </c>
      <c r="D6" s="1" t="s">
        <v>70</v>
      </c>
      <c r="E6" s="1" t="s">
        <v>16</v>
      </c>
      <c r="F6" s="1">
        <v>1</v>
      </c>
      <c r="G6" s="3">
        <v>1500000</v>
      </c>
      <c r="H6" s="3">
        <f t="shared" si="0"/>
        <v>1500000</v>
      </c>
    </row>
    <row r="7" spans="2:8" x14ac:dyDescent="0.3">
      <c r="B7" s="1">
        <v>4</v>
      </c>
      <c r="C7" s="9" t="s">
        <v>12</v>
      </c>
      <c r="D7" s="1"/>
      <c r="E7" s="1"/>
      <c r="F7" s="1"/>
      <c r="G7" s="3"/>
      <c r="H7" s="3"/>
    </row>
    <row r="8" spans="2:8" x14ac:dyDescent="0.3">
      <c r="B8" s="4" t="s">
        <v>25</v>
      </c>
      <c r="C8" s="2" t="s">
        <v>17</v>
      </c>
      <c r="D8" s="1" t="s">
        <v>67</v>
      </c>
      <c r="E8" s="1" t="s">
        <v>16</v>
      </c>
      <c r="F8" s="1">
        <v>1</v>
      </c>
      <c r="G8" s="3">
        <v>2500000</v>
      </c>
      <c r="H8" s="3">
        <f t="shared" si="0"/>
        <v>2500000</v>
      </c>
    </row>
    <row r="9" spans="2:8" x14ac:dyDescent="0.3">
      <c r="B9" s="4" t="s">
        <v>26</v>
      </c>
      <c r="C9" s="2" t="s">
        <v>18</v>
      </c>
      <c r="D9" s="1" t="s">
        <v>69</v>
      </c>
      <c r="E9" s="1" t="s">
        <v>16</v>
      </c>
      <c r="F9" s="1">
        <v>1</v>
      </c>
      <c r="G9" s="3">
        <v>2000000</v>
      </c>
      <c r="H9" s="3">
        <f t="shared" si="0"/>
        <v>2000000</v>
      </c>
    </row>
    <row r="10" spans="2:8" x14ac:dyDescent="0.3">
      <c r="B10" s="4" t="s">
        <v>27</v>
      </c>
      <c r="C10" s="2" t="s">
        <v>13</v>
      </c>
      <c r="D10" s="1" t="s">
        <v>69</v>
      </c>
      <c r="E10" s="1" t="s">
        <v>16</v>
      </c>
      <c r="F10" s="1">
        <v>2</v>
      </c>
      <c r="G10" s="3">
        <v>2000000</v>
      </c>
      <c r="H10" s="3">
        <f t="shared" si="0"/>
        <v>4000000</v>
      </c>
    </row>
    <row r="11" spans="2:8" x14ac:dyDescent="0.3">
      <c r="B11" s="4" t="s">
        <v>28</v>
      </c>
      <c r="C11" s="2" t="s">
        <v>14</v>
      </c>
      <c r="D11" s="1" t="s">
        <v>70</v>
      </c>
      <c r="E11" s="1" t="s">
        <v>16</v>
      </c>
      <c r="F11" s="1">
        <v>1</v>
      </c>
      <c r="G11" s="3">
        <v>1000000</v>
      </c>
      <c r="H11" s="3">
        <f t="shared" si="0"/>
        <v>1000000</v>
      </c>
    </row>
    <row r="12" spans="2:8" x14ac:dyDescent="0.3">
      <c r="B12" s="4" t="s">
        <v>29</v>
      </c>
      <c r="C12" s="2" t="s">
        <v>15</v>
      </c>
      <c r="D12" s="1" t="s">
        <v>70</v>
      </c>
      <c r="E12" s="1" t="s">
        <v>16</v>
      </c>
      <c r="F12" s="1">
        <v>3</v>
      </c>
      <c r="G12" s="3">
        <v>1500000</v>
      </c>
      <c r="H12" s="3">
        <f t="shared" si="0"/>
        <v>4500000</v>
      </c>
    </row>
    <row r="13" spans="2:8" x14ac:dyDescent="0.3">
      <c r="B13" s="4" t="s">
        <v>30</v>
      </c>
      <c r="C13" s="2" t="s">
        <v>19</v>
      </c>
      <c r="D13" s="1" t="s">
        <v>68</v>
      </c>
      <c r="E13" s="1" t="s">
        <v>16</v>
      </c>
      <c r="F13" s="1">
        <v>1</v>
      </c>
      <c r="G13" s="3">
        <v>500000</v>
      </c>
      <c r="H13" s="3">
        <f t="shared" si="0"/>
        <v>500000</v>
      </c>
    </row>
    <row r="14" spans="2:8" x14ac:dyDescent="0.3">
      <c r="B14" s="4" t="s">
        <v>31</v>
      </c>
      <c r="C14" s="2" t="s">
        <v>20</v>
      </c>
      <c r="D14" s="1" t="s">
        <v>70</v>
      </c>
      <c r="E14" s="1" t="s">
        <v>16</v>
      </c>
      <c r="F14" s="1">
        <v>1</v>
      </c>
      <c r="G14" s="3">
        <v>1500000</v>
      </c>
      <c r="H14" s="3">
        <f t="shared" si="0"/>
        <v>1500000</v>
      </c>
    </row>
    <row r="15" spans="2:8" x14ac:dyDescent="0.3">
      <c r="B15" s="4" t="s">
        <v>32</v>
      </c>
      <c r="C15" s="2" t="s">
        <v>21</v>
      </c>
      <c r="D15" s="1" t="s">
        <v>69</v>
      </c>
      <c r="E15" s="1" t="s">
        <v>16</v>
      </c>
      <c r="F15" s="1">
        <v>2</v>
      </c>
      <c r="G15" s="3">
        <v>2000000</v>
      </c>
      <c r="H15" s="3">
        <f t="shared" si="0"/>
        <v>4000000</v>
      </c>
    </row>
    <row r="16" spans="2:8" x14ac:dyDescent="0.3">
      <c r="B16" s="4" t="s">
        <v>33</v>
      </c>
      <c r="C16" s="2" t="s">
        <v>22</v>
      </c>
      <c r="D16" s="1" t="s">
        <v>69</v>
      </c>
      <c r="E16" s="1" t="s">
        <v>16</v>
      </c>
      <c r="F16" s="1">
        <v>2</v>
      </c>
      <c r="G16" s="3">
        <v>2000000</v>
      </c>
      <c r="H16" s="3">
        <f t="shared" si="0"/>
        <v>4000000</v>
      </c>
    </row>
    <row r="17" spans="2:8" x14ac:dyDescent="0.3">
      <c r="B17" s="4" t="s">
        <v>34</v>
      </c>
      <c r="C17" s="2" t="s">
        <v>23</v>
      </c>
      <c r="D17" s="1" t="s">
        <v>70</v>
      </c>
      <c r="E17" s="1" t="s">
        <v>16</v>
      </c>
      <c r="F17" s="1">
        <v>3</v>
      </c>
      <c r="G17" s="3">
        <v>2000000</v>
      </c>
      <c r="H17" s="3">
        <f>F17*G17</f>
        <v>6000000</v>
      </c>
    </row>
    <row r="18" spans="2:8" x14ac:dyDescent="0.3">
      <c r="B18" s="4" t="s">
        <v>35</v>
      </c>
      <c r="C18" s="2" t="s">
        <v>24</v>
      </c>
      <c r="D18" s="1" t="s">
        <v>70</v>
      </c>
      <c r="E18" s="1" t="s">
        <v>16</v>
      </c>
      <c r="F18" s="1">
        <v>3</v>
      </c>
      <c r="G18" s="3">
        <v>2000000</v>
      </c>
      <c r="H18" s="3">
        <f t="shared" si="0"/>
        <v>6000000</v>
      </c>
    </row>
    <row r="19" spans="2:8" x14ac:dyDescent="0.3">
      <c r="B19" s="1">
        <v>5</v>
      </c>
      <c r="C19" s="9" t="s">
        <v>36</v>
      </c>
      <c r="D19" s="1"/>
      <c r="E19" s="1"/>
      <c r="F19" s="1"/>
      <c r="G19" s="3"/>
      <c r="H19" s="3"/>
    </row>
    <row r="20" spans="2:8" x14ac:dyDescent="0.3">
      <c r="B20" s="4" t="s">
        <v>40</v>
      </c>
      <c r="C20" s="2" t="s">
        <v>37</v>
      </c>
      <c r="D20" s="1" t="s">
        <v>69</v>
      </c>
      <c r="E20" s="1" t="s">
        <v>16</v>
      </c>
      <c r="F20" s="1">
        <v>1</v>
      </c>
      <c r="G20" s="3">
        <v>1000000</v>
      </c>
      <c r="H20" s="3">
        <f t="shared" si="0"/>
        <v>1000000</v>
      </c>
    </row>
    <row r="21" spans="2:8" x14ac:dyDescent="0.3">
      <c r="B21" s="4" t="s">
        <v>41</v>
      </c>
      <c r="C21" s="2" t="s">
        <v>38</v>
      </c>
      <c r="D21" s="1" t="s">
        <v>69</v>
      </c>
      <c r="E21" s="1" t="s">
        <v>16</v>
      </c>
      <c r="F21" s="1">
        <v>1</v>
      </c>
      <c r="G21" s="3">
        <v>1000000</v>
      </c>
      <c r="H21" s="3">
        <f t="shared" si="0"/>
        <v>1000000</v>
      </c>
    </row>
    <row r="22" spans="2:8" x14ac:dyDescent="0.3">
      <c r="B22" s="4" t="s">
        <v>42</v>
      </c>
      <c r="C22" s="2" t="s">
        <v>39</v>
      </c>
      <c r="D22" s="1" t="s">
        <v>69</v>
      </c>
      <c r="E22" s="1" t="s">
        <v>16</v>
      </c>
      <c r="F22" s="1">
        <v>1</v>
      </c>
      <c r="G22" s="3">
        <v>1000000</v>
      </c>
      <c r="H22" s="3">
        <f t="shared" si="0"/>
        <v>1000000</v>
      </c>
    </row>
    <row r="23" spans="2:8" x14ac:dyDescent="0.3">
      <c r="B23" s="1">
        <v>6</v>
      </c>
      <c r="C23" s="9" t="s">
        <v>43</v>
      </c>
      <c r="D23" s="1"/>
      <c r="E23" s="1"/>
      <c r="F23" s="1"/>
      <c r="G23" s="3"/>
      <c r="H23" s="3"/>
    </row>
    <row r="24" spans="2:8" x14ac:dyDescent="0.3">
      <c r="B24" s="4" t="s">
        <v>44</v>
      </c>
      <c r="C24" s="2" t="s">
        <v>45</v>
      </c>
      <c r="D24" s="1" t="s">
        <v>68</v>
      </c>
      <c r="E24" s="1" t="s">
        <v>16</v>
      </c>
      <c r="F24" s="1">
        <v>1</v>
      </c>
      <c r="G24" s="3">
        <v>800000</v>
      </c>
      <c r="H24" s="3">
        <f t="shared" si="0"/>
        <v>800000</v>
      </c>
    </row>
    <row r="25" spans="2:8" x14ac:dyDescent="0.3">
      <c r="B25" s="4" t="s">
        <v>48</v>
      </c>
      <c r="C25" s="2" t="s">
        <v>46</v>
      </c>
      <c r="D25" s="1" t="s">
        <v>68</v>
      </c>
      <c r="E25" s="1" t="s">
        <v>16</v>
      </c>
      <c r="F25" s="1">
        <v>1</v>
      </c>
      <c r="G25" s="3">
        <v>800000</v>
      </c>
      <c r="H25" s="3">
        <f t="shared" si="0"/>
        <v>800000</v>
      </c>
    </row>
    <row r="26" spans="2:8" x14ac:dyDescent="0.3">
      <c r="B26" s="4" t="s">
        <v>49</v>
      </c>
      <c r="C26" s="2" t="s">
        <v>47</v>
      </c>
      <c r="D26" s="1" t="s">
        <v>68</v>
      </c>
      <c r="E26" s="1" t="s">
        <v>16</v>
      </c>
      <c r="F26" s="1">
        <v>1</v>
      </c>
      <c r="G26" s="3">
        <v>500000</v>
      </c>
      <c r="H26" s="3">
        <f t="shared" si="0"/>
        <v>500000</v>
      </c>
    </row>
    <row r="27" spans="2:8" x14ac:dyDescent="0.3">
      <c r="B27" s="14" t="s">
        <v>52</v>
      </c>
      <c r="C27" s="14"/>
      <c r="D27" s="14"/>
      <c r="E27" s="14"/>
      <c r="F27" s="14"/>
      <c r="G27" s="5">
        <f>SUM(G4:G26)</f>
        <v>29600000</v>
      </c>
      <c r="H27" s="5">
        <f>SUM(H4:H26)</f>
        <v>46600000</v>
      </c>
    </row>
    <row r="28" spans="2:8" x14ac:dyDescent="0.3">
      <c r="B28" s="1" t="s">
        <v>50</v>
      </c>
      <c r="C28" s="11" t="s">
        <v>51</v>
      </c>
      <c r="D28" s="11"/>
      <c r="E28" s="11"/>
      <c r="F28" s="11"/>
      <c r="G28" s="11"/>
      <c r="H28" s="11"/>
    </row>
    <row r="29" spans="2:8" x14ac:dyDescent="0.3">
      <c r="B29" s="4" t="s">
        <v>56</v>
      </c>
      <c r="C29" s="2" t="s">
        <v>53</v>
      </c>
      <c r="D29" s="1" t="s">
        <v>70</v>
      </c>
      <c r="E29" s="1" t="s">
        <v>16</v>
      </c>
      <c r="F29" s="1">
        <v>1</v>
      </c>
      <c r="G29" s="3">
        <v>250000</v>
      </c>
      <c r="H29" s="3">
        <f>F29*G29</f>
        <v>250000</v>
      </c>
    </row>
    <row r="30" spans="2:8" x14ac:dyDescent="0.3">
      <c r="B30" s="4" t="s">
        <v>57</v>
      </c>
      <c r="C30" s="2" t="s">
        <v>54</v>
      </c>
      <c r="D30" s="1" t="s">
        <v>70</v>
      </c>
      <c r="E30" s="1" t="s">
        <v>16</v>
      </c>
      <c r="F30" s="1">
        <v>1</v>
      </c>
      <c r="G30" s="3">
        <v>500000</v>
      </c>
      <c r="H30" s="3">
        <f t="shared" ref="H30:H31" si="1">F30*G30</f>
        <v>500000</v>
      </c>
    </row>
    <row r="31" spans="2:8" x14ac:dyDescent="0.3">
      <c r="B31" s="4" t="s">
        <v>58</v>
      </c>
      <c r="C31" s="2" t="s">
        <v>55</v>
      </c>
      <c r="D31" s="1" t="s">
        <v>70</v>
      </c>
      <c r="E31" s="1" t="s">
        <v>16</v>
      </c>
      <c r="F31" s="1">
        <v>1</v>
      </c>
      <c r="G31" s="3">
        <v>700000</v>
      </c>
      <c r="H31" s="3">
        <f t="shared" si="1"/>
        <v>700000</v>
      </c>
    </row>
    <row r="32" spans="2:8" x14ac:dyDescent="0.3">
      <c r="B32" s="12" t="s">
        <v>59</v>
      </c>
      <c r="C32" s="12"/>
      <c r="D32" s="12"/>
      <c r="E32" s="12"/>
      <c r="F32" s="12"/>
      <c r="G32" s="5">
        <f>SUM(G29:G31)</f>
        <v>1450000</v>
      </c>
      <c r="H32" s="5">
        <f>SUM(H29:H31)</f>
        <v>1450000</v>
      </c>
    </row>
    <row r="33" spans="2:8" x14ac:dyDescent="0.3">
      <c r="B33" s="12" t="s">
        <v>60</v>
      </c>
      <c r="C33" s="12"/>
      <c r="D33" s="12"/>
      <c r="E33" s="12"/>
      <c r="F33" s="12"/>
      <c r="G33" s="12"/>
      <c r="H33" s="5">
        <f>H27+H32</f>
        <v>48050000</v>
      </c>
    </row>
    <row r="34" spans="2:8" x14ac:dyDescent="0.3">
      <c r="B34" s="1" t="s">
        <v>61</v>
      </c>
      <c r="C34" s="11" t="s">
        <v>62</v>
      </c>
      <c r="D34" s="11"/>
      <c r="E34" s="11"/>
      <c r="F34" s="11"/>
      <c r="G34" s="11"/>
      <c r="H34" s="11"/>
    </row>
    <row r="35" spans="2:8" x14ac:dyDescent="0.3">
      <c r="B35" s="4" t="s">
        <v>56</v>
      </c>
      <c r="C35" s="2" t="s">
        <v>63</v>
      </c>
      <c r="D35" s="2"/>
      <c r="E35" s="2"/>
      <c r="F35" s="8">
        <v>0.1</v>
      </c>
      <c r="G35" s="2"/>
      <c r="H35" s="3">
        <f>H33*F35</f>
        <v>4805000</v>
      </c>
    </row>
    <row r="36" spans="2:8" x14ac:dyDescent="0.3">
      <c r="B36" s="4" t="s">
        <v>57</v>
      </c>
      <c r="C36" s="2" t="s">
        <v>64</v>
      </c>
      <c r="D36" s="2"/>
      <c r="E36" s="2"/>
      <c r="F36" s="8">
        <v>0.3</v>
      </c>
      <c r="G36" s="2"/>
      <c r="H36" s="3">
        <f>H33*F36</f>
        <v>14415000</v>
      </c>
    </row>
    <row r="37" spans="2:8" x14ac:dyDescent="0.3">
      <c r="B37" s="12" t="s">
        <v>65</v>
      </c>
      <c r="C37" s="12"/>
      <c r="D37" s="12"/>
      <c r="E37" s="12"/>
      <c r="F37" s="12"/>
      <c r="G37" s="6"/>
      <c r="H37" s="5">
        <f>SUM(H35:H36)</f>
        <v>19220000</v>
      </c>
    </row>
    <row r="38" spans="2:8" x14ac:dyDescent="0.3">
      <c r="B38" s="13" t="s">
        <v>66</v>
      </c>
      <c r="C38" s="13"/>
      <c r="D38" s="13"/>
      <c r="E38" s="13"/>
      <c r="F38" s="13"/>
      <c r="G38" s="13"/>
      <c r="H38" s="7">
        <f>H33+H37</f>
        <v>67270000</v>
      </c>
    </row>
  </sheetData>
  <mergeCells count="8">
    <mergeCell ref="C34:H34"/>
    <mergeCell ref="B37:F37"/>
    <mergeCell ref="B38:G38"/>
    <mergeCell ref="C3:H3"/>
    <mergeCell ref="C28:H28"/>
    <mergeCell ref="B27:F27"/>
    <mergeCell ref="B32:F32"/>
    <mergeCell ref="B33:G33"/>
  </mergeCells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1E549-D87C-478C-B234-F0940412649A}">
  <dimension ref="B1:D10"/>
  <sheetViews>
    <sheetView tabSelected="1" workbookViewId="0">
      <selection activeCell="B14" sqref="B14"/>
    </sheetView>
  </sheetViews>
  <sheetFormatPr defaultRowHeight="14.4" x14ac:dyDescent="0.3"/>
  <cols>
    <col min="1" max="1" width="8.88671875" style="10"/>
    <col min="2" max="2" width="24.21875" style="15" bestFit="1" customWidth="1"/>
    <col min="3" max="3" width="10.77734375" style="10" bestFit="1" customWidth="1"/>
    <col min="4" max="4" width="19.33203125" style="10" bestFit="1" customWidth="1"/>
    <col min="5" max="16384" width="8.88671875" style="10"/>
  </cols>
  <sheetData>
    <row r="1" spans="2:4" x14ac:dyDescent="0.3">
      <c r="B1" s="10"/>
    </row>
    <row r="2" spans="2:4" x14ac:dyDescent="0.3">
      <c r="B2" s="16" t="s">
        <v>71</v>
      </c>
      <c r="C2" s="16" t="s">
        <v>76</v>
      </c>
      <c r="D2" s="16" t="s">
        <v>72</v>
      </c>
    </row>
    <row r="3" spans="2:4" x14ac:dyDescent="0.3">
      <c r="B3" s="9" t="s">
        <v>73</v>
      </c>
      <c r="C3" s="1" t="s">
        <v>77</v>
      </c>
      <c r="D3" s="9" t="s">
        <v>79</v>
      </c>
    </row>
    <row r="4" spans="2:4" x14ac:dyDescent="0.3">
      <c r="B4" s="9" t="s">
        <v>74</v>
      </c>
      <c r="C4" s="1" t="s">
        <v>78</v>
      </c>
      <c r="D4" s="9" t="s">
        <v>70</v>
      </c>
    </row>
    <row r="5" spans="2:4" x14ac:dyDescent="0.3">
      <c r="B5" s="9" t="s">
        <v>75</v>
      </c>
      <c r="C5" s="1" t="s">
        <v>78</v>
      </c>
      <c r="D5" s="9" t="s">
        <v>67</v>
      </c>
    </row>
    <row r="6" spans="2:4" x14ac:dyDescent="0.3">
      <c r="B6" s="9" t="s">
        <v>80</v>
      </c>
      <c r="C6" s="1" t="s">
        <v>78</v>
      </c>
      <c r="D6" s="9" t="s">
        <v>70</v>
      </c>
    </row>
    <row r="7" spans="2:4" x14ac:dyDescent="0.3">
      <c r="B7" s="9" t="s">
        <v>81</v>
      </c>
      <c r="C7" s="1" t="s">
        <v>78</v>
      </c>
      <c r="D7" s="9" t="s">
        <v>70</v>
      </c>
    </row>
    <row r="8" spans="2:4" x14ac:dyDescent="0.3">
      <c r="B8" s="9" t="s">
        <v>82</v>
      </c>
      <c r="C8" s="1" t="s">
        <v>78</v>
      </c>
      <c r="D8" s="9" t="s">
        <v>69</v>
      </c>
    </row>
    <row r="9" spans="2:4" x14ac:dyDescent="0.3">
      <c r="B9" s="9" t="s">
        <v>83</v>
      </c>
      <c r="C9" s="1" t="s">
        <v>78</v>
      </c>
      <c r="D9" s="9" t="s">
        <v>69</v>
      </c>
    </row>
    <row r="10" spans="2:4" x14ac:dyDescent="0.3">
      <c r="B10" s="9" t="s">
        <v>84</v>
      </c>
      <c r="C10" s="1" t="s">
        <v>78</v>
      </c>
      <c r="D10" s="9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Estimasi Biaya</vt:lpstr>
      <vt:lpstr>Tim Proyek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LENOVO</cp:lastModifiedBy>
  <dcterms:created xsi:type="dcterms:W3CDTF">2023-04-28T03:34:24Z</dcterms:created>
  <dcterms:modified xsi:type="dcterms:W3CDTF">2023-05-07T08:25:28Z</dcterms:modified>
</cp:coreProperties>
</file>