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项目甘特图" sheetId="2" r:id="rId5"/>
    <sheet name="人力分布图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<sst xmlns="http://schemas.openxmlformats.org/spreadsheetml/2006/main" count="4" uniqueCount="4">
  <si>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  </t>
  </si>
  <si>
    <t/>
    <r>
      <rPr>
        <u> </u>
        <color theme="10"/>
      </rPr>
      <t>@《爱旅游网》需求说明书</t>
    </r>
    <r>
      <t>逐步完善</t>
    </r>
  </si>
  <si>
    <t/>
    <r>
      <rPr>
        <u> </u>
        <color theme="10"/>
      </rPr>
      <t>@3.数据库设计</t>
    </r>
  </si>
  <si>
    <t/>
    <r>
      <rPr>
        <u> </u>
        <color theme="10"/>
      </rPr>
      <t>@2.功能模块设计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</si>
</sst>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yyyy/MM/dd"/>
    <numFmt numFmtId="165" formatCode="yyyy/MM/dd"/>
    <numFmt numFmtId="166" formatCode="yyyy/MM/dd"/>
    <numFmt numFmtId="167" formatCode="#,##0.0"/>
    <numFmt numFmtId="168" formatCode="#,##0.0"/>
    <numFmt numFmtId="169" formatCode="#,##0.0"/>
    <numFmt numFmtId="170" formatCode="#,##0"/>
  </numFmts>
  <fonts count="94">
    <font>
      <sz val="10"/>
      <color theme="1"/>
      <name val="Calibri"/>
      <family val="2"/>
      <scheme val="minor"/>
    </font>
    <font>
      <sz val="10"/>
      <color rgb="FF9E9E9E"/>
      <name val="Calibri"/>
      <family val="2"/>
    </font>
    <font>
      <sz val="10"/>
      <color rgb="FF000000"/>
      <name val="Calibri"/>
      <family val="2"/>
    </font>
    <font>
      <i val="true"/>
      <sz val="10"/>
      <color rgb="FF9E9E9E"/>
      <name val="Calibri"/>
      <family val="2"/>
    </font>
    <font>
      <sz val="10"/>
      <color rgb="FF9E9E9E"/>
      <name val="Calibri"/>
      <family val="2"/>
    </font>
    <font>
      <b val="true"/>
      <sz val="10"/>
      <color rgb="FF424242"/>
      <name val="Calibri"/>
      <family val="2"/>
    </font>
    <font>
      <sz val="10"/>
      <color rgb="FF9E9E9E"/>
      <name val="Calibri"/>
      <family val="2"/>
    </font>
    <font>
      <b val="true"/>
      <sz val="10"/>
      <color rgb="FF424242"/>
      <name val="Calibri"/>
      <family val="2"/>
    </font>
    <font>
      <b val="true"/>
      <sz val="10"/>
      <color rgb="FF9E9E9E"/>
      <name val="Calibri"/>
      <family val="2"/>
    </font>
    <font>
      <sz val="10"/>
      <color rgb="FF000000"/>
      <name val="Calibri"/>
      <family val="2"/>
    </font>
    <font>
      <sz val="10"/>
      <color rgb="FF9E9E9E"/>
      <name val="Calibri"/>
      <family val="2"/>
    </font>
    <font>
      <sz val="10"/>
      <color rgb="FF9E9E9E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FFFFFF"/>
      <name val="Calibri"/>
      <family val="2"/>
    </font>
    <font>
      <b val="true"/>
      <sz val="9"/>
      <color rgb="FFFFFFFF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FFFFFF"/>
      <name val="Calibri"/>
      <family val="2"/>
    </font>
    <font>
      <b val="true"/>
      <sz val="9"/>
      <color rgb="FF000000"/>
      <name val="Calibri"/>
      <family val="2"/>
    </font>
    <font>
      <sz val="11.500025272369385"/>
      <color rgb="FFFFFFFF"/>
      <name val="Calibri"/>
      <family val="2"/>
    </font>
    <font>
      <sz val="10"/>
      <color rgb="FF000000"/>
      <name val="Calibri"/>
      <family val="2"/>
    </font>
    <font>
      <b val="true"/>
      <sz val="10"/>
      <color rgb="FFFFFFFF"/>
      <name val="Calibri"/>
      <family val="2"/>
    </font>
    <font>
      <sz val="10"/>
      <color rgb="FF000000"/>
      <name val="Calibri"/>
      <family val="2"/>
    </font>
    <font>
      <sz val="11.500025272369385"/>
      <color rgb="FF000000"/>
      <name val="Calibri"/>
      <family val="2"/>
    </font>
    <font>
      <sz val="10"/>
      <color rgb="FF000000"/>
      <name val="Calibri"/>
      <family val="2"/>
    </font>
    <font>
      <sz val="11.500025272369385"/>
      <color rgb="FF000000"/>
      <name val="Calibri"/>
      <family val="2"/>
    </font>
    <font>
      <sz val="11.500025272369385"/>
      <color rgb="FF000000"/>
      <name val="Calibri"/>
      <family val="2"/>
    </font>
    <font>
      <sz val="10"/>
      <color rgb="FFFFFFFF"/>
      <name val="Calibri"/>
      <family val="2"/>
    </font>
    <font>
      <sz val="11.500025272369385"/>
      <color rgb="FF000000"/>
      <name val="Calibri"/>
      <family val="2"/>
    </font>
    <font>
      <sz val="11.500025272369385"/>
      <color rgb="FFFFFFFF"/>
      <name val="Calibri"/>
      <family val="2"/>
    </font>
    <font>
      <sz val="11.500025272369385"/>
      <color rgb="FF000000"/>
      <name val="Calibri"/>
      <family val="2"/>
    </font>
    <font>
      <sz val="11.500025272369385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sz val="11.500025272369385"/>
      <color rgb="FF000000"/>
      <name val="Calibri"/>
      <family val="2"/>
    </font>
    <font>
      <b val="true"/>
      <sz val="10"/>
      <color rgb="FFFFFFFF"/>
      <name val="Calibri"/>
      <family val="2"/>
    </font>
    <font>
      <sz val="10"/>
      <color rgb="FFFFFFFF"/>
      <name val="Calibri"/>
      <family val="2"/>
    </font>
    <font>
      <sz val="11.500025272369385"/>
      <color rgb="FF000000"/>
      <name val="Calibri"/>
      <family val="2"/>
    </font>
    <font>
      <sz val="11.500025272369385"/>
      <color rgb="FF112233"/>
      <name val="Calibri"/>
      <family val="2"/>
    </font>
    <font>
      <sz val="11.500025272369385"/>
      <color rgb="FF000000"/>
      <name val="Calibri"/>
      <family val="2"/>
    </font>
    <font>
      <b val="true"/>
      <sz val="11"/>
      <color rgb="FF8F959E"/>
      <name val="Calibri"/>
      <family val="2"/>
    </font>
    <font>
      <sz val="11.500025272369385"/>
      <color rgb="FF000000"/>
      <name val="Calibri"/>
      <family val="2"/>
    </font>
    <font>
      <b val="true"/>
      <sz val="24"/>
      <color rgb="FF000000"/>
      <name val="Calibri"/>
      <family val="2"/>
    </font>
    <font>
      <b val="true"/>
      <sz val="10"/>
      <color rgb="FF000000"/>
      <name val="Calibri"/>
      <family val="2"/>
    </font>
    <font>
      <sz val="11.500025272369385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24"/>
      <color rgb="FF000000"/>
      <name val="Calibri"/>
      <family val="2"/>
    </font>
    <font>
      <b val="true"/>
      <sz val="10"/>
      <color rgb="FF424242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424242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99974727630615"/>
      <color rgb="FF112233"/>
      <name val="Calibri"/>
      <family val="2"/>
    </font>
    <font>
      <sz val="10"/>
      <color rgb="FFFFFFFF"/>
      <name val="Calibri"/>
      <family val="2"/>
    </font>
    <font>
      <b val="true"/>
      <sz val="12"/>
      <color rgb="FF38761E"/>
      <name val="Calibri"/>
      <family val="2"/>
    </font>
    <font>
      <sz val="12"/>
      <color rgb="FF38761E"/>
      <name val="Calibri"/>
      <family val="2"/>
    </font>
    <font>
      <b val="true"/>
      <sz val="12"/>
      <color rgb="FF38761E"/>
      <name val="Calibri"/>
      <family val="2"/>
    </font>
    <font>
      <sz val="11.500025272369385"/>
      <color rgb="FF000000"/>
      <name val="Calibri"/>
      <family val="2"/>
    </font>
    <font>
      <sz val="12"/>
      <color rgb="FF000000"/>
      <name val="Calibri"/>
      <family val="2"/>
    </font>
    <font>
      <b val="true"/>
      <sz val="24"/>
      <color rgb="FF378F05"/>
      <name val="Calibri"/>
      <family val="2"/>
    </font>
    <font>
      <b val="true"/>
      <sz val="24"/>
      <color rgb="FF378F05"/>
      <name val="Calibri"/>
      <family val="2"/>
    </font>
    <font>
      <sz val="10"/>
      <color rgb="FF9E9E9E"/>
      <name val="Calibri"/>
      <family val="2"/>
    </font>
    <font>
      <sz val="10.499974727630615"/>
      <color rgb="FF112233"/>
      <name val="Calibri"/>
      <family val="2"/>
    </font>
    <font>
      <sz val="10.499974727630615"/>
      <color rgb="FF808080"/>
      <name val="Calibri"/>
      <family val="2"/>
    </font>
    <font>
      <sz val="11.500025272369385"/>
      <color rgb="FF112233"/>
      <name val="Calibri"/>
      <family val="2"/>
    </font>
    <font>
      <b val="true"/>
      <sz val="10"/>
      <color rgb="FF424242"/>
      <name val="Calibri"/>
      <family val="2"/>
    </font>
    <font>
      <sz val="10"/>
      <color rgb="FF424242"/>
      <name val="Calibri"/>
      <family val="2"/>
    </font>
    <font>
      <sz val="11.500025272369385"/>
      <color rgb="FF112233"/>
      <name val="Calibri"/>
      <family val="2"/>
    </font>
    <font>
      <sz val="11.500025272369385"/>
      <color rgb="FF112233"/>
      <name val="Calibri"/>
      <family val="2"/>
    </font>
    <font>
      <sz val="11.500025272369385"/>
      <color rgb="FF9E9E9E"/>
      <name val="Calibri"/>
      <family val="2"/>
    </font>
    <font>
      <sz val="11.50002527236938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.500025272369385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9E9E9E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9E9E9E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2C84C"/>
        <bgColor/>
      </patternFill>
    </fill>
    <fill>
      <patternFill patternType="solid">
        <fgColor rgb="FF72C84C"/>
        <bgColor/>
      </patternFill>
    </fill>
    <fill>
      <patternFill patternType="solid">
        <fgColor rgb="FF4FAE26"/>
        <bgColor/>
      </patternFill>
    </fill>
    <fill>
      <patternFill patternType="solid">
        <fgColor rgb="FF4FAE26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F5F5F5"/>
        <bgColor/>
      </patternFill>
    </fill>
    <fill>
      <patternFill patternType="solid">
        <fgColor rgb="FF4FA2F8"/>
        <bgColor/>
      </patternFill>
    </fill>
    <fill>
      <patternFill patternType="solid">
        <fgColor rgb="FF6AA74F"/>
        <bgColor/>
      </patternFill>
    </fill>
    <fill>
      <patternFill patternType="solid">
        <fgColor rgb="FFFAD355"/>
        <bgColor/>
      </patternFill>
    </fill>
    <fill>
      <patternFill patternType="solid">
        <fgColor rgb="FFFF5E34"/>
        <bgColor/>
      </patternFill>
    </fill>
  </fills>
  <borders count="9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E6E6E6"/>
      </right>
      <top/>
      <bottom/>
      <diagonal/>
    </border>
    <border>
      <left/>
      <right/>
      <top style="thin">
        <color rgb="FFE6E6E6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E6E6E6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6E6E6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6E6E6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38761E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6AA74F"/>
      </bottom>
      <diagonal/>
    </border>
    <border>
      <left/>
      <right/>
      <top/>
      <bottom style="thin">
        <color rgb="FF6AA74F"/>
      </bottom>
      <diagonal/>
    </border>
    <border>
      <left/>
      <right/>
      <top/>
      <bottom style="thin">
        <color rgb="FF6AA74F"/>
      </bottom>
      <diagonal/>
    </border>
    <border>
      <left/>
      <right/>
      <top/>
      <bottom style="thin">
        <color rgb="FF6AA74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8761E"/>
      </bottom>
      <diagonal/>
    </border>
    <border>
      <left/>
      <right style="thin">
        <color rgb="FFFFFFFF"/>
      </right>
      <top style="thin">
        <color rgb="FFFFFFFF"/>
      </top>
      <bottom style="thin">
        <color rgb="FF38761E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4">
    <xf applyAlignment="false" applyBorder="false" applyFill="false" applyFont="false" applyNumberFormat="false" applyProtection="false" borderId="0" fillId="0" fontId="0" numFmtId="0" xfId="0">
      <alignment horizontal="center"/>
    </xf>
    <xf applyAlignment="true" applyBorder="false" applyFill="false" applyFont="true" applyNumberFormat="false" applyProtection="false" borderId="1" fillId="0" fontId="1" numFmtId="0" xfId="0">
      <alignment vertical="bottom"/>
    </xf>
    <xf applyAlignment="true" applyBorder="false" applyFill="false" applyFont="true" applyNumberFormat="false" applyProtection="false" borderId="2" fillId="0" fontId="2" numFmtId="0" xfId="0">
      <alignment vertical="bottom"/>
    </xf>
    <xf applyAlignment="true" applyBorder="false" applyFill="false" applyFont="true" applyNumberFormat="false" applyProtection="false" borderId="3" fillId="0" fontId="3" numFmtId="0" xfId="0">
      <alignment horizontal="left" vertical="bottom"/>
    </xf>
    <xf applyAlignment="true" applyBorder="false" applyFill="false" applyFont="true" applyNumberFormat="false" applyProtection="false" borderId="4" fillId="0" fontId="4" numFmtId="0" xfId="0">
      <alignment vertical="bottom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true" applyProtection="false" borderId="6" fillId="0" fontId="6" numFmtId="164" xfId="0">
      <alignment horizontal="left" vertical="center"/>
    </xf>
    <xf applyAlignment="true" applyBorder="false" applyFill="false" applyFont="true" applyNumberFormat="false" applyProtection="false" borderId="7" fillId="0" fontId="7" numFmtId="0" xfId="0">
      <alignment horizontal="left" vertical="center"/>
    </xf>
    <xf applyAlignment="true" applyBorder="false" applyFill="false" applyFont="true" applyNumberFormat="true" applyProtection="false" borderId="8" fillId="0" fontId="8" numFmtId="165" xfId="0">
      <alignment horizontal="left" vertical="center"/>
    </xf>
    <xf applyAlignment="true" applyBorder="false" applyFill="false" applyFont="true" applyNumberFormat="false" applyProtection="false" borderId="9" fillId="0" fontId="9" numFmtId="0" xfId="0">
      <alignment horizontal="left" vertical="center"/>
    </xf>
    <xf applyAlignment="true" applyBorder="false" applyFill="false" applyFont="true" applyNumberFormat="false" applyProtection="false" borderId="10" fillId="0" fontId="10" numFmtId="0" xfId="0">
      <alignment horizontal="left" vertical="center"/>
    </xf>
    <xf applyAlignment="true" applyBorder="false" applyFill="false" applyFont="true" applyNumberFormat="true" applyProtection="false" borderId="11" fillId="0" fontId="11" numFmtId="166" xfId="0">
      <alignment horizontal="left" vertical="center"/>
    </xf>
    <xf applyAlignment="true" applyBorder="false" applyFill="false" applyFont="true" applyNumberFormat="false" applyProtection="false" borderId="12" fillId="0" fontId="12" numFmtId="0" xfId="0">
      <alignment horizontal="left" vertical="center"/>
    </xf>
    <xf applyAlignment="true" applyBorder="false" applyFill="false" applyFont="true" applyNumberFormat="false" applyProtection="false" borderId="13" fillId="0" fontId="13" numFmtId="0" xfId="0">
      <alignment vertical="bottom"/>
    </xf>
    <xf applyAlignment="true" applyBorder="false" applyFill="false" applyFont="true" applyNumberFormat="false" applyProtection="false" borderId="14" fillId="2" fontId="14" numFmtId="0" xfId="0">
      <alignment horizontal="center" vertical="center"/>
    </xf>
    <xf applyAlignment="true" applyBorder="false" applyFill="false" applyFont="true" applyNumberFormat="false" applyProtection="false" borderId="15" fillId="3" fontId="15" numFmtId="0" xfId="0">
      <alignment horizontal="center" vertical="center"/>
    </xf>
    <xf applyAlignment="true" applyBorder="false" applyFill="false" applyFont="true" applyNumberFormat="false" applyProtection="false" borderId="16" fillId="4" fontId="16" numFmtId="0" xfId="0">
      <alignment horizontal="center" vertical="center"/>
    </xf>
    <xf applyAlignment="true" applyBorder="false" applyFill="false" applyFont="true" applyNumberFormat="false" applyProtection="false" borderId="17" fillId="5" fontId="17" numFmtId="0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vertical="bottom"/>
    </xf>
    <xf applyAlignment="true" applyBorder="false" applyFill="false" applyFont="true" applyNumberFormat="false" applyProtection="false" borderId="19" fillId="0" fontId="19" numFmtId="0" xfId="0">
      <alignment vertical="center"/>
    </xf>
    <xf applyAlignment="true" applyBorder="false" applyFill="false" applyFont="true" applyNumberFormat="false" applyProtection="false" borderId="20" fillId="6" fontId="20" numFmtId="0" xfId="0">
      <alignment vertical="center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false" applyProtection="false" borderId="22" fillId="0" fontId="22" numFmtId="0" xfId="0">
      <alignment vertical="bottom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false" applyProtection="false" borderId="24" fillId="7" fontId="24" numFmtId="0" xfId="0">
      <alignment vertical="bottom"/>
    </xf>
    <xf applyAlignment="true" applyBorder="false" applyFill="false" applyFont="true" applyNumberFormat="false" applyProtection="false" borderId="25" fillId="0" fontId="25" numFmtId="0" xfId="0">
      <alignment horizontal="left" vertical="center"/>
    </xf>
    <xf applyAlignment="true" applyBorder="false" applyFill="false" applyFont="true" applyNumberFormat="false" applyProtection="false" borderId="26" fillId="0" fontId="26" numFmtId="0" xfId="0">
      <alignment horizontal="left" vertical="center"/>
    </xf>
    <xf applyAlignment="true" applyBorder="false" applyFill="false" applyFont="true" applyNumberFormat="false" applyProtection="false" borderId="27" fillId="0" fontId="27" numFmtId="0" xfId="0">
      <alignment vertical="bottom"/>
    </xf>
    <xf applyAlignment="true" applyBorder="false" applyFill="false" applyFont="true" applyNumberFormat="true" applyProtection="false" borderId="28" fillId="0" fontId="28" numFmtId="167" xfId="0">
      <alignment horizontal="center" vertical="center"/>
    </xf>
    <xf applyAlignment="true" applyBorder="false" applyFill="false" applyFont="true" applyNumberFormat="false" applyProtection="false" borderId="29" fillId="0" fontId="29" numFmtId="0" xfId="0">
      <alignment vertical="center"/>
    </xf>
    <xf applyAlignment="true" applyBorder="false" applyFill="false" applyFont="true" applyNumberFormat="true" applyProtection="false" borderId="30" fillId="0" fontId="30" numFmtId="168" xfId="0">
      <alignment horizontal="center" vertical="center"/>
    </xf>
    <xf applyAlignment="true" applyBorder="false" applyFill="false" applyFont="true" applyNumberFormat="false" applyProtection="false" borderId="31" fillId="0" fontId="31" numFmtId="0" xfId="0">
      <alignment horizontal="left" vertical="center"/>
    </xf>
    <xf applyAlignment="true" applyBorder="false" applyFill="false" applyFont="true" applyNumberFormat="false" applyProtection="false" borderId="32" fillId="0" fontId="32" numFmtId="0" xfId="0">
      <alignment vertical="center"/>
    </xf>
    <xf applyAlignment="true" applyBorder="false" applyFill="false" applyFont="true" applyNumberFormat="false" applyProtection="false" borderId="33" fillId="8" fontId="33" numFmtId="0" xfId="0">
      <alignment vertical="center"/>
    </xf>
    <xf applyAlignment="true" applyBorder="false" applyFill="false" applyFont="true" applyNumberFormat="true" applyProtection="false" borderId="34" fillId="0" fontId="34" numFmtId="169" xfId="0">
      <alignment horizontal="center" vertical="center"/>
    </xf>
    <xf applyAlignment="true" applyBorder="false" applyFill="false" applyFont="true" applyNumberFormat="false" applyProtection="false" borderId="35" fillId="0" fontId="35" numFmtId="0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vertical="center"/>
    </xf>
    <xf applyAlignment="true" applyBorder="false" applyFill="false" applyFont="true" applyNumberFormat="false" applyProtection="false" borderId="37" fillId="0" fontId="37" numFmtId="0" xfId="0">
      <alignment vertical="center"/>
    </xf>
    <xf applyAlignment="true" applyBorder="false" applyFill="false" applyFont="true" applyNumberFormat="false" applyProtection="false" borderId="38" fillId="0" fontId="38" numFmtId="0" xfId="0">
      <alignment vertical="center"/>
    </xf>
    <xf applyAlignment="true" applyBorder="false" applyFill="false" applyFont="true" applyNumberFormat="false" applyProtection="false" borderId="39" fillId="0" fontId="39" numFmtId="0" xfId="0">
      <alignment vertical="center"/>
    </xf>
    <xf applyAlignment="true" applyBorder="false" applyFill="false" applyFont="true" applyNumberFormat="false" applyProtection="false" borderId="40" fillId="0" fontId="40" numFmtId="0" xfId="0">
      <alignment horizontal="left" vertical="center"/>
    </xf>
    <xf applyAlignment="true" applyBorder="false" applyFill="false" applyFont="true" applyNumberFormat="false" applyProtection="false" borderId="41" fillId="0" fontId="41" numFmtId="0" xfId="0">
      <alignment vertical="bottom"/>
    </xf>
    <xf applyAlignment="true" applyBorder="false" applyFill="false" applyFont="true" applyNumberFormat="false" applyProtection="false" borderId="42" fillId="0" fontId="42" numFmtId="0" xfId="0">
      <alignment horizontal="left" vertical="center"/>
    </xf>
    <xf applyAlignment="true" applyBorder="false" applyFill="false" applyFont="true" applyNumberFormat="false" applyProtection="false" borderId="43" fillId="0" fontId="43" numFmtId="0" xfId="0">
      <alignment horizontal="left" vertical="bottom"/>
    </xf>
    <xf applyAlignment="true" applyBorder="false" applyFill="false" applyFont="true" applyNumberFormat="false" applyProtection="false" borderId="44" fillId="0" fontId="44" numFmtId="0" xfId="0">
      <alignment vertical="bottom"/>
    </xf>
    <xf applyAlignment="true" applyBorder="false" applyFill="false" applyFont="true" applyNumberFormat="false" applyProtection="false" borderId="45" fillId="0" fontId="45" numFmtId="0" xfId="0">
      <alignment horizontal="left" vertical="bottom"/>
    </xf>
    <xf applyAlignment="true" applyBorder="false" applyFill="false" applyFont="true" applyNumberFormat="false" applyProtection="false" borderId="46" fillId="0" fontId="46" numFmtId="0" xfId="0">
      <alignment horizontal="left" vertical="center"/>
    </xf>
    <xf applyAlignment="true" applyBorder="false" applyFill="false" applyFont="true" applyNumberFormat="false" applyProtection="false" borderId="47" fillId="0" fontId="47" numFmtId="0" xfId="0">
      <alignment vertical="center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false" applyProtection="false" borderId="49" fillId="0" fontId="49" numFmtId="0" xfId="0">
      <alignment horizontal="left" vertical="center"/>
    </xf>
    <xf applyAlignment="true" applyBorder="false" applyFill="false" applyFont="true" applyNumberFormat="false" applyProtection="false" borderId="50" fillId="0" fontId="50" numFmtId="0" xfId="0">
      <alignment horizontal="left" vertical="center"/>
    </xf>
    <xf applyAlignment="true" applyBorder="false" applyFill="false" applyFont="true" applyNumberFormat="false" applyProtection="false" borderId="51" fillId="0" fontId="51" numFmtId="0" xfId="0">
      <alignment horizontal="left" vertical="center"/>
    </xf>
    <xf applyAlignment="true" applyBorder="false" applyFill="false" applyFont="true" applyNumberFormat="false" applyProtection="false" borderId="52" fillId="0" fontId="52" numFmtId="0" xfId="0">
      <alignment vertical="bottom"/>
    </xf>
    <xf applyAlignment="true" applyBorder="false" applyFill="false" applyFont="true" applyNumberFormat="false" applyProtection="false" borderId="53" fillId="0" fontId="53" numFmtId="0" xfId="0">
      <alignment vertical="bottom"/>
    </xf>
    <xf applyAlignment="true" applyBorder="false" applyFill="false" applyFont="true" applyNumberFormat="false" applyProtection="false" borderId="54" fillId="9" fontId="54" numFmtId="0" xfId="0">
      <alignment vertical="bottom"/>
    </xf>
    <xf applyAlignment="true" applyBorder="false" applyFill="false" applyFont="true" applyNumberFormat="false" applyProtection="false" borderId="55" fillId="10" fontId="55" numFmtId="0" xfId="0">
      <alignment horizontal="center" vertical="center"/>
    </xf>
    <xf applyAlignment="true" applyBorder="false" applyFill="false" applyFont="true" applyNumberFormat="false" applyProtection="false" borderId="56" fillId="11" fontId="56" numFmtId="0" xfId="0">
      <alignment vertical="bottom"/>
    </xf>
    <xf applyAlignment="true" applyBorder="false" applyFill="false" applyFont="true" applyNumberFormat="false" applyProtection="false" borderId="57" fillId="12" fontId="57" numFmtId="0" xfId="0">
      <alignment horizontal="left" vertical="center"/>
    </xf>
    <xf applyAlignment="true" applyBorder="false" applyFill="false" applyFont="true" applyNumberFormat="false" applyProtection="false" borderId="58" fillId="13" fontId="58" numFmtId="0" xfId="0">
      <alignment horizontal="center" vertical="center"/>
    </xf>
    <xf applyAlignment="true" applyBorder="false" applyFill="false" applyFont="true" applyNumberFormat="false" applyProtection="false" borderId="59" fillId="0" fontId="59" numFmtId="0" xfId="0">
      <alignment vertical="bottom"/>
    </xf>
    <xf applyAlignment="true" applyBorder="false" applyFill="false" applyFont="true" applyNumberFormat="false" applyProtection="false" borderId="60" fillId="0" fontId="60" numFmtId="0" xfId="0">
      <alignment horizontal="left" vertical="center"/>
    </xf>
    <xf applyAlignment="true" applyBorder="false" applyFill="false" applyFont="true" applyNumberFormat="false" applyProtection="false" borderId="61" fillId="0" fontId="61" numFmtId="0" xfId="0">
      <alignment horizontal="left" vertical="center"/>
    </xf>
    <xf applyAlignment="true" applyBorder="false" applyFill="false" applyFont="true" applyNumberFormat="true" applyProtection="false" borderId="62" fillId="0" fontId="62" numFmtId="170" xfId="0">
      <alignment horizontal="left" vertical="center"/>
    </xf>
    <xf applyAlignment="true" applyBorder="false" applyFill="false" applyFont="true" applyNumberFormat="false" applyProtection="false" borderId="63" fillId="14" fontId="63" numFmtId="0" xfId="0">
      <alignment vertical="bottom"/>
    </xf>
    <xf applyAlignment="true" applyBorder="false" applyFill="false" applyFont="true" applyNumberFormat="false" applyProtection="false" borderId="64" fillId="0" fontId="64" numFmtId="0" xfId="0">
      <alignment horizontal="center" vertical="center"/>
    </xf>
    <xf applyAlignment="true" applyBorder="false" applyFill="false" applyFont="true" applyNumberFormat="false" applyProtection="false" borderId="65" fillId="15" fontId="65" numFmtId="0" xfId="0">
      <alignment horizontal="center" vertical="center"/>
    </xf>
    <xf applyAlignment="true" applyBorder="false" applyFill="false" applyFont="true" applyNumberFormat="false" applyProtection="false" borderId="66" fillId="16" fontId="66" numFmtId="0" xfId="0">
      <alignment vertical="center"/>
    </xf>
    <xf applyAlignment="true" applyBorder="false" applyFill="false" applyFont="true" applyNumberFormat="false" applyProtection="false" borderId="67" fillId="0" fontId="67" numFmtId="0" xfId="0">
      <alignment vertical="bottom"/>
    </xf>
    <xf applyAlignment="true" applyBorder="false" applyFill="false" applyFont="true" applyNumberFormat="false" applyProtection="false" borderId="68" fillId="17" fontId="68" numFmtId="0" xfId="0">
      <alignment horizontal="center" vertical="center"/>
    </xf>
    <xf applyAlignment="true" applyBorder="false" applyFill="false" applyFont="true" applyNumberFormat="false" applyProtection="false" borderId="69" fillId="0" fontId="69" numFmtId="0" xfId="0">
      <alignment horizontal="center" vertical="center"/>
    </xf>
    <xf applyAlignment="true" applyBorder="false" applyFill="false" applyFont="true" applyNumberFormat="false" applyProtection="false" borderId="70" fillId="0" fontId="70" numFmtId="0" xfId="0">
      <alignment horizontal="left" vertical="center"/>
    </xf>
    <xf applyAlignment="true" applyBorder="false" applyFill="false" applyFont="true" applyNumberFormat="false" applyProtection="false" borderId="71" fillId="0" fontId="71" numFmtId="0" xfId="0">
      <alignment horizontal="left" vertical="center" wrapText="true"/>
    </xf>
    <xf applyAlignment="true" applyBorder="false" applyFill="false" applyFont="true" applyNumberFormat="false" applyProtection="false" borderId="72" fillId="0" fontId="72" numFmtId="0" xfId="0">
      <alignment horizontal="left" vertical="center"/>
    </xf>
    <xf applyAlignment="true" applyBorder="false" applyFill="false" applyFont="true" applyNumberFormat="false" applyProtection="false" borderId="73" fillId="0" fontId="73" numFmtId="0" xfId="0">
      <alignment vertical="bottom"/>
    </xf>
    <xf applyAlignment="true" applyBorder="false" applyFill="false" applyFont="true" applyNumberFormat="false" applyProtection="false" borderId="74" fillId="0" fontId="74" numFmtId="0" xfId="0">
      <alignment vertical="center"/>
    </xf>
    <xf applyAlignment="true" applyBorder="false" applyFill="false" applyFont="true" applyNumberFormat="false" applyProtection="false" borderId="75" fillId="0" fontId="75" numFmtId="0" xfId="0">
      <alignment horizontal="left" vertical="center"/>
    </xf>
    <xf applyAlignment="true" applyBorder="false" applyFill="false" applyFont="true" applyNumberFormat="false" applyProtection="false" borderId="76" fillId="0" fontId="76" numFmtId="0" xfId="0">
      <alignment horizontal="center" vertical="bottom"/>
    </xf>
    <xf applyAlignment="true" applyBorder="false" applyFill="false" applyFont="true" applyNumberFormat="false" applyProtection="false" borderId="77" fillId="0" fontId="77" numFmtId="0" xfId="0">
      <alignment horizontal="center" vertical="center"/>
    </xf>
    <xf applyAlignment="true" applyBorder="false" applyFill="false" applyFont="true" applyNumberFormat="false" applyProtection="false" borderId="78" fillId="0" fontId="78" numFmtId="0" xfId="0">
      <alignment vertical="bottom"/>
    </xf>
    <xf applyAlignment="true" applyBorder="false" applyFill="false" applyFont="true" applyNumberFormat="false" applyProtection="false" borderId="79" fillId="0" fontId="79" numFmtId="0" xfId="0">
      <alignment vertical="bottom"/>
    </xf>
    <xf applyAlignment="true" applyBorder="false" applyFill="false" applyFont="true" applyNumberFormat="false" applyProtection="false" borderId="80" fillId="0" fontId="80" numFmtId="0" xfId="0">
      <alignment vertical="bottom"/>
    </xf>
    <xf applyAlignment="true" applyBorder="false" applyFill="false" applyFont="true" applyNumberFormat="false" applyProtection="false" borderId="81" fillId="0" fontId="81" numFmtId="0" xfId="0">
      <alignment horizontal="center" vertical="center"/>
    </xf>
    <xf applyAlignment="true" applyBorder="false" applyFill="false" applyFont="true" applyNumberFormat="false" applyProtection="false" borderId="82" fillId="0" fontId="82" numFmtId="0" xfId="0">
      <alignment vertical="bottom"/>
    </xf>
    <xf applyAlignment="true" applyBorder="false" applyFill="false" applyFont="true" applyNumberFormat="false" applyProtection="false" borderId="83" fillId="0" fontId="83" numFmtId="0" xfId="0">
      <alignment horizontal="center" vertical="bottom"/>
    </xf>
    <xf applyAlignment="true" applyBorder="false" applyFill="false" applyFont="true" applyNumberFormat="false" applyProtection="false" borderId="84" fillId="0" fontId="84" numFmtId="0" xfId="0">
      <alignment horizontal="center" vertical="bottom"/>
    </xf>
    <xf applyAlignment="true" applyBorder="false" applyFill="false" applyFont="true" applyNumberFormat="false" applyProtection="false" borderId="85" fillId="0" fontId="85" numFmtId="0" xfId="0">
      <alignment horizontal="center" vertical="center" wrapText="true"/>
    </xf>
    <xf applyAlignment="true" applyBorder="false" applyFill="false" applyFont="true" applyNumberFormat="false" applyProtection="false" borderId="86" fillId="0" fontId="86" numFmtId="0" xfId="0">
      <alignment vertical="bottom"/>
    </xf>
    <xf applyAlignment="true" applyBorder="false" applyFill="false" applyFont="true" applyNumberFormat="false" applyProtection="false" borderId="87" fillId="0" fontId="87" numFmtId="0" xfId="0">
      <alignment vertical="bottom"/>
    </xf>
    <xf applyAlignment="true" applyBorder="false" applyFill="false" applyFont="true" applyNumberFormat="false" applyProtection="false" borderId="88" fillId="0" fontId="88" numFmtId="0" xfId="0">
      <alignment vertical="bottom"/>
    </xf>
    <xf applyAlignment="true" applyBorder="false" applyFill="false" applyFont="true" applyNumberFormat="false" applyProtection="false" borderId="89" fillId="0" fontId="89" numFmtId="0" xfId="0">
      <alignment horizontal="center" vertical="bottom"/>
    </xf>
    <xf applyAlignment="true" applyBorder="false" applyFill="false" applyFont="true" applyNumberFormat="false" applyProtection="false" borderId="90" fillId="0" fontId="90" numFmtId="0" xfId="0">
      <alignment vertical="bottom"/>
    </xf>
    <xf applyAlignment="true" applyBorder="false" applyFill="false" applyFont="true" applyNumberFormat="false" applyProtection="false" borderId="91" fillId="0" fontId="91" numFmtId="0" xfId="0">
      <alignment vertical="bottom"/>
    </xf>
    <xf applyAlignment="true" applyBorder="false" applyFill="false" applyFont="true" applyNumberFormat="false" applyProtection="false" borderId="92" fillId="0" fontId="92" numFmtId="0" xfId="0">
      <alignment horizontal="center" vertical="bottom"/>
    </xf>
    <xf applyAlignment="true" applyBorder="false" applyFill="false" applyFont="true" applyNumberFormat="false" applyProtection="false" borderId="93" fillId="0" fontId="93" numFmtId="0" xfId="0">
      <alignment vertical="bottom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charts/chart1.xml><?xml version="1.0" encoding="utf-8"?>
<chartSpace xmlns="http://schemas.openxmlformats.org/drawingml/2006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date1904 val="false"/>
  <lang val="en-US"/>
  <roundedCorners val="false"/>
  <chart>
    <title>
      <tx>
        <rich>
          <a:bodyPr anchorCtr="false" rot="0" spcFirstLastPara="false"/>
          <a:p>
            <a:pPr>
              <a:defRPr b="false" baseline="0" i="false" kern="1200" spc="0" strike="noStrike" sz="10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人力分布图</a:t>
            </a:r>
          </a:p>
        </rich>
      </tx>
      <overlay val="false"/>
      <spPr/>
      <txPr>
        <a:bodyPr anchorCtr="false" rot="0" spcFirstLastPara="false"/>
        <a:p>
          <a:pPr>
            <a:defRPr b="false" baseline="0" i="false" kern="1200" spc="0" strike="noStrike" sz="10000" u="none"/>
          </a:pPr>
          <a:endParaRPr lang="en-US"/>
        </a:p>
      </txPr>
    </title>
    <view3D>
      <rotX val="0"/>
      <rotY val="0"/>
      <rAngAx val="0"/>
      <depthPercent val="100"/>
    </view3D>
    <floor>
      <thickness val="0"/>
    </floor>
    <sideWall>
      <thickness val="0"/>
    </sideWall>
    <backWall>
      <thickness val="0"/>
    </backWall>
    <plotArea>
      <barChart>
        <barDir val="col"/>
        <grouping val="clustered"/>
        <varyColors val="true"/>
        <ser>
          <idx val="0"/>
          <order val="0"/>
          <tx>
            <strRef>
              <f/>
            </strRef>
          </tx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</dLbls>
          <val>
            <numRef>
              <f>人力分布图!$B$3:$B$9</f>
            </numRef>
          </val>
          <smooth val="false"/>
        </ser>
        <ser>
          <idx val="1"/>
          <order val="1"/>
          <tx>
            <strRef>
              <f/>
            </strRef>
          </tx>
          <dLbls>
            <showLegendKey val="false"/>
            <showVal val="true"/>
            <showCatName val="false"/>
            <showSerName val="false"/>
            <showPercent val="false"/>
            <showBubbleSize val="false"/>
            <showLeaderLines val="false"/>
          </dLbls>
          <val>
            <numRef>
              <f>人力分布图!$C$3:$C$9</f>
            </numRef>
          </val>
          <smooth val="false"/>
        </ser>
        <dLbls>
          <showLegendKey val="false"/>
          <showVal val="true"/>
          <showCatName val="false"/>
          <showSerName val="false"/>
          <showPercent val="false"/>
          <showBubbleSize val="false"/>
          <showLeaderLines val="false"/>
        </dLbls>
        <axId val="754001152"/>
        <axId val="753999904"/>
      </barChart>
      <catAx>
        <axId val="754001152"/>
        <scaling>
          <orientation val="minMax"/>
        </scaling>
        <delete val="false"/>
        <axPos val="b"/>
        <numFmt formatCode="General" sourceLinked="tru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3999904"/>
        <crosses val="autoZero"/>
        <auto val="true"/>
        <lblAlgn val="ctr"/>
        <lblOffset val="100"/>
        <noMultiLvlLbl val="false"/>
      </catAx>
      <valAx>
        <axId val="753999904"/>
        <scaling>
          <orientation val="minMax"/>
        </scaling>
        <delete val="false"/>
        <axPos val="l"/>
        <numFmt formatCode="General" sourceLinked="true"/>
        <majorTickMark val="none"/>
        <minorTickMark val="none"/>
        <tickLblPos val="nextTo"/>
        <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spPr>
        <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txPr>
        <crossAx val="754001152"/>
        <crosses val="autoZero"/>
        <crossBetween val="between"/>
      </valAx>
    </plotArea>
    <legend>
      <legendPos val="b"/>
      <overlay val="false"/>
    </legend>
    <plotVisOnly val="false"/>
    <dispBlanksAs val="gap"/>
    <showDLblsOverMax val="false"/>
  </chart>
  <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spPr>
  <printSettings>
    <pageMargins b="0.75" footer="0.3" header="0.3" l="0.7" r="0.7" t="0.7"/>
  </printSettings>
</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2</xdr:row>
      <xdr:rowOff>19050</xdr:rowOff>
    </xdr:from>
    <xdr:to>
      <xdr:col>8</xdr:col>
      <xdr:colOff>95250</xdr:colOff>
      <xdr:row>11</xdr:row>
      <xdr:rowOff>219075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zxuxzq1h8v.feishu.cn/docs/doccnji5uUouqKG5IfMRLi1mIbe" Type="http://schemas.openxmlformats.org/officeDocument/2006/relationships/hyperlink" TargetMode="External"></Relationship><Relationship Id="rId2" Target="https://zxuxzq1h8v.feishu.cn/docs/doccnViNJkuAtFbmYNSQLPvYebe" Type="http://schemas.openxmlformats.org/officeDocument/2006/relationships/hyperlink" TargetMode="External"></Relationship><Relationship Id="rId3" Target="https://zxuxzq1h8v.feishu.cn/docs/doccnGrMucaoKXuGajNz6MzEcBd" Type="http://schemas.openxmlformats.org/officeDocument/2006/relationships/hyperlink" TargetMode="External"></Relationship></Relationships>
</file>

<file path=xl/worksheets/_rels/sheet3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workbookViewId="0"/>
  </sheetViews>
  <sheetFormatPr defaultColWidth="10" defaultRowHeight="16"/>
  <cols>
    <col collapsed="false" customWidth="true" hidden="false" max="1" min="1" style="0" width="2"/>
    <col collapsed="false" customWidth="true" hidden="false" max="2" min="2" style="0" width="3"/>
    <col collapsed="false" customWidth="true" hidden="false" max="4" min="4" style="0" width="20.166666666666664"/>
    <col collapsed="false" customWidth="true" hidden="false" max="5" min="5" style="0" width="20.166666666666664"/>
    <col collapsed="false" customWidth="true" hidden="false" max="5" min="5" style="0" width="20.166666666666664"/>
    <col collapsed="false" customWidth="true" hidden="false" max="6" min="6" style="0" width="30.25"/>
    <col collapsed="false" customWidth="true" hidden="false" max="6" min="6" style="0" width="30.25"/>
    <col collapsed="false" customWidth="true" hidden="false" max="7" min="7" style="0" width="7.5"/>
    <col collapsed="false" customWidth="true" hidden="false" max="8" min="8" style="0" width="6.083333333333333"/>
    <col collapsed="false" customWidth="true" hidden="false" max="9" min="9" style="0" width="2"/>
    <col collapsed="false" customWidth="true" hidden="false" max="10" min="10" style="0" width="2"/>
    <col collapsed="false" customWidth="true" hidden="false" max="11" min="11" style="0" width="2"/>
    <col collapsed="false" customWidth="true" hidden="false" max="12" min="12" style="0" width="2"/>
    <col collapsed="false" customWidth="true" hidden="false" max="13" min="13" style="0" width="2"/>
    <col collapsed="false" customWidth="true" hidden="false" max="14" min="14" style="0" width="2"/>
    <col collapsed="false" customWidth="true" hidden="false" max="15" min="15" style="0" width="2"/>
    <col collapsed="false" customWidth="true" hidden="false" max="16" min="16" style="0" width="2"/>
    <col collapsed="false" customWidth="true" hidden="false" max="17" min="17" style="0" width="2"/>
    <col collapsed="false" customWidth="true" hidden="false" max="18" min="18" style="0" width="2"/>
    <col collapsed="false" customWidth="true" hidden="false" max="19" min="19" style="0" width="2"/>
    <col collapsed="false" customWidth="true" hidden="false" max="20" min="20" style="0" width="1.9166666666666665"/>
    <col collapsed="false" customWidth="true" hidden="false" max="21" min="21" style="0" width="2"/>
    <col collapsed="false" customWidth="true" hidden="false" max="22" min="22" style="0" width="2"/>
    <col collapsed="false" customWidth="true" hidden="false" max="23" min="23" style="0" width="2"/>
    <col collapsed="false" customWidth="true" hidden="false" max="24" min="24" style="0" width="1.9166666666666665"/>
    <col collapsed="false" customWidth="true" hidden="false" max="25" min="25" style="0" width="2"/>
    <col collapsed="false" customWidth="true" hidden="false" max="26" min="26" style="0" width="1.9166666666666665"/>
    <col collapsed="false" customWidth="true" hidden="false" max="27" min="27" style="0" width="2"/>
    <col collapsed="false" customWidth="true" hidden="false" max="28" min="28" style="0" width="1.9166666666666665"/>
    <col collapsed="false" customWidth="true" hidden="false" max="29" min="29" style="0" width="2"/>
    <col collapsed="false" customWidth="true" hidden="false" max="30" min="30" style="0" width="2"/>
    <col collapsed="false" customWidth="true" hidden="false" max="31" min="31" style="0" width="1.9166666666666665"/>
    <col collapsed="false" customWidth="true" hidden="false" max="32" min="32" style="0" width="2"/>
    <col collapsed="false" customWidth="true" hidden="false" max="33" min="33" style="0" width="1.9166666666666665"/>
    <col collapsed="false" customWidth="true" hidden="false" max="34" min="34" style="0" width="1.9166666666666665"/>
    <col collapsed="false" customWidth="true" hidden="false" max="35" min="35" style="0" width="1.9166666666666665"/>
    <col collapsed="false" customWidth="true" hidden="false" max="36" min="36" style="0" width="1.9166666666666665"/>
    <col collapsed="false" customWidth="true" hidden="false" max="37" min="37" style="0" width="2"/>
    <col collapsed="false" customWidth="true" hidden="false" max="38" min="38" style="0" width="1.9166666666666665"/>
    <col collapsed="false" customWidth="true" hidden="false" max="39" min="39" style="0" width="1.9166666666666665"/>
    <col collapsed="false" customWidth="true" hidden="false" max="40" min="40" style="0" width="1.9166666666666665"/>
    <col collapsed="false" customWidth="true" hidden="false" max="41" min="41" style="0" width="2"/>
    <col collapsed="false" customWidth="true" hidden="false" max="42" min="42" style="0" width="2"/>
    <col collapsed="false" customWidth="true" hidden="false" max="43" min="43" style="0" width="2"/>
    <col collapsed="false" customWidth="true" hidden="false" max="44" min="44" style="0" width="2"/>
    <col collapsed="false" customWidth="true" hidden="false" max="45" min="45" style="0" width="1.9166666666666665"/>
    <col collapsed="false" customWidth="true" hidden="false" max="46" min="46" style="0" width="1.9166666666666665"/>
    <col collapsed="false" customWidth="true" hidden="false" max="47" min="47" style="0" width="1.9166666666666665"/>
    <col collapsed="false" customWidth="true" hidden="false" max="48" min="48" style="0" width="2"/>
    <col collapsed="false" customWidth="true" hidden="false" max="49" min="49" style="0" width="2"/>
    <col collapsed="false" customWidth="true" hidden="false" max="50" min="50" style="0" width="2"/>
    <col collapsed="false" customWidth="true" hidden="false" max="51" min="51" style="0" width="2"/>
    <col collapsed="false" customWidth="true" hidden="false" max="52" min="52" style="0" width="1.9166666666666665"/>
    <col collapsed="false" customWidth="true" hidden="false" max="53" min="53" style="0" width="1.9166666666666665"/>
    <col collapsed="false" customWidth="true" hidden="false" max="54" min="54" style="0" width="1.9166666666666665"/>
    <col collapsed="false" customWidth="true" hidden="false" max="55" min="55" style="0" width="2"/>
    <col collapsed="false" customWidth="true" hidden="false" max="56" min="56" style="0" width="2"/>
    <col collapsed="false" customWidth="true" hidden="false" max="57" min="57" style="0" width="2"/>
    <col collapsed="false" customWidth="true" hidden="false" max="58" min="58" style="0" width="2"/>
    <col collapsed="false" customWidth="true" hidden="false" max="59" min="59" style="0" width="1.9166666666666665"/>
    <col collapsed="false" customWidth="true" hidden="false" max="60" min="60" style="0" width="1.9166666666666665"/>
    <col collapsed="false" customWidth="true" hidden="false" max="61" min="61" style="0" width="1.9166666666666665"/>
    <col collapsed="false" customWidth="true" hidden="false" max="62" min="62" style="0" width="2"/>
    <col collapsed="false" customWidth="true" hidden="false" max="63" min="63" style="0" width="2"/>
    <col collapsed="false" customWidth="true" hidden="false" max="64" min="64" style="0" width="2"/>
    <col collapsed="false" customWidth="true" hidden="false" max="65" min="65" style="0" width="2"/>
    <col collapsed="false" customWidth="true" hidden="false" max="66" min="66" style="0" width="1.9166666666666665"/>
    <col collapsed="false" customWidth="true" hidden="false" max="67" min="67" style="0" width="1.9166666666666665"/>
  </cols>
  <sheetData>
    <row customHeight="true" ht="15.535714285714285" r="1">
      <c r="A1" s="2"/>
      <c r="B1" s="3" t="str">
        <v>可对指定行/列设置保护，仅文档所有者可编辑该区域，以确保核心内容不被篡改。设置保护请使用工具栏中 “🔒保护范围“功能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T1" s="2"/>
      <c r="U1" s="2"/>
      <c r="V1" s="2"/>
      <c r="W1" s="2"/>
      <c r="X1" s="2"/>
      <c r="Y1" s="2"/>
      <c r="Z1" s="2"/>
      <c r="AA1" s="2"/>
      <c r="AB1" s="2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customHeight="true" ht="28.392857142857142" r="2">
      <c r="A2" s="2"/>
      <c r="B2" s="61" t="str">
        <v>《爱旅游网》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46"/>
      <c r="P2" s="42"/>
      <c r="Q2" s="42"/>
      <c r="R2" s="42"/>
      <c r="S2" s="45"/>
      <c r="T2" s="43"/>
      <c r="U2" s="43"/>
      <c r="V2" s="43"/>
      <c r="W2" s="43"/>
      <c r="X2" s="43"/>
      <c r="Y2" s="44"/>
      <c r="Z2" s="44"/>
      <c r="AA2" s="44"/>
      <c r="AB2" s="44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2"/>
      <c r="BL2" s="2"/>
      <c r="BM2" s="2"/>
      <c r="BN2" s="2"/>
      <c r="BO2" s="2"/>
    </row>
    <row r="3">
      <c r="A3" s="2"/>
      <c r="B3" s="40" t="str">
        <v>Make smart people work together.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6"/>
      <c r="P3" s="42"/>
      <c r="Q3" s="42"/>
      <c r="R3" s="42"/>
      <c r="S3" s="45"/>
      <c r="T3" s="43"/>
      <c r="U3" s="43"/>
      <c r="V3" s="43"/>
      <c r="W3" s="43"/>
      <c r="X3" s="43"/>
      <c r="Y3" s="44"/>
      <c r="Z3" s="44"/>
      <c r="AA3" s="44"/>
      <c r="AB3" s="44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2"/>
      <c r="BL3" s="2"/>
      <c r="BM3" s="2"/>
      <c r="BN3" s="2"/>
      <c r="BO3" s="2"/>
    </row>
    <row customHeight="true" ht="13.392857142857142" r="4">
      <c r="A4" s="5"/>
      <c r="B4" s="9" t="str">
        <v>部门</v>
      </c>
      <c r="C4" s="12"/>
      <c r="D4" s="10"/>
      <c r="E4" s="10" t="str">
        <v>软工一组</v>
      </c>
      <c r="F4" s="13"/>
      <c r="G4" s="12" t="str">
        <v>项目经理</v>
      </c>
      <c r="H4" s="12"/>
      <c r="I4" s="6" t="str">
        <v>王飞</v>
      </c>
      <c r="J4" s="6"/>
      <c r="K4" s="6"/>
      <c r="L4" s="6"/>
      <c r="M4" s="6"/>
      <c r="N4" s="6"/>
      <c r="O4" s="11"/>
      <c r="P4" s="7"/>
      <c r="Q4" s="7"/>
      <c r="R4" s="8"/>
      <c r="S4" s="7"/>
      <c r="T4" s="7"/>
      <c r="U4" s="7"/>
      <c r="V4" s="7"/>
      <c r="W4" s="7"/>
      <c r="X4" s="7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customHeight="true" ht="13.392857142857142" r="5">
      <c r="A5" s="5"/>
      <c r="B5" s="75" t="str">
        <v>项目启动日期</v>
      </c>
      <c r="C5" s="74"/>
      <c r="D5" s="11"/>
      <c r="E5" s="11">
        <v>43896</v>
      </c>
      <c r="F5" s="73"/>
      <c r="G5" s="72" t="str">
        <v>预计完成日期</v>
      </c>
      <c r="H5" s="72"/>
      <c r="I5" s="11">
        <v>43977</v>
      </c>
      <c r="J5" s="11"/>
      <c r="K5" s="11"/>
      <c r="L5" s="11"/>
      <c r="M5" s="11"/>
      <c r="N5" s="11"/>
      <c r="O5" s="11"/>
      <c r="P5" s="7"/>
      <c r="Q5" s="7"/>
      <c r="R5" s="7"/>
      <c r="S5" s="7"/>
      <c r="T5" s="7"/>
      <c r="U5" s="7"/>
      <c r="V5" s="7"/>
      <c r="W5" s="7"/>
      <c r="X5" s="7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customHeight="true" ht="13.392857142857142" r="6">
      <c r="A6" s="5"/>
      <c r="B6" s="51" t="str">
        <v>当前日期</v>
      </c>
      <c r="C6" s="48"/>
      <c r="D6" s="11"/>
      <c r="E6" s="11">
        <f>TODAY()</f>
      </c>
      <c r="F6" s="52"/>
      <c r="G6" s="49" t="str">
        <v>还剩多少天</v>
      </c>
      <c r="H6" s="49"/>
      <c r="I6" s="62">
        <f>I5-E6</f>
      </c>
      <c r="J6" s="62"/>
      <c r="K6" s="62"/>
      <c r="L6" s="62"/>
      <c r="M6" s="62"/>
      <c r="N6" s="62"/>
      <c r="O6" s="62"/>
      <c r="P6" s="47"/>
      <c r="Q6" s="47"/>
      <c r="R6" s="50"/>
      <c r="S6" s="50"/>
      <c r="T6" s="1"/>
      <c r="U6" s="65"/>
      <c r="V6" s="64" t="str">
        <v>完成</v>
      </c>
      <c r="W6" s="64"/>
      <c r="X6" s="63"/>
      <c r="Y6" s="64" t="str">
        <v>进行中</v>
      </c>
      <c r="Z6" s="64"/>
      <c r="AA6" s="66"/>
      <c r="AB6" s="64" t="str">
        <v>待启动</v>
      </c>
      <c r="AC6" s="64"/>
      <c r="AD6" s="68"/>
      <c r="AE6" s="64" t="str">
        <v>延期</v>
      </c>
      <c r="AF6" s="64"/>
      <c r="AG6" s="67"/>
      <c r="AH6" s="5"/>
      <c r="AI6" s="6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</row>
    <row customHeight="true" ht="4.821428571428571" r="7">
      <c r="A7" s="5"/>
      <c r="B7" s="51"/>
      <c r="C7" s="48"/>
      <c r="D7" s="8"/>
      <c r="E7" s="8"/>
      <c r="F7" s="52"/>
      <c r="G7" s="49"/>
      <c r="H7" s="49"/>
      <c r="I7" s="49"/>
      <c r="J7" s="48"/>
      <c r="K7" s="48"/>
      <c r="L7" s="48"/>
      <c r="M7" s="48"/>
      <c r="N7" s="48"/>
      <c r="O7" s="48"/>
      <c r="P7" s="47"/>
      <c r="Q7" s="47"/>
      <c r="R7" s="50"/>
      <c r="S7" s="50"/>
      <c r="T7" s="50"/>
      <c r="U7" s="50"/>
      <c r="V7" s="50"/>
      <c r="W7" s="50"/>
      <c r="X7" s="50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</row>
    <row customHeight="true" ht="13.392857142857142" r="8">
      <c r="A8" s="18"/>
      <c r="B8" s="16" t="str">
        <v>序号</v>
      </c>
      <c r="C8" s="16" t="str">
        <v>任务</v>
      </c>
      <c r="D8" s="16" t="str">
        <v>时间</v>
      </c>
      <c r="E8" s="16" t="str">
        <v>备忘</v>
      </c>
      <c r="F8" s="16" t="str">
        <v>负责人</v>
      </c>
      <c r="G8" s="16" t="str">
        <v>状态</v>
      </c>
      <c r="H8" s="16" t="str">
        <v>工时/人天</v>
      </c>
      <c r="I8" s="16" t="str">
        <v>3 月份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 t="str">
        <v>4月份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customHeight="true" ht="12.321428571428571" r="9">
      <c r="A9" s="18"/>
      <c r="B9" s="17"/>
      <c r="C9" s="17"/>
      <c r="D9" s="16"/>
      <c r="E9" s="17"/>
      <c r="F9" s="17"/>
      <c r="G9" s="17"/>
      <c r="H9" s="17"/>
      <c r="I9" s="14">
        <v>1</v>
      </c>
      <c r="J9" s="14">
        <v>2</v>
      </c>
      <c r="K9" s="14">
        <v>3</v>
      </c>
      <c r="L9" s="14">
        <v>4</v>
      </c>
      <c r="M9" s="14">
        <v>5</v>
      </c>
      <c r="N9" s="14">
        <v>6</v>
      </c>
      <c r="O9" s="14">
        <v>7</v>
      </c>
      <c r="P9" s="14">
        <v>8</v>
      </c>
      <c r="Q9" s="14">
        <v>9</v>
      </c>
      <c r="R9" s="14">
        <v>10</v>
      </c>
      <c r="S9" s="14">
        <v>11</v>
      </c>
      <c r="T9" s="14">
        <v>12</v>
      </c>
      <c r="U9" s="14">
        <v>13</v>
      </c>
      <c r="V9" s="14">
        <v>14</v>
      </c>
      <c r="W9" s="14">
        <v>15</v>
      </c>
      <c r="X9" s="14">
        <v>16</v>
      </c>
      <c r="Y9" s="14">
        <v>17</v>
      </c>
      <c r="Z9" s="14">
        <v>18</v>
      </c>
      <c r="AA9" s="14">
        <v>19</v>
      </c>
      <c r="AB9" s="14">
        <v>20</v>
      </c>
      <c r="AC9" s="14">
        <v>21</v>
      </c>
      <c r="AD9" s="14">
        <v>22</v>
      </c>
      <c r="AE9" s="14">
        <v>23</v>
      </c>
      <c r="AF9" s="14">
        <v>24</v>
      </c>
      <c r="AG9" s="14">
        <v>25</v>
      </c>
      <c r="AH9" s="14">
        <v>26</v>
      </c>
      <c r="AI9" s="14">
        <v>27</v>
      </c>
      <c r="AJ9" s="14">
        <v>28</v>
      </c>
      <c r="AK9" s="14">
        <v>1</v>
      </c>
      <c r="AL9" s="14">
        <v>2</v>
      </c>
      <c r="AM9" s="14">
        <v>3</v>
      </c>
      <c r="AN9" s="14">
        <v>4</v>
      </c>
      <c r="AO9" s="14">
        <v>5</v>
      </c>
      <c r="AP9" s="14">
        <v>6</v>
      </c>
      <c r="AQ9" s="14">
        <v>7</v>
      </c>
      <c r="AR9" s="14">
        <v>8</v>
      </c>
      <c r="AS9" s="14">
        <v>9</v>
      </c>
      <c r="AT9" s="14">
        <v>10</v>
      </c>
      <c r="AU9" s="14">
        <v>11</v>
      </c>
      <c r="AV9" s="14">
        <v>12</v>
      </c>
      <c r="AW9" s="14">
        <v>13</v>
      </c>
      <c r="AX9" s="14">
        <v>14</v>
      </c>
      <c r="AY9" s="14">
        <v>15</v>
      </c>
      <c r="AZ9" s="14">
        <v>16</v>
      </c>
      <c r="BA9" s="14">
        <v>17</v>
      </c>
      <c r="BB9" s="14">
        <v>18</v>
      </c>
      <c r="BC9" s="14">
        <v>19</v>
      </c>
      <c r="BD9" s="14">
        <v>20</v>
      </c>
      <c r="BE9" s="14">
        <v>21</v>
      </c>
      <c r="BF9" s="14">
        <v>22</v>
      </c>
      <c r="BG9" s="14">
        <v>23</v>
      </c>
      <c r="BH9" s="14">
        <v>24</v>
      </c>
      <c r="BI9" s="14">
        <v>25</v>
      </c>
      <c r="BJ9" s="14">
        <v>26</v>
      </c>
      <c r="BK9" s="14">
        <v>27</v>
      </c>
      <c r="BL9" s="14">
        <v>28</v>
      </c>
      <c r="BM9" s="14">
        <v>29</v>
      </c>
      <c r="BN9" s="14">
        <v>30</v>
      </c>
      <c r="BO9" s="15">
        <v>31</v>
      </c>
    </row>
    <row customHeight="true" ht="20.357142857142858" r="10">
      <c r="A10" s="59"/>
      <c r="B10" s="57" t="str" xml:space="preserve">
        <v>  1.项目启动及需求分析</v>
      </c>
      <c r="C10" s="56"/>
      <c r="D10" s="56"/>
      <c r="E10" s="56"/>
      <c r="F10" s="58"/>
      <c r="G10" s="58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</row>
    <row customHeight="true" ht="18.214285714285715" r="11">
      <c r="A11" s="2"/>
      <c r="B11" s="26">
        <v>1</v>
      </c>
      <c r="C11" s="31" t="str">
        <v>项目协同平台搭建</v>
      </c>
      <c r="D11" s="70"/>
      <c r="E11" s="71" t="str">
        <v>采用Eclipse作为开发平台，飞书作为协同交流平台</v>
      </c>
      <c r="F11" s="23"/>
      <c r="G11" s="28" t="str">
        <v>完成</v>
      </c>
      <c r="H11" s="30"/>
      <c r="I11" s="54"/>
      <c r="J11" s="33"/>
      <c r="K11" s="20"/>
      <c r="L11" s="37"/>
      <c r="M11" s="69"/>
      <c r="N11" s="69"/>
      <c r="O11" s="69"/>
      <c r="P11" s="69"/>
      <c r="Q11" s="20"/>
      <c r="R11" s="20"/>
      <c r="S11" s="69"/>
      <c r="T11" s="37"/>
      <c r="U11" s="32"/>
      <c r="V11" s="32"/>
      <c r="W11" s="22"/>
      <c r="X11" s="20"/>
      <c r="Y11" s="20"/>
      <c r="Z11" s="37"/>
      <c r="AA11" s="37"/>
      <c r="AB11" s="32"/>
      <c r="AC11" s="32"/>
      <c r="AD11" s="22"/>
      <c r="AE11" s="20"/>
      <c r="AF11" s="20"/>
      <c r="AG11" s="37"/>
      <c r="AH11" s="37"/>
      <c r="AI11" s="32"/>
      <c r="AJ11" s="32"/>
      <c r="AK11" s="20"/>
      <c r="AL11" s="37"/>
      <c r="AM11" s="37"/>
      <c r="AN11" s="32"/>
      <c r="AO11" s="32"/>
      <c r="AP11" s="22"/>
      <c r="AQ11" s="20"/>
      <c r="AR11" s="20"/>
      <c r="AS11" s="37"/>
      <c r="AT11" s="37"/>
      <c r="AU11" s="32"/>
      <c r="AV11" s="32"/>
      <c r="AW11" s="22"/>
      <c r="AX11" s="20"/>
      <c r="AY11" s="20"/>
      <c r="AZ11" s="37"/>
      <c r="BA11" s="37"/>
      <c r="BB11" s="32"/>
      <c r="BC11" s="32"/>
      <c r="BD11" s="22"/>
      <c r="BE11" s="20"/>
      <c r="BF11" s="20"/>
      <c r="BG11" s="37"/>
      <c r="BH11" s="37"/>
      <c r="BI11" s="32"/>
      <c r="BJ11" s="32"/>
      <c r="BK11" s="22"/>
      <c r="BL11" s="20"/>
      <c r="BM11" s="20"/>
      <c r="BN11" s="37"/>
      <c r="BO11" s="39"/>
      <c r="BP11" s="32"/>
    </row>
    <row r="12">
      <c r="A12" s="2"/>
      <c r="B12" s="26">
        <v>2</v>
      </c>
      <c r="C12" s="31" t="str">
        <v>相关知识学习</v>
      </c>
      <c r="D12" s="25"/>
      <c r="E12" s="25" t="str">
        <v>课程基本内容及飞书基本操作学习</v>
      </c>
      <c r="F12" s="23"/>
      <c r="G12" s="28" t="str">
        <v>进行中</v>
      </c>
      <c r="H12" s="30"/>
      <c r="I12" s="54"/>
      <c r="J12" s="33"/>
      <c r="K12" s="33"/>
      <c r="L12" s="21">
        <v>1</v>
      </c>
      <c r="M12" s="22"/>
      <c r="N12" s="53"/>
      <c r="O12" s="53"/>
      <c r="P12" s="22"/>
      <c r="Q12" s="33"/>
      <c r="R12" s="33"/>
      <c r="S12" s="53"/>
      <c r="T12" s="53"/>
      <c r="U12" s="53"/>
      <c r="V12" s="53"/>
      <c r="W12" s="22"/>
      <c r="X12" s="33"/>
      <c r="Y12" s="33"/>
      <c r="Z12" s="21"/>
      <c r="AA12" s="21"/>
      <c r="AB12" s="32"/>
      <c r="AC12" s="32"/>
      <c r="AD12" s="22"/>
      <c r="AE12" s="33"/>
      <c r="AF12" s="33"/>
      <c r="AG12" s="21"/>
      <c r="AH12" s="21"/>
      <c r="AI12" s="32"/>
      <c r="AJ12" s="32"/>
      <c r="AK12" s="33"/>
      <c r="AL12" s="21"/>
      <c r="AM12" s="21"/>
      <c r="AN12" s="32"/>
      <c r="AO12" s="32"/>
      <c r="AP12" s="22"/>
      <c r="AQ12" s="33"/>
      <c r="AR12" s="33"/>
      <c r="AS12" s="21"/>
      <c r="AT12" s="21"/>
      <c r="AU12" s="32"/>
      <c r="AV12" s="32"/>
      <c r="AW12" s="22"/>
      <c r="AX12" s="33"/>
      <c r="AY12" s="33"/>
      <c r="AZ12" s="21"/>
      <c r="BA12" s="21"/>
      <c r="BB12" s="32"/>
      <c r="BC12" s="32"/>
      <c r="BD12" s="22"/>
      <c r="BE12" s="33"/>
      <c r="BF12" s="33"/>
      <c r="BG12" s="21"/>
      <c r="BH12" s="21"/>
      <c r="BI12" s="32"/>
      <c r="BJ12" s="32"/>
      <c r="BK12" s="22"/>
      <c r="BL12" s="33"/>
      <c r="BM12" s="33"/>
      <c r="BN12" s="21"/>
      <c r="BO12" s="35"/>
      <c r="BP12" s="32"/>
    </row>
    <row customHeight="true" ht="18.214285714285715" r="13">
      <c r="A13" s="2"/>
      <c r="B13" s="26">
        <v>3</v>
      </c>
      <c r="C13" s="31" t="str">
        <v>项目需求分析</v>
      </c>
      <c r="D13" s="25" t="str">
        <v>2020/03/06-2020/03/31</v>
      </c>
      <c r="E13" s="25" t="s">
        <v>1</v>
      </c>
      <c r="F13" s="23"/>
      <c r="G13" s="28" t="str">
        <v>完成</v>
      </c>
      <c r="H13" s="30"/>
      <c r="I13" s="24"/>
      <c r="J13" s="20"/>
      <c r="K13" s="20"/>
      <c r="L13" s="19"/>
      <c r="M13" s="27"/>
      <c r="N13" s="21"/>
      <c r="O13" s="21"/>
      <c r="P13" s="22"/>
      <c r="Q13" s="20"/>
      <c r="R13" s="20"/>
      <c r="S13" s="19"/>
      <c r="T13" s="19"/>
      <c r="U13" s="21"/>
      <c r="V13" s="21"/>
      <c r="W13" s="22"/>
      <c r="X13" s="20"/>
      <c r="Y13" s="20"/>
      <c r="Z13" s="19"/>
      <c r="AA13" s="19"/>
      <c r="AB13" s="21"/>
      <c r="AC13" s="21"/>
      <c r="AD13" s="22"/>
      <c r="AE13" s="20"/>
      <c r="AF13" s="20"/>
      <c r="AG13" s="19"/>
      <c r="AH13" s="19"/>
      <c r="AI13" s="21"/>
      <c r="AJ13" s="21"/>
      <c r="AK13" s="20"/>
      <c r="AL13" s="19"/>
      <c r="AM13" s="19"/>
      <c r="AN13" s="21"/>
      <c r="AO13" s="21"/>
      <c r="AP13" s="22"/>
      <c r="AQ13" s="20"/>
      <c r="AR13" s="20"/>
      <c r="AS13" s="19"/>
      <c r="AT13" s="19"/>
      <c r="AU13" s="21"/>
      <c r="AV13" s="21"/>
      <c r="AW13" s="22"/>
      <c r="AX13" s="20"/>
      <c r="AY13" s="20"/>
      <c r="AZ13" s="19"/>
      <c r="BA13" s="19"/>
      <c r="BB13" s="21"/>
      <c r="BC13" s="21"/>
      <c r="BD13" s="22"/>
      <c r="BE13" s="20"/>
      <c r="BF13" s="20"/>
      <c r="BG13" s="19"/>
      <c r="BH13" s="19"/>
      <c r="BI13" s="21"/>
      <c r="BJ13" s="21"/>
      <c r="BK13" s="22"/>
      <c r="BL13" s="20"/>
      <c r="BM13" s="20"/>
      <c r="BN13" s="19"/>
      <c r="BO13" s="29"/>
      <c r="BP13" s="21"/>
    </row>
    <row customHeight="true" ht="18.214285714285715" r="14">
      <c r="A14" s="2"/>
      <c r="B14" s="26">
        <v>4</v>
      </c>
      <c r="C14" s="31" t="str">
        <v>成果展示</v>
      </c>
      <c r="D14" s="25"/>
      <c r="E14" s="25" t="str">
        <v>需求文档+开发计划书</v>
      </c>
      <c r="F14" s="23"/>
      <c r="G14" s="28" t="str">
        <v>完成</v>
      </c>
      <c r="H14" s="30"/>
      <c r="I14" s="24"/>
      <c r="J14" s="33"/>
      <c r="K14" s="33"/>
      <c r="L14" s="33"/>
      <c r="M14" s="33"/>
      <c r="N14" s="33"/>
      <c r="O14" s="33"/>
      <c r="P14" s="33"/>
      <c r="Q14" s="33"/>
      <c r="R14" s="33"/>
      <c r="S14" s="21"/>
      <c r="T14" s="21"/>
      <c r="U14" s="21"/>
      <c r="V14" s="32"/>
      <c r="W14" s="22"/>
      <c r="X14" s="33"/>
      <c r="Y14" s="33"/>
      <c r="Z14" s="21"/>
      <c r="AA14" s="21"/>
      <c r="AB14" s="21"/>
      <c r="AC14" s="32"/>
      <c r="AD14" s="22"/>
      <c r="AE14" s="33"/>
      <c r="AF14" s="33"/>
      <c r="AG14" s="21"/>
      <c r="AH14" s="21"/>
      <c r="AI14" s="21"/>
      <c r="AJ14" s="32"/>
      <c r="AK14" s="33"/>
      <c r="AL14" s="21"/>
      <c r="AM14" s="21"/>
      <c r="AN14" s="21"/>
      <c r="AO14" s="32"/>
      <c r="AP14" s="22"/>
      <c r="AQ14" s="33"/>
      <c r="AR14" s="33"/>
      <c r="AS14" s="21"/>
      <c r="AT14" s="21"/>
      <c r="AU14" s="21"/>
      <c r="AV14" s="32"/>
      <c r="AW14" s="22"/>
      <c r="AX14" s="33"/>
      <c r="AY14" s="33"/>
      <c r="AZ14" s="21"/>
      <c r="BA14" s="21"/>
      <c r="BB14" s="21"/>
      <c r="BC14" s="32"/>
      <c r="BD14" s="22"/>
      <c r="BE14" s="33"/>
      <c r="BF14" s="33"/>
      <c r="BG14" s="21"/>
      <c r="BH14" s="21"/>
      <c r="BI14" s="21"/>
      <c r="BJ14" s="32"/>
      <c r="BK14" s="22"/>
      <c r="BL14" s="33"/>
      <c r="BM14" s="33"/>
      <c r="BN14" s="21"/>
      <c r="BO14" s="35"/>
      <c r="BP14" s="32"/>
    </row>
    <row customHeight="true" ht="20.357142857142858" r="15">
      <c r="A15" s="59"/>
      <c r="B15" s="57" t="str" xml:space="preserve">
        <v>  2.系统设计</v>
      </c>
      <c r="C15" s="56"/>
      <c r="D15" s="56"/>
      <c r="E15" s="56"/>
      <c r="F15" s="58"/>
      <c r="G15" s="58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</row>
    <row customHeight="true" ht="18.214285714285715" r="16">
      <c r="A16" s="2"/>
      <c r="B16" s="26">
        <v>1</v>
      </c>
      <c r="C16" s="31" t="str">
        <v>功能模块设计</v>
      </c>
      <c r="D16" s="25" t="str">
        <v>2020/04/01-2020/04/10</v>
      </c>
      <c r="E16" s="25" t="s">
        <v>3</v>
      </c>
      <c r="F16" s="23" t="str" xml:space="preserve">
        <v>@王飞 </v>
      </c>
      <c r="G16" s="34" t="str">
        <v>完成</v>
      </c>
      <c r="H16" s="34"/>
      <c r="I16" s="24"/>
      <c r="J16" s="20"/>
      <c r="K16" s="20"/>
      <c r="L16" s="37"/>
      <c r="M16" s="37"/>
      <c r="N16" s="32"/>
      <c r="O16" s="32"/>
      <c r="P16" s="27"/>
      <c r="Q16" s="33"/>
      <c r="R16" s="33"/>
      <c r="S16" s="19"/>
      <c r="T16" s="19"/>
      <c r="U16" s="36"/>
      <c r="V16" s="32"/>
      <c r="W16" s="27"/>
      <c r="X16" s="33"/>
      <c r="Y16" s="33"/>
      <c r="Z16" s="19"/>
      <c r="AA16" s="37"/>
      <c r="AB16" s="32"/>
      <c r="AC16" s="32"/>
      <c r="AD16" s="22"/>
      <c r="AE16" s="20"/>
      <c r="AF16" s="20"/>
      <c r="AG16" s="37"/>
      <c r="AH16" s="37"/>
      <c r="AI16" s="32"/>
      <c r="AJ16" s="32"/>
      <c r="AK16" s="20"/>
      <c r="AL16" s="37"/>
      <c r="AM16" s="37"/>
      <c r="AN16" s="32"/>
      <c r="AO16" s="32"/>
      <c r="AP16" s="22"/>
      <c r="AQ16" s="20"/>
      <c r="AR16" s="20"/>
      <c r="AS16" s="37"/>
      <c r="AT16" s="37"/>
      <c r="AU16" s="32"/>
      <c r="AV16" s="32"/>
      <c r="AW16" s="22"/>
      <c r="AX16" s="20"/>
      <c r="AY16" s="20"/>
      <c r="AZ16" s="37"/>
      <c r="BA16" s="37"/>
      <c r="BB16" s="32"/>
      <c r="BC16" s="32"/>
      <c r="BD16" s="22"/>
      <c r="BE16" s="20"/>
      <c r="BF16" s="20"/>
      <c r="BG16" s="37"/>
      <c r="BH16" s="37"/>
      <c r="BI16" s="32"/>
      <c r="BJ16" s="32"/>
      <c r="BK16" s="22"/>
      <c r="BL16" s="20"/>
      <c r="BM16" s="20"/>
      <c r="BN16" s="37"/>
      <c r="BO16" s="39"/>
    </row>
    <row customHeight="true" ht="18.214285714285715" r="17">
      <c r="A17" s="2"/>
      <c r="B17" s="26">
        <v>2</v>
      </c>
      <c r="C17" s="31" t="str">
        <v>数据库设计</v>
      </c>
      <c r="D17" s="25" t="str">
        <v>2020/04/01-2020/04/10</v>
      </c>
      <c r="E17" s="25" t="s">
        <v>2</v>
      </c>
      <c r="F17" s="23" t="str" xml:space="preserve">
        <v>@艾成豪 </v>
      </c>
      <c r="G17" s="34" t="str">
        <v>完成</v>
      </c>
      <c r="H17" s="34"/>
      <c r="I17" s="24"/>
      <c r="J17" s="33"/>
      <c r="K17" s="33"/>
      <c r="L17" s="21"/>
      <c r="M17" s="21"/>
      <c r="N17" s="21"/>
      <c r="O17" s="21"/>
      <c r="P17" s="21"/>
      <c r="Q17" s="21"/>
      <c r="R17" s="33"/>
      <c r="S17" s="21"/>
      <c r="T17" s="21"/>
      <c r="U17" s="32"/>
      <c r="V17" s="32"/>
      <c r="W17" s="27"/>
      <c r="X17" s="33"/>
      <c r="Y17" s="33"/>
      <c r="Z17" s="21"/>
      <c r="AA17" s="21"/>
      <c r="AB17" s="36"/>
      <c r="AC17" s="32"/>
      <c r="AD17" s="22"/>
      <c r="AE17" s="33"/>
      <c r="AF17" s="33"/>
      <c r="AG17" s="21"/>
      <c r="AH17" s="21"/>
      <c r="AI17" s="32"/>
      <c r="AJ17" s="32"/>
      <c r="AK17" s="33"/>
      <c r="AL17" s="21"/>
      <c r="AM17" s="21"/>
      <c r="AN17" s="32"/>
      <c r="AO17" s="32"/>
      <c r="AP17" s="22"/>
      <c r="AQ17" s="33"/>
      <c r="AR17" s="33"/>
      <c r="AS17" s="21"/>
      <c r="AT17" s="21"/>
      <c r="AU17" s="32"/>
      <c r="AV17" s="32"/>
      <c r="AW17" s="22"/>
      <c r="AX17" s="33"/>
      <c r="AY17" s="33"/>
      <c r="AZ17" s="21"/>
      <c r="BA17" s="21"/>
      <c r="BB17" s="32"/>
      <c r="BC17" s="32"/>
      <c r="BD17" s="22"/>
      <c r="BE17" s="33"/>
      <c r="BF17" s="33"/>
      <c r="BG17" s="21"/>
      <c r="BH17" s="21"/>
      <c r="BI17" s="32"/>
      <c r="BJ17" s="32"/>
      <c r="BK17" s="22"/>
      <c r="BL17" s="33"/>
      <c r="BM17" s="33"/>
      <c r="BN17" s="21"/>
      <c r="BO17" s="35"/>
    </row>
    <row customHeight="true" ht="20.357142857142858" r="18">
      <c r="A18" s="59"/>
      <c r="B18" s="57" t="str" xml:space="preserve">
        <v>  3.系统模块开发-迭代1</v>
      </c>
      <c r="C18" s="56"/>
      <c r="D18" s="56"/>
      <c r="E18" s="56"/>
      <c r="F18" s="58"/>
      <c r="G18" s="58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</row>
    <row customHeight="true" ht="18.214285714285715" r="19">
      <c r="A19" s="2"/>
      <c r="B19" s="26">
        <v>1</v>
      </c>
      <c r="C19" s="31" t="str">
        <v>完善模块设计</v>
      </c>
      <c r="D19" s="25" t="str">
        <v>2020/04/11-2020/04/16</v>
      </c>
      <c r="E19" s="25"/>
      <c r="F19" s="23" t="str" xml:space="preserve">
        <v>@王飞 @舒圣俊 @艾成豪 @尹思思 @张子森 </v>
      </c>
      <c r="G19" s="34" t="str">
        <v>完成</v>
      </c>
      <c r="H19" s="34"/>
      <c r="I19" s="24"/>
      <c r="J19" s="20"/>
      <c r="K19" s="20"/>
      <c r="L19" s="37"/>
      <c r="M19" s="37"/>
      <c r="N19" s="32"/>
      <c r="O19" s="32"/>
      <c r="P19" s="22"/>
      <c r="Q19" s="20"/>
      <c r="R19" s="20"/>
      <c r="S19" s="37"/>
      <c r="T19" s="37"/>
      <c r="U19" s="32"/>
      <c r="V19" s="32"/>
      <c r="W19" s="22"/>
      <c r="X19" s="20"/>
      <c r="Y19" s="20"/>
      <c r="Z19" s="37"/>
      <c r="AA19" s="37"/>
      <c r="AB19" s="32"/>
      <c r="AC19" s="36"/>
      <c r="AD19" s="27"/>
      <c r="AE19" s="33"/>
      <c r="AF19" s="33"/>
      <c r="AG19" s="19"/>
      <c r="AH19" s="37"/>
      <c r="AI19" s="32"/>
      <c r="AJ19" s="32"/>
      <c r="AK19" s="20"/>
      <c r="AL19" s="19"/>
      <c r="AM19" s="19"/>
      <c r="AN19" s="36"/>
      <c r="AO19" s="32"/>
      <c r="AP19" s="22"/>
      <c r="AQ19" s="33"/>
      <c r="AR19" s="33"/>
      <c r="AS19" s="19"/>
      <c r="AT19" s="38"/>
      <c r="AU19" s="32"/>
      <c r="AV19" s="32"/>
      <c r="AW19" s="22"/>
      <c r="AX19" s="20"/>
      <c r="AY19" s="20"/>
      <c r="AZ19" s="37"/>
      <c r="BA19" s="37"/>
      <c r="BB19" s="32"/>
      <c r="BC19" s="32"/>
      <c r="BD19" s="22"/>
      <c r="BE19" s="20"/>
      <c r="BF19" s="20"/>
      <c r="BG19" s="37"/>
      <c r="BH19" s="37"/>
      <c r="BI19" s="32"/>
      <c r="BJ19" s="32"/>
      <c r="BK19" s="22"/>
      <c r="BL19" s="20"/>
      <c r="BM19" s="20"/>
      <c r="BN19" s="37"/>
      <c r="BO19" s="39"/>
    </row>
    <row customHeight="true" ht="18.214285714285715" r="20">
      <c r="A20" s="2"/>
      <c r="B20" s="26">
        <v>2</v>
      </c>
      <c r="C20" s="31" t="str">
        <v>开发</v>
      </c>
      <c r="D20" s="25" t="str">
        <v>2020/04/12-2020/04/16</v>
      </c>
      <c r="E20" s="25"/>
      <c r="F20" s="23" t="str" xml:space="preserve">
        <v>@王飞 @艾成豪 @舒圣俊 </v>
      </c>
      <c r="G20" s="34" t="str">
        <v>完成</v>
      </c>
      <c r="H20" s="34"/>
      <c r="I20" s="24"/>
      <c r="J20" s="33"/>
      <c r="K20" s="33"/>
      <c r="L20" s="21"/>
      <c r="M20" s="22"/>
      <c r="N20" s="32"/>
      <c r="O20" s="32"/>
      <c r="P20" s="22"/>
      <c r="Q20" s="33"/>
      <c r="R20" s="33"/>
      <c r="S20" s="21"/>
      <c r="T20" s="21"/>
      <c r="U20" s="32"/>
      <c r="V20" s="32"/>
      <c r="W20" s="22"/>
      <c r="X20" s="33"/>
      <c r="Y20" s="33"/>
      <c r="Z20" s="21"/>
      <c r="AA20" s="21"/>
      <c r="AB20" s="32"/>
      <c r="AC20" s="32"/>
      <c r="AD20" s="22"/>
      <c r="AE20" s="33"/>
      <c r="AF20" s="33"/>
      <c r="AG20" s="21"/>
      <c r="AH20" s="21"/>
      <c r="AI20" s="32"/>
      <c r="AJ20" s="32"/>
      <c r="AK20" s="33"/>
      <c r="AL20" s="21"/>
      <c r="AM20" s="21"/>
      <c r="AN20" s="32"/>
      <c r="AO20" s="32"/>
      <c r="AP20" s="22"/>
      <c r="AQ20" s="33"/>
      <c r="AR20" s="33"/>
      <c r="AS20" s="21"/>
      <c r="AT20" s="21"/>
      <c r="AU20" s="32"/>
      <c r="AV20" s="32"/>
      <c r="AW20" s="22"/>
      <c r="AX20" s="33"/>
      <c r="AY20" s="33"/>
      <c r="AZ20" s="21"/>
      <c r="BA20" s="21"/>
      <c r="BB20" s="32"/>
      <c r="BC20" s="32"/>
      <c r="BD20" s="22"/>
      <c r="BE20" s="33"/>
      <c r="BF20" s="33"/>
      <c r="BG20" s="21"/>
      <c r="BH20" s="21"/>
      <c r="BI20" s="32"/>
      <c r="BJ20" s="32"/>
      <c r="BK20" s="22"/>
      <c r="BL20" s="33"/>
      <c r="BM20" s="33"/>
      <c r="BN20" s="21"/>
      <c r="BO20" s="35"/>
    </row>
    <row r="21">
      <c r="A21" s="2"/>
      <c r="B21" s="26">
        <v>3</v>
      </c>
      <c r="C21" s="31" t="str">
        <v>测试</v>
      </c>
      <c r="D21" s="25" t="str">
        <v>2020/04/17-2020/04/18</v>
      </c>
      <c r="E21" s="25"/>
      <c r="F21" s="23" t="str" xml:space="preserve">
        <v>@尹思思 @张子森 </v>
      </c>
      <c r="G21" s="34" t="str">
        <v>完成</v>
      </c>
      <c r="H21" s="34"/>
      <c r="I21" s="24"/>
      <c r="J21" s="33"/>
      <c r="K21" s="33"/>
      <c r="L21" s="21"/>
      <c r="M21" s="21"/>
      <c r="N21" s="21"/>
      <c r="O21" s="32"/>
      <c r="P21" s="22"/>
      <c r="Q21" s="33"/>
      <c r="R21" s="33"/>
      <c r="S21" s="21"/>
      <c r="T21" s="21"/>
      <c r="U21" s="21"/>
      <c r="V21" s="32"/>
      <c r="W21" s="22"/>
      <c r="X21" s="33"/>
      <c r="Y21" s="33"/>
      <c r="Z21" s="21"/>
      <c r="AA21" s="21"/>
      <c r="AB21" s="21"/>
      <c r="AC21" s="32"/>
      <c r="AD21" s="22"/>
      <c r="AE21" s="33"/>
      <c r="AF21" s="33"/>
      <c r="AG21" s="21"/>
      <c r="AH21" s="21"/>
      <c r="AI21" s="21"/>
      <c r="AJ21" s="32"/>
      <c r="AK21" s="33"/>
      <c r="AL21" s="21"/>
      <c r="AM21" s="21"/>
      <c r="AN21" s="21"/>
      <c r="AO21" s="32"/>
      <c r="AP21" s="22"/>
      <c r="AQ21" s="33"/>
      <c r="AR21" s="33"/>
      <c r="AS21" s="21"/>
      <c r="AT21" s="21"/>
      <c r="AU21" s="21"/>
      <c r="AV21" s="32"/>
      <c r="AW21" s="22"/>
      <c r="AX21" s="33"/>
      <c r="AY21" s="33"/>
      <c r="AZ21" s="21"/>
      <c r="BA21" s="21"/>
      <c r="BB21" s="21"/>
      <c r="BC21" s="32"/>
      <c r="BD21" s="22"/>
      <c r="BE21" s="33"/>
      <c r="BF21" s="33"/>
      <c r="BG21" s="21"/>
      <c r="BH21" s="21"/>
      <c r="BI21" s="21"/>
      <c r="BJ21" s="32"/>
      <c r="BK21" s="22"/>
      <c r="BL21" s="33"/>
      <c r="BM21" s="33"/>
      <c r="BN21" s="21"/>
      <c r="BO21" s="35"/>
    </row>
    <row r="22">
      <c r="A22" s="59"/>
      <c r="B22" s="57" t="str" xml:space="preserve">
        <v>  4.系统模块开发-迭代2</v>
      </c>
      <c r="C22" s="56"/>
      <c r="D22" s="56"/>
      <c r="E22" s="56"/>
      <c r="F22" s="58"/>
      <c r="G22" s="58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</row>
    <row customHeight="true" ht="18.214285714285715" r="23">
      <c r="A23" s="2"/>
      <c r="B23" s="26">
        <v>1</v>
      </c>
      <c r="C23" s="31" t="str">
        <v>完善模块设计</v>
      </c>
      <c r="D23" s="25" t="str">
        <v>2020/04/19-2020/04/23</v>
      </c>
      <c r="E23" s="25"/>
      <c r="F23" s="23" t="str" xml:space="preserve">
        <v>@王飞 @舒圣俊 @艾成豪 @尹思思 @张子森 </v>
      </c>
      <c r="G23" s="34" t="str">
        <v>完成</v>
      </c>
      <c r="H23" s="34"/>
      <c r="I23" s="24"/>
      <c r="J23" s="20"/>
      <c r="K23" s="20"/>
      <c r="L23" s="37"/>
      <c r="M23" s="37"/>
      <c r="N23" s="32"/>
      <c r="O23" s="32"/>
      <c r="P23" s="22"/>
      <c r="Q23" s="20"/>
      <c r="R23" s="20"/>
      <c r="S23" s="37"/>
      <c r="T23" s="37"/>
      <c r="U23" s="32"/>
      <c r="V23" s="32"/>
      <c r="W23" s="22"/>
      <c r="X23" s="20"/>
      <c r="Y23" s="20"/>
      <c r="Z23" s="37"/>
      <c r="AA23" s="37"/>
      <c r="AB23" s="32"/>
      <c r="AC23" s="36"/>
      <c r="AD23" s="27"/>
      <c r="AE23" s="33"/>
      <c r="AF23" s="33"/>
      <c r="AG23" s="19"/>
      <c r="AH23" s="37"/>
      <c r="AI23" s="32"/>
      <c r="AJ23" s="32"/>
      <c r="AK23" s="20"/>
      <c r="AL23" s="19"/>
      <c r="AM23" s="19"/>
      <c r="AN23" s="36"/>
      <c r="AO23" s="32"/>
      <c r="AP23" s="22"/>
      <c r="AQ23" s="33"/>
      <c r="AR23" s="33"/>
      <c r="AS23" s="19"/>
      <c r="AT23" s="38"/>
      <c r="AU23" s="32"/>
      <c r="AV23" s="32"/>
      <c r="AW23" s="22"/>
      <c r="AX23" s="20"/>
      <c r="AY23" s="20"/>
      <c r="AZ23" s="37"/>
      <c r="BA23" s="37"/>
      <c r="BB23" s="32"/>
      <c r="BC23" s="32"/>
      <c r="BD23" s="22"/>
      <c r="BE23" s="20"/>
      <c r="BF23" s="20"/>
      <c r="BG23" s="37"/>
      <c r="BH23" s="37"/>
      <c r="BI23" s="32"/>
      <c r="BJ23" s="32"/>
      <c r="BK23" s="22"/>
      <c r="BL23" s="20"/>
      <c r="BM23" s="20"/>
      <c r="BN23" s="37"/>
      <c r="BO23" s="39"/>
    </row>
    <row r="24">
      <c r="A24" s="2"/>
      <c r="B24" s="26">
        <v>2</v>
      </c>
      <c r="C24" s="31" t="str">
        <v>开发</v>
      </c>
      <c r="D24" s="25" t="str">
        <v>2020/04/19-2020/04/23</v>
      </c>
      <c r="E24" s="25"/>
      <c r="F24" s="23" t="str" xml:space="preserve">
        <v>@王飞 @艾成豪 @舒圣俊 </v>
      </c>
      <c r="G24" s="34" t="str">
        <v>进行中</v>
      </c>
      <c r="H24" s="34"/>
      <c r="I24" s="24"/>
      <c r="J24" s="33"/>
      <c r="K24" s="33"/>
      <c r="L24" s="21"/>
      <c r="M24" s="22"/>
      <c r="N24" s="32"/>
      <c r="O24" s="32"/>
      <c r="P24" s="22"/>
      <c r="Q24" s="33"/>
      <c r="R24" s="33"/>
      <c r="S24" s="21"/>
      <c r="T24" s="21"/>
      <c r="U24" s="32"/>
      <c r="V24" s="32"/>
      <c r="W24" s="22"/>
      <c r="X24" s="33"/>
      <c r="Y24" s="33"/>
      <c r="Z24" s="21"/>
      <c r="AA24" s="21"/>
      <c r="AB24" s="32"/>
      <c r="AC24" s="32"/>
      <c r="AD24" s="22"/>
      <c r="AE24" s="33"/>
      <c r="AF24" s="33"/>
      <c r="AG24" s="21"/>
      <c r="AH24" s="21"/>
      <c r="AI24" s="32"/>
      <c r="AJ24" s="32"/>
      <c r="AK24" s="33"/>
      <c r="AL24" s="21"/>
      <c r="AM24" s="21"/>
      <c r="AN24" s="32"/>
      <c r="AO24" s="32"/>
      <c r="AP24" s="22"/>
      <c r="AQ24" s="33"/>
      <c r="AR24" s="33"/>
      <c r="AS24" s="21"/>
      <c r="AT24" s="21"/>
      <c r="AU24" s="32"/>
      <c r="AV24" s="32"/>
      <c r="AW24" s="22"/>
      <c r="AX24" s="33"/>
      <c r="AY24" s="33"/>
      <c r="AZ24" s="21"/>
      <c r="BA24" s="21"/>
      <c r="BB24" s="32"/>
      <c r="BC24" s="32"/>
      <c r="BD24" s="22"/>
      <c r="BE24" s="33"/>
      <c r="BF24" s="33"/>
      <c r="BG24" s="21"/>
      <c r="BH24" s="21"/>
      <c r="BI24" s="32"/>
      <c r="BJ24" s="32"/>
      <c r="BK24" s="22"/>
      <c r="BL24" s="33"/>
      <c r="BM24" s="33"/>
      <c r="BN24" s="21"/>
      <c r="BO24" s="35"/>
    </row>
    <row r="25">
      <c r="A25" s="2"/>
      <c r="B25" s="26">
        <v>3</v>
      </c>
      <c r="C25" s="31" t="str">
        <v>测试</v>
      </c>
      <c r="D25" s="25" t="str">
        <v>2020/04/23-2020/04/25</v>
      </c>
      <c r="E25" s="25"/>
      <c r="F25" s="23" t="str" xml:space="preserve">
        <v>@尹思思 @张子森 </v>
      </c>
      <c r="G25" s="34" t="str">
        <v>待启动</v>
      </c>
      <c r="H25" s="34"/>
      <c r="I25" s="24"/>
      <c r="J25" s="33"/>
      <c r="K25" s="33"/>
      <c r="L25" s="21"/>
      <c r="M25" s="21"/>
      <c r="N25" s="21"/>
      <c r="O25" s="32"/>
      <c r="P25" s="22"/>
      <c r="Q25" s="33"/>
      <c r="R25" s="33"/>
      <c r="S25" s="21"/>
      <c r="T25" s="21"/>
      <c r="U25" s="21"/>
      <c r="V25" s="32"/>
      <c r="W25" s="22"/>
      <c r="X25" s="33"/>
      <c r="Y25" s="33"/>
      <c r="Z25" s="21"/>
      <c r="AA25" s="21"/>
      <c r="AB25" s="21"/>
      <c r="AC25" s="32"/>
      <c r="AD25" s="22"/>
      <c r="AE25" s="33"/>
      <c r="AF25" s="33"/>
      <c r="AG25" s="21"/>
      <c r="AH25" s="21"/>
      <c r="AI25" s="21"/>
      <c r="AJ25" s="32"/>
      <c r="AK25" s="33"/>
      <c r="AL25" s="21"/>
      <c r="AM25" s="21"/>
      <c r="AN25" s="21"/>
      <c r="AO25" s="32"/>
      <c r="AP25" s="22"/>
      <c r="AQ25" s="33"/>
      <c r="AR25" s="33"/>
      <c r="AS25" s="21"/>
      <c r="AT25" s="21"/>
      <c r="AU25" s="21"/>
      <c r="AV25" s="32"/>
      <c r="AW25" s="22"/>
      <c r="AX25" s="33"/>
      <c r="AY25" s="33"/>
      <c r="AZ25" s="21"/>
      <c r="BA25" s="21"/>
      <c r="BB25" s="21"/>
      <c r="BC25" s="32"/>
      <c r="BD25" s="22"/>
      <c r="BE25" s="33"/>
      <c r="BF25" s="33"/>
      <c r="BG25" s="21"/>
      <c r="BH25" s="21"/>
      <c r="BI25" s="21"/>
      <c r="BJ25" s="32"/>
      <c r="BK25" s="22"/>
      <c r="BL25" s="33"/>
      <c r="BM25" s="33"/>
      <c r="BN25" s="21"/>
      <c r="BO25" s="35"/>
    </row>
  </sheetData>
  <mergeCells>
    <mergeCell ref="H22:BO22"/>
    <mergeCell ref="B22:E22"/>
    <mergeCell ref="F22:G22"/>
    <mergeCell ref="D8:D9"/>
    <mergeCell ref="B2:N2"/>
    <mergeCell ref="G4:H4"/>
    <mergeCell ref="I4:O4"/>
    <mergeCell ref="G5:H5"/>
    <mergeCell ref="I5:O5"/>
    <mergeCell ref="G6:H6"/>
    <mergeCell ref="I6:O6"/>
    <mergeCell ref="V6:W6"/>
    <mergeCell ref="Y6:Z6"/>
    <mergeCell ref="AB6:AC6"/>
    <mergeCell ref="AE6:AF6"/>
    <mergeCell ref="E8:E9"/>
    <mergeCell ref="F8:F9"/>
    <mergeCell ref="G8:G9"/>
    <mergeCell ref="H8:H9"/>
    <mergeCell ref="I8:AJ8"/>
    <mergeCell ref="AK8:BO8"/>
    <mergeCell ref="B10:E10"/>
    <mergeCell ref="F10:G10"/>
    <mergeCell ref="H10:BO10"/>
    <mergeCell ref="B3:N3"/>
    <mergeCell ref="H15:BO15"/>
    <mergeCell ref="B15:E15"/>
    <mergeCell ref="F15:G15"/>
    <mergeCell ref="B4:C4"/>
    <mergeCell ref="B8:B9"/>
    <mergeCell ref="C8:C9"/>
    <mergeCell ref="H18:BO18"/>
    <mergeCell ref="B18:E18"/>
    <mergeCell ref="F18:G18"/>
  </mergeCells>
  <dataValidations count="32">
    <dataValidation allowBlank="true" operator="equal" sqref="F13" type="list">
      <formula1>"小唐,小沈,小廖,小林,小李,小政,小丽"</formula1>
    </dataValidation>
    <dataValidation allowBlank="true" operator="equal" sqref="G13" type="list">
      <formula1>"完成,进行中,待启动"</formula1>
    </dataValidation>
    <dataValidation allowBlank="true" operator="equal" sqref="F17" type="list">
      <formula1>"小唐,小沈,小廖,小林,小李,小政,小丽"</formula1>
    </dataValidation>
    <dataValidation allowBlank="true" operator="equal" sqref="G17" type="list">
      <formula1>"完成,进行中,待启动"</formula1>
    </dataValidation>
    <dataValidation allowBlank="true" operator="equal" sqref="F23" type="list">
      <formula1>"小唐,小沈,小廖,小林,小李,小政,小丽"</formula1>
    </dataValidation>
    <dataValidation allowBlank="true" operator="equal" sqref="G23" type="list">
      <formula1>"完成,进行中,待启动"</formula1>
    </dataValidation>
    <dataValidation allowBlank="true" operator="equal" sqref="F24" type="list">
      <formula1>"小唐,小沈,小廖,小林,小李,小政,小丽"</formula1>
    </dataValidation>
    <dataValidation allowBlank="true" operator="equal" sqref="G24" type="list">
      <formula1>"完成,进行中,待启动"</formula1>
    </dataValidation>
    <dataValidation allowBlank="true" operator="equal" sqref="F25" type="list">
      <formula1>"小唐,小沈,小廖,小林,小李,小政,小丽"</formula1>
    </dataValidation>
    <dataValidation allowBlank="true" operator="equal" sqref="G25" type="list">
      <formula1>"完成,进行中,待启动"</formula1>
    </dataValidation>
    <dataValidation allowBlank="true" operator="equal" sqref="F12" type="list">
      <formula1>"小唐,小沈,小廖,小林,小李,小政,小丽"</formula1>
    </dataValidation>
    <dataValidation allowBlank="true" operator="equal" sqref="G12" type="list">
      <formula1>"完成,进行中,待启动"</formula1>
    </dataValidation>
    <dataValidation allowBlank="true" operator="equal" sqref="F20" type="list">
      <formula1>"小唐,小沈,小廖,小林,小李,小政,小丽"</formula1>
    </dataValidation>
    <dataValidation allowBlank="true" operator="equal" sqref="G20" type="list">
      <formula1>"完成,进行中,待启动"</formula1>
    </dataValidation>
    <dataValidation allowBlank="true" operator="equal" sqref="G22" type="list">
      <formula1>"小唐,小沈,小廖,小林,小李,小政,小丽"</formula1>
    </dataValidation>
    <dataValidation allowBlank="true" operator="equal" sqref="F22" type="list">
      <formula1>"小唐,小沈,小廖,小林,小李,小政,小丽"</formula1>
    </dataValidation>
    <dataValidation allowBlank="true" operator="equal" sqref="G15" type="list">
      <formula1>"小唐,小沈,小廖,小林,小李,小政,小丽"</formula1>
    </dataValidation>
    <dataValidation allowBlank="true" operator="equal" sqref="F15" type="list">
      <formula1>"小唐,小沈,小廖,小林,小李,小政,小丽"</formula1>
    </dataValidation>
    <dataValidation allowBlank="true" operator="equal" sqref="G16" type="list">
      <formula1>"完成,进行中,待启动"</formula1>
    </dataValidation>
    <dataValidation allowBlank="true" operator="equal" sqref="F16" type="list">
      <formula1>"小唐,小沈,小廖,小林,小李,小政,小丽"</formula1>
    </dataValidation>
    <dataValidation allowBlank="true" operator="equal" sqref="F10" type="list">
      <formula1>"小唐,小沈,小廖,小林,小李,小政,小丽"</formula1>
    </dataValidation>
    <dataValidation allowBlank="true" operator="equal" sqref="G10" type="list">
      <formula1>"小唐,小沈,小廖,小林,小李,小政,小丽"</formula1>
    </dataValidation>
    <dataValidation allowBlank="true" operator="equal" sqref="F11" type="list">
      <formula1>"小唐,小沈,小廖,小林,小李,小政,小丽"</formula1>
    </dataValidation>
    <dataValidation allowBlank="true" operator="equal" sqref="G11" type="list">
      <formula1>"完成,进行中,待启动"</formula1>
    </dataValidation>
    <dataValidation allowBlank="true" operator="equal" sqref="F14" type="list">
      <formula1>"小唐,小沈,小廖,小林,小李,小政,小丽"</formula1>
    </dataValidation>
    <dataValidation allowBlank="true" operator="equal" sqref="G14" type="list">
      <formula1>"完成,进行中,待启动"</formula1>
    </dataValidation>
    <dataValidation allowBlank="true" operator="equal" sqref="F18" type="list">
      <formula1>"小唐,小沈,小廖,小林,小李,小政,小丽"</formula1>
    </dataValidation>
    <dataValidation allowBlank="true" operator="equal" sqref="G18" type="list">
      <formula1>"小唐,小沈,小廖,小林,小李,小政,小丽"</formula1>
    </dataValidation>
    <dataValidation allowBlank="true" operator="equal" sqref="F19" type="list">
      <formula1>"小唐,小沈,小廖,小林,小李,小政,小丽"</formula1>
    </dataValidation>
    <dataValidation allowBlank="true" operator="equal" sqref="G19" type="list">
      <formula1>"完成,进行中,待启动"</formula1>
    </dataValidation>
    <dataValidation allowBlank="true" operator="equal" sqref="F21" type="list">
      <formula1>"小唐,小沈,小廖,小林,小李,小政,小丽"</formula1>
    </dataValidation>
    <dataValidation allowBlank="true" operator="equal" sqref="G21" type="list">
      <formula1>"完成,进行中,待启动"</formula1>
    </dataValidation>
  </dataValidations>
  <hyperlinks>
    <hyperlink ref="E17" location="https://zxuxzq1h8v.feishu.cn/docs/doccnji5uUouqKG5IfMRLi1mIbe" display="@3.数据库设计" r:id="rId1"/>
    <hyperlink ref="E16" location="https://zxuxzq1h8v.feishu.cn/docs/doccnViNJkuAtFbmYNSQLPvYebe" display="@2.功能模块设计" r:id="rId2"/>
    <hyperlink ref="E13" location="https://zxuxzq1h8v.feishu.cn/docs/doccnGrMucaoKXuGajNz6MzEcBd" display="@《爱旅游网》需求说明书" r:id="rId3"/>
  </hyperlink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tabSelected="true" workbookViewId="0"/>
  </sheetViews>
  <sheetFormatPr defaultColWidth="10" defaultRowHeight="16"/>
  <cols>
    <col collapsed="false" customWidth="true" hidden="false" max="1" min="1" style="0" width="3.25"/>
    <col collapsed="false" customWidth="true" hidden="false" max="4" min="4" style="0" width="6.25"/>
  </cols>
  <sheetData>
    <row r="1">
      <c r="A1" s="90"/>
      <c r="B1" s="93"/>
      <c r="C1" s="92"/>
      <c r="D1" s="90"/>
      <c r="E1" s="91"/>
      <c r="F1" s="90"/>
      <c r="G1" s="90"/>
      <c r="H1" s="90"/>
      <c r="I1" s="90"/>
      <c r="J1" s="90"/>
      <c r="K1" s="90"/>
      <c r="L1" s="90"/>
      <c r="M1" s="90"/>
    </row>
    <row customHeight="true" ht="20.892857142857142" r="2">
      <c r="A2" s="90"/>
      <c r="B2" s="93" t="str">
        <v>Step1：使用SUMIF函数汇总每个人的总天数</v>
      </c>
      <c r="C2" s="92"/>
      <c r="D2" s="90"/>
      <c r="E2" s="91" t="str">
        <v>Step2:使用图表功能</v>
      </c>
      <c r="F2" s="90"/>
      <c r="G2" s="90"/>
      <c r="H2" s="90"/>
      <c r="I2" s="90"/>
      <c r="J2" s="90"/>
      <c r="K2" s="90"/>
      <c r="L2" s="90"/>
      <c r="M2" s="90"/>
    </row>
    <row customHeight="true" ht="19.82142857142857" r="3">
      <c r="A3" s="86"/>
      <c r="B3" s="87"/>
      <c r="C3" s="85" t="str">
        <v>工时/人天</v>
      </c>
      <c r="D3" s="80"/>
      <c r="E3" s="78"/>
      <c r="F3" s="78"/>
      <c r="G3" s="78"/>
      <c r="H3" s="78"/>
      <c r="I3" s="78"/>
      <c r="J3" s="78"/>
      <c r="K3" s="78"/>
      <c r="L3" s="78"/>
      <c r="M3" s="78"/>
    </row>
    <row customHeight="true" ht="19.82142857142857" r="4">
      <c r="A4" s="79"/>
      <c r="B4" s="81"/>
      <c r="C4" s="77">
        <v>0</v>
      </c>
      <c r="D4" s="80"/>
      <c r="E4" s="78"/>
      <c r="F4" s="78"/>
      <c r="G4" s="78"/>
      <c r="H4" s="78"/>
      <c r="I4" s="78"/>
      <c r="J4" s="78"/>
      <c r="K4" s="78"/>
      <c r="L4" s="78"/>
      <c r="M4" s="78"/>
    </row>
    <row customHeight="true" ht="19.82142857142857" r="5">
      <c r="A5" s="79"/>
      <c r="B5" s="81"/>
      <c r="C5" s="77">
        <f>SUMIF('项目甘特图'!F:F,B5,'项目甘特图'!H:H)</f>
      </c>
      <c r="D5" s="80"/>
      <c r="E5" s="78"/>
      <c r="F5" s="78"/>
      <c r="G5" s="78"/>
      <c r="H5" s="78"/>
      <c r="I5" s="78"/>
      <c r="J5" s="78"/>
      <c r="K5" s="78"/>
      <c r="L5" s="78"/>
      <c r="M5" s="78"/>
    </row>
    <row customHeight="true" ht="19.82142857142857" r="6">
      <c r="A6" s="79"/>
      <c r="B6" s="81"/>
      <c r="C6" s="77">
        <f>SUMIF('项目甘特图'!F:F,B6,'项目甘特图'!H:H)</f>
      </c>
      <c r="D6" s="80"/>
      <c r="E6" s="78"/>
      <c r="F6" s="78"/>
      <c r="G6" s="78"/>
      <c r="H6" s="78"/>
      <c r="I6" s="78"/>
      <c r="J6" s="78"/>
      <c r="K6" s="78"/>
      <c r="L6" s="78"/>
      <c r="M6" s="78"/>
    </row>
    <row customHeight="true" ht="19.82142857142857" r="7">
      <c r="A7" s="79"/>
      <c r="B7" s="81"/>
      <c r="C7" s="77">
        <f>SUMIF('项目甘特图'!F:F,B7,'项目甘特图'!H:H)</f>
      </c>
      <c r="D7" s="80"/>
      <c r="E7" s="78"/>
      <c r="F7" s="78"/>
      <c r="G7" s="78"/>
      <c r="H7" s="78"/>
      <c r="I7" s="78"/>
      <c r="J7" s="78"/>
      <c r="K7" s="78"/>
      <c r="L7" s="78"/>
      <c r="M7" s="78"/>
    </row>
    <row customHeight="true" ht="19.82142857142857" r="8">
      <c r="A8" s="79"/>
      <c r="B8" s="81"/>
      <c r="C8" s="77">
        <f>SUMIF('项目甘特图'!F:F,B8,'项目甘特图'!H:H)</f>
      </c>
      <c r="D8" s="80"/>
      <c r="E8" s="78"/>
      <c r="F8" s="78"/>
      <c r="G8" s="78"/>
      <c r="H8" s="78"/>
      <c r="I8" s="78"/>
      <c r="J8" s="78"/>
      <c r="K8" s="78"/>
      <c r="L8" s="78"/>
      <c r="M8" s="78"/>
    </row>
    <row customHeight="true" ht="19.82142857142857" r="9">
      <c r="A9" s="79"/>
      <c r="B9" s="81"/>
      <c r="C9" s="77">
        <f>SUMIF('项目甘特图'!F:F,B9,'项目甘特图'!H:H)</f>
      </c>
      <c r="D9" s="80"/>
      <c r="E9" s="78"/>
      <c r="F9" s="78"/>
      <c r="G9" s="78"/>
      <c r="H9" s="78"/>
      <c r="I9" s="78"/>
      <c r="J9" s="78"/>
      <c r="K9" s="78"/>
      <c r="L9" s="78"/>
      <c r="M9" s="78"/>
    </row>
    <row customHeight="true" ht="19.82142857142857" r="10">
      <c r="A10" s="79"/>
      <c r="B10" s="81"/>
      <c r="C10" s="83"/>
      <c r="D10" s="82"/>
      <c r="E10" s="2"/>
      <c r="F10" s="2"/>
      <c r="G10" s="2"/>
      <c r="H10" s="2"/>
      <c r="I10" s="2"/>
      <c r="J10" s="2"/>
      <c r="K10" s="2"/>
      <c r="L10" s="2"/>
      <c r="M10" s="2"/>
    </row>
    <row customHeight="true" ht="19.82142857142857" r="11">
      <c r="A11" s="2"/>
      <c r="B11" s="88"/>
      <c r="C11" s="89"/>
      <c r="D11" s="2"/>
      <c r="E11" s="2"/>
      <c r="F11" s="2"/>
      <c r="G11" s="2"/>
      <c r="H11" s="2"/>
      <c r="I11" s="2"/>
      <c r="J11" s="2"/>
      <c r="K11" s="2"/>
      <c r="L11" s="2"/>
      <c r="M11" s="2"/>
    </row>
    <row customHeight="true" ht="19.82142857142857" r="12">
      <c r="A12" s="2"/>
      <c r="B12" s="2"/>
      <c r="C12" s="76"/>
      <c r="D12" s="2"/>
      <c r="E12" s="2"/>
      <c r="F12" s="2"/>
      <c r="G12" s="2"/>
      <c r="H12" s="2"/>
      <c r="I12" s="2"/>
      <c r="J12" s="2"/>
      <c r="K12" s="2"/>
      <c r="L12" s="2"/>
      <c r="M12" s="2"/>
    </row>
    <row customHeight="true" ht="19.82142857142857" r="13">
      <c r="A13" s="2"/>
      <c r="B13" s="2"/>
      <c r="C13" s="76"/>
      <c r="D13" s="2"/>
      <c r="E13" s="2"/>
      <c r="F13" s="2"/>
      <c r="G13" s="2"/>
      <c r="H13" s="2"/>
      <c r="I13" s="2"/>
      <c r="J13" s="2"/>
      <c r="K13" s="2"/>
      <c r="L13" s="2"/>
      <c r="M13" s="2"/>
    </row>
    <row customHeight="true" ht="19.82142857142857" r="14">
      <c r="A14" s="59"/>
      <c r="B14" s="59"/>
      <c r="C14" s="84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customHeight="true" ht="19.82142857142857" r="15">
      <c r="A15" s="2"/>
      <c r="B15" s="2"/>
      <c r="C15" s="76"/>
      <c r="D15" s="2"/>
      <c r="E15" s="2"/>
      <c r="F15" s="2"/>
      <c r="G15" s="2"/>
      <c r="H15" s="2"/>
      <c r="I15" s="2"/>
      <c r="J15" s="2"/>
      <c r="K15" s="2"/>
      <c r="L15" s="2"/>
      <c r="M15" s="2"/>
    </row>
    <row customHeight="true" ht="19.82142857142857" r="16">
      <c r="A16" s="2"/>
      <c r="B16" s="2"/>
      <c r="C16" s="76"/>
      <c r="D16" s="2"/>
      <c r="E16" s="2"/>
      <c r="F16" s="2"/>
      <c r="G16" s="2"/>
      <c r="H16" s="2"/>
      <c r="I16" s="2"/>
      <c r="J16" s="2"/>
      <c r="K16" s="2"/>
      <c r="L16" s="2"/>
      <c r="M16" s="2"/>
    </row>
    <row customHeight="true" ht="19.82142857142857" r="17">
      <c r="A17" s="2"/>
      <c r="B17" s="2"/>
      <c r="C17" s="76"/>
      <c r="D17" s="2"/>
      <c r="E17" s="2"/>
      <c r="F17" s="2"/>
      <c r="G17" s="2"/>
      <c r="H17" s="2"/>
      <c r="I17" s="2"/>
      <c r="J17" s="2"/>
      <c r="K17" s="2"/>
      <c r="L17" s="2"/>
      <c r="M17" s="2"/>
    </row>
    <row customHeight="true" ht="19.82142857142857" r="18">
      <c r="A18" s="2"/>
      <c r="B18" s="2"/>
      <c r="C18" s="76"/>
      <c r="D18" s="2"/>
      <c r="E18" s="2"/>
      <c r="F18" s="2"/>
      <c r="G18" s="2"/>
      <c r="H18" s="2"/>
      <c r="I18" s="2"/>
      <c r="J18" s="2"/>
      <c r="K18" s="2"/>
      <c r="L18" s="2"/>
      <c r="M18" s="2"/>
    </row>
    <row customHeight="true" ht="19.82142857142857" r="19">
      <c r="A19" s="2"/>
      <c r="B19" s="2"/>
      <c r="C19" s="7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7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2"/>
      <c r="B21" s="2"/>
      <c r="C21" s="7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2"/>
      <c r="B22" s="2"/>
      <c r="C22" s="76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2"/>
      <c r="B23" s="2"/>
      <c r="C23" s="76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76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76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76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76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76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76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76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76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76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76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76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76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76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76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76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76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76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76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76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76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76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76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76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76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76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76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76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76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76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76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76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76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76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76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76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76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76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76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76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76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76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76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76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76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76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76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76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76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76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76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76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76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76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76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76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76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76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76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76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76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76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76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76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76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76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76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76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76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76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76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76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76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76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76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76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76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76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76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76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76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76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76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76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76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76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76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76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76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76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76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76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76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76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76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76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76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76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76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76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76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76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76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76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76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76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76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76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76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76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76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76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76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76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76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76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76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76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76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76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76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76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76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76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76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76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76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76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76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76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76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76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76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76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76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76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76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76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76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76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76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76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76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76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76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76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76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76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76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76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76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76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76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76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76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76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76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76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76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76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76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76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76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76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76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76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76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76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76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76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76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76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76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76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76"/>
      <c r="D197" s="2"/>
      <c r="E197" s="2"/>
      <c r="F197" s="2"/>
      <c r="G197" s="2"/>
      <c r="H197" s="2"/>
      <c r="I197" s="2"/>
      <c r="J197" s="2"/>
      <c r="K197" s="2"/>
      <c r="L197" s="2"/>
      <c r="M197" s="2"/>
    </row>
  </sheetData>
  <dataValidations count="7">
    <dataValidation allowBlank="true" operator="equal" sqref="B5" type="list">
      <formula1>"小唐,小沈,小廖,小林,小李,小政,小丽"</formula1>
    </dataValidation>
    <dataValidation allowBlank="true" operator="equal" sqref="B9" type="list">
      <formula1>"小唐,小沈,小廖,小林,小李,小政,小丽"</formula1>
    </dataValidation>
    <dataValidation allowBlank="true" operator="equal" sqref="B10" type="list">
      <formula1>"小唐,小沈,小廖,小林,小李,小政,小丽"</formula1>
    </dataValidation>
    <dataValidation allowBlank="true" operator="equal" sqref="B8" type="list">
      <formula1>"小唐,小沈,小廖,小林,小李,小政,小丽"</formula1>
    </dataValidation>
    <dataValidation allowBlank="true" operator="equal" sqref="B7" type="list">
      <formula1>"小唐,小沈,小廖,小林,小李,小政,小丽"</formula1>
    </dataValidation>
    <dataValidation allowBlank="true" operator="equal" sqref="B6" type="list">
      <formula1>"小唐,小沈,小廖,小林,小李,小政,小丽"</formula1>
    </dataValidation>
    <dataValidation allowBlank="true" operator="equal" sqref="B4" type="list">
      <formula1>"小唐,小沈,小廖,小林,小李,小政,小丽"</formula1>
    </dataValidation>
  </dataValidation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