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/>
  <bookViews>
    <workbookView xWindow="-45" yWindow="-45" windowWidth="16020" windowHeight="12030"/>
  </bookViews>
  <sheets>
    <sheet name="Sheet1" sheetId="1" r:id="rId1"/>
  </sheets>
  <calcPr calcId="124519"/>
  <webPublishing codePage="1252"/>
</workbook>
</file>

<file path=xl/calcChain.xml><?xml version="1.0" encoding="utf-8"?>
<calcChain xmlns="http://schemas.openxmlformats.org/spreadsheetml/2006/main">
  <c r="D7" i="1"/>
  <c r="E7" s="1"/>
  <c r="D8"/>
  <c r="E8" s="1"/>
  <c r="D9"/>
  <c r="E9" s="1"/>
  <c r="D10"/>
  <c r="E10"/>
  <c r="D11"/>
  <c r="E11" s="1"/>
  <c r="D12"/>
  <c r="E12" s="1"/>
  <c r="D13"/>
  <c r="E13" s="1"/>
  <c r="D14"/>
  <c r="E14" s="1"/>
  <c r="D15"/>
  <c r="E15" s="1"/>
  <c r="D6"/>
  <c r="E6" s="1"/>
</calcChain>
</file>

<file path=xl/sharedStrings.xml><?xml version="1.0" encoding="utf-8"?>
<sst xmlns="http://schemas.openxmlformats.org/spreadsheetml/2006/main" count="26" uniqueCount="26">
  <si>
    <t>Labor Day</t>
  </si>
  <si>
    <t>Memorial Day</t>
  </si>
  <si>
    <t>Independence Day</t>
  </si>
  <si>
    <t>Veterans Day</t>
  </si>
  <si>
    <t>Thanksgiving Day</t>
  </si>
  <si>
    <t>Christmas Day</t>
  </si>
  <si>
    <t>Columbus Day</t>
  </si>
  <si>
    <t>Last Monday in May</t>
  </si>
  <si>
    <t>25th Day of December</t>
  </si>
  <si>
    <t>4th Day of July</t>
  </si>
  <si>
    <t>11th Day of November</t>
  </si>
  <si>
    <t>Holiday</t>
  </si>
  <si>
    <t>Description</t>
  </si>
  <si>
    <t>Date</t>
  </si>
  <si>
    <t>Martin Luther King Jr. Day</t>
  </si>
  <si>
    <t>Presidents' Day</t>
  </si>
  <si>
    <t>New Year's Day</t>
  </si>
  <si>
    <t>1st Day in January</t>
  </si>
  <si>
    <t>3rd Monday in January</t>
  </si>
  <si>
    <t>3rd Monday in February</t>
  </si>
  <si>
    <t>1st Monday in September</t>
  </si>
  <si>
    <t>2nd Monday in October</t>
  </si>
  <si>
    <t>4thThursday in November</t>
  </si>
  <si>
    <t>Holiday Calculations</t>
  </si>
  <si>
    <t>Weekday</t>
  </si>
  <si>
    <t xml:space="preserve">  &lt;-- Enter the year</t>
  </si>
</sst>
</file>

<file path=xl/styles.xml><?xml version="1.0" encoding="utf-8"?>
<styleSheet xmlns="http://schemas.openxmlformats.org/spreadsheetml/2006/main">
  <numFmts count="2">
    <numFmt numFmtId="170" formatCode="dddd"/>
    <numFmt numFmtId="171" formatCode="mmmm\ d\,\ yyyy"/>
  </numFmts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3" fillId="0" borderId="3" applyNumberFormat="0" applyFill="0" applyAlignment="0" applyProtection="0"/>
  </cellStyleXfs>
  <cellXfs count="9">
    <xf numFmtId="0" fontId="0" fillId="0" borderId="0" xfId="0"/>
    <xf numFmtId="0" fontId="0" fillId="0" borderId="1" xfId="0" applyBorder="1"/>
    <xf numFmtId="16" fontId="0" fillId="0" borderId="1" xfId="0" applyNumberFormat="1" applyBorder="1"/>
    <xf numFmtId="16" fontId="0" fillId="0" borderId="1" xfId="0" quotePrefix="1" applyNumberFormat="1" applyBorder="1"/>
    <xf numFmtId="170" fontId="0" fillId="0" borderId="1" xfId="0" applyNumberFormat="1" applyBorder="1"/>
    <xf numFmtId="171" fontId="0" fillId="0" borderId="1" xfId="0" applyNumberFormat="1" applyBorder="1"/>
    <xf numFmtId="0" fontId="1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3" xfId="1"/>
  </cellXfs>
  <cellStyles count="2">
    <cellStyle name="Heading 1" xfId="1" builtinId="16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showGridLines="0" tabSelected="1" workbookViewId="0"/>
  </sheetViews>
  <sheetFormatPr defaultRowHeight="15"/>
  <cols>
    <col min="1" max="1" width="6.42578125" customWidth="1"/>
    <col min="2" max="2" width="23" customWidth="1"/>
    <col min="3" max="3" width="25.42578125" customWidth="1"/>
    <col min="4" max="4" width="19.140625" customWidth="1"/>
    <col min="5" max="5" width="12.42578125" customWidth="1"/>
  </cols>
  <sheetData>
    <row r="1" spans="1:5">
      <c r="A1" s="6">
        <v>2007</v>
      </c>
      <c r="B1" s="7" t="s">
        <v>25</v>
      </c>
    </row>
    <row r="3" spans="1:5" ht="20.25" thickBot="1">
      <c r="C3" s="8" t="s">
        <v>23</v>
      </c>
    </row>
    <row r="4" spans="1:5" ht="15.75" thickTop="1"/>
    <row r="5" spans="1:5">
      <c r="B5" s="7" t="s">
        <v>11</v>
      </c>
      <c r="C5" s="7" t="s">
        <v>12</v>
      </c>
      <c r="D5" s="7" t="s">
        <v>13</v>
      </c>
      <c r="E5" s="7" t="s">
        <v>24</v>
      </c>
    </row>
    <row r="6" spans="1:5">
      <c r="B6" s="1" t="s">
        <v>16</v>
      </c>
      <c r="C6" s="1" t="s">
        <v>17</v>
      </c>
      <c r="D6" s="5">
        <f>DATE(A1,1,1)</f>
        <v>39083</v>
      </c>
      <c r="E6" s="4">
        <f>D6</f>
        <v>39083</v>
      </c>
    </row>
    <row r="7" spans="1:5">
      <c r="B7" s="1" t="s">
        <v>14</v>
      </c>
      <c r="C7" s="1" t="s">
        <v>18</v>
      </c>
      <c r="D7" s="5">
        <f>DATE(A1,1,1)+IF(2&lt;WEEKDAY(DATE(A1,1,1)),7-WEEKDAY(DATE(A1,1,1))+2,2-WEEKDAY(DATE(A1,1,1)))+((3-1)*7)</f>
        <v>39097</v>
      </c>
      <c r="E7" s="4">
        <f t="shared" ref="E7:E15" si="0">D7</f>
        <v>39097</v>
      </c>
    </row>
    <row r="8" spans="1:5">
      <c r="B8" s="1" t="s">
        <v>15</v>
      </c>
      <c r="C8" s="1" t="s">
        <v>19</v>
      </c>
      <c r="D8" s="5">
        <f>DATE(A1,2,1)+IF(2&lt;WEEKDAY(DATE(A1,2,1)),7-WEEKDAY(DATE(A1,2,1))+2,2-WEEKDAY(DATE(A1,2,1)))+((3-1)*7)</f>
        <v>39132</v>
      </c>
      <c r="E8" s="4">
        <f t="shared" si="0"/>
        <v>39132</v>
      </c>
    </row>
    <row r="9" spans="1:5">
      <c r="B9" s="1" t="s">
        <v>1</v>
      </c>
      <c r="C9" s="1" t="s">
        <v>7</v>
      </c>
      <c r="D9" s="5">
        <f>DATE(A1,6,1)+IF(2&lt;WEEKDAY(DATE(A1,6,1)),7-WEEKDAY(DATE(A1,6,1))+2,2-WEEKDAY(DATE(A1,6,1)))+((1-1)*7)-7</f>
        <v>39230</v>
      </c>
      <c r="E9" s="4">
        <f t="shared" si="0"/>
        <v>39230</v>
      </c>
    </row>
    <row r="10" spans="1:5">
      <c r="B10" s="1" t="s">
        <v>2</v>
      </c>
      <c r="C10" s="2" t="s">
        <v>9</v>
      </c>
      <c r="D10" s="5">
        <f>DATE(A1,7,4)</f>
        <v>39267</v>
      </c>
      <c r="E10" s="4">
        <f t="shared" si="0"/>
        <v>39267</v>
      </c>
    </row>
    <row r="11" spans="1:5">
      <c r="B11" s="1" t="s">
        <v>0</v>
      </c>
      <c r="C11" s="1" t="s">
        <v>20</v>
      </c>
      <c r="D11" s="5">
        <f>DATE(A1,9,1)+IF(2&lt;WEEKDAY(DATE(A1,9,1)),7-WEEKDAY(DATE(A1,9,1))+2,2-WEEKDAY(DATE(A1,9,1)))+((1-1)*7)</f>
        <v>39328</v>
      </c>
      <c r="E11" s="4">
        <f t="shared" si="0"/>
        <v>39328</v>
      </c>
    </row>
    <row r="12" spans="1:5">
      <c r="B12" s="1" t="s">
        <v>3</v>
      </c>
      <c r="C12" s="1" t="s">
        <v>10</v>
      </c>
      <c r="D12" s="5">
        <f>DATE(A1,11,11)</f>
        <v>39397</v>
      </c>
      <c r="E12" s="4">
        <f t="shared" si="0"/>
        <v>39397</v>
      </c>
    </row>
    <row r="13" spans="1:5">
      <c r="B13" s="1" t="s">
        <v>6</v>
      </c>
      <c r="C13" s="1" t="s">
        <v>21</v>
      </c>
      <c r="D13" s="5">
        <f>DATE(A1,10,1)+IF(2&lt;WEEKDAY(DATE(A1,10,1)),7-WEEKDAY(DATE(A1,10,1))+2,2-WEEKDAY(DATE(A1,10,1)))+((2-1)*7)</f>
        <v>39363</v>
      </c>
      <c r="E13" s="4">
        <f t="shared" si="0"/>
        <v>39363</v>
      </c>
    </row>
    <row r="14" spans="1:5">
      <c r="B14" s="1" t="s">
        <v>4</v>
      </c>
      <c r="C14" s="1" t="s">
        <v>22</v>
      </c>
      <c r="D14" s="5">
        <f>DATE(A1,11,1)+IF(5&lt;WEEKDAY(DATE(A1,11,1)),7-WEEKDAY(DATE(A1,11,1))+5,5-WEEKDAY(DATE(A1,11,1)))+((4-1)*7)</f>
        <v>39408</v>
      </c>
      <c r="E14" s="4">
        <f t="shared" si="0"/>
        <v>39408</v>
      </c>
    </row>
    <row r="15" spans="1:5">
      <c r="B15" s="1" t="s">
        <v>5</v>
      </c>
      <c r="C15" s="3" t="s">
        <v>8</v>
      </c>
      <c r="D15" s="5">
        <f>DATE(A1,12,25)</f>
        <v>39441</v>
      </c>
      <c r="E15" s="4">
        <f t="shared" si="0"/>
        <v>39441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webPublishItems count="1">
    <webPublishItem id="20977" divId="holidays_20977" sourceType="sheet" destinationFile="C:\WINDOWS\Desktop\holidays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holidays.xlsx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dcterms:created xsi:type="dcterms:W3CDTF">1999-04-28T14:37:32Z</dcterms:created>
  <dcterms:modified xsi:type="dcterms:W3CDTF">2006-11-13T16:12:33Z</dcterms:modified>
  <cp:category>http://www.j-walk.com/ss</cp:category>
</cp:coreProperties>
</file>