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3820"/>
  <bookViews>
    <workbookView xWindow="-45" yWindow="-45" windowWidth="16020" windowHeight="12030"/>
  </bookViews>
  <sheets>
    <sheet name="Sheet1" sheetId="1" r:id="rId1"/>
  </sheets>
  <definedNames>
    <definedName name="Number_mailed">Sheet1!$B$4</definedName>
    <definedName name="Response_rate">Sheet1!$B$5</definedName>
  </definedNames>
  <calcPr calcId="124519"/>
  <webPublishing codePage="1252"/>
</workbook>
</file>

<file path=xl/calcChain.xml><?xml version="1.0" encoding="utf-8"?>
<calcChain xmlns="http://schemas.openxmlformats.org/spreadsheetml/2006/main">
  <c r="B10" i="1"/>
  <c r="B12" s="1"/>
  <c r="B8"/>
  <c r="B13" s="1"/>
  <c r="G4"/>
  <c r="H4" s="1"/>
  <c r="I4" s="1"/>
  <c r="J4" s="1"/>
  <c r="K4" s="1"/>
  <c r="L4" s="1"/>
  <c r="M4" s="1"/>
  <c r="E6"/>
  <c r="E7" s="1"/>
  <c r="E8" s="1"/>
  <c r="E9" s="1"/>
  <c r="E10" s="1"/>
  <c r="E11" s="1"/>
  <c r="E12" s="1"/>
  <c r="E13" s="1"/>
  <c r="E14" s="1"/>
  <c r="B14" l="1"/>
  <c r="E4" s="1"/>
</calcChain>
</file>

<file path=xl/sharedStrings.xml><?xml version="1.0" encoding="utf-8"?>
<sst xmlns="http://schemas.openxmlformats.org/spreadsheetml/2006/main" count="14" uniqueCount="14">
  <si>
    <t>Response rate:</t>
  </si>
  <si>
    <t>Number mailed:</t>
  </si>
  <si>
    <t>Printing costs per unit:</t>
  </si>
  <si>
    <t>Mailing costs per unit:</t>
  </si>
  <si>
    <t>Responses:</t>
  </si>
  <si>
    <t>Profit per response:</t>
  </si>
  <si>
    <t>Gross profit:</t>
  </si>
  <si>
    <t>Printing + mailing costs:</t>
  </si>
  <si>
    <t>Net Profit</t>
  </si>
  <si>
    <t>Input Cells</t>
  </si>
  <si>
    <t>Direct Mail Profit Model</t>
  </si>
  <si>
    <t>Response Rate</t>
  </si>
  <si>
    <t>Number Mailed</t>
  </si>
  <si>
    <t>Parameters</t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</si>
</sst>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0.0000%"/>
    <numFmt numFmtId="165" formatCode="&quot;$&quot;#,##0"/>
    <numFmt numFmtId="166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55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3" fontId="0" fillId="0" borderId="0" xfId="0" applyNumberFormat="1"/>
    <xf numFmtId="0" fontId="0" fillId="0" borderId="0" xfId="0" applyBorder="1"/>
    <xf numFmtId="10" fontId="0" fillId="0" borderId="0" xfId="0" applyNumberFormat="1" applyBorder="1"/>
    <xf numFmtId="164" fontId="0" fillId="0" borderId="0" xfId="0" applyNumberFormat="1"/>
    <xf numFmtId="0" fontId="2" fillId="0" borderId="0" xfId="0" applyFont="1" applyFill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10" fontId="0" fillId="0" borderId="1" xfId="0" applyNumberFormat="1" applyBorder="1"/>
    <xf numFmtId="8" fontId="0" fillId="0" borderId="1" xfId="0" applyNumberFormat="1" applyBorder="1"/>
    <xf numFmtId="166" fontId="0" fillId="0" borderId="1" xfId="1" applyNumberFormat="1" applyFont="1" applyBorder="1"/>
    <xf numFmtId="6" fontId="0" fillId="0" borderId="1" xfId="0" applyNumberFormat="1" applyBorder="1"/>
    <xf numFmtId="0" fontId="8" fillId="0" borderId="0" xfId="0" applyFont="1" applyFill="1" applyAlignment="1">
      <alignment horizontal="center"/>
    </xf>
    <xf numFmtId="0" fontId="6" fillId="0" borderId="0" xfId="0" applyFont="1" applyBorder="1" applyAlignment="1">
      <alignment vertical="center" textRotation="90"/>
    </xf>
    <xf numFmtId="0" fontId="6" fillId="0" borderId="0" xfId="0" applyFont="1" applyBorder="1" applyAlignment="1">
      <alignment horizontal="center"/>
    </xf>
    <xf numFmtId="165" fontId="4" fillId="0" borderId="1" xfId="0" applyNumberFormat="1" applyFont="1" applyBorder="1"/>
    <xf numFmtId="10" fontId="5" fillId="2" borderId="1" xfId="0" applyNumberFormat="1" applyFont="1" applyFill="1" applyBorder="1"/>
    <xf numFmtId="3" fontId="5" fillId="2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9"/>
  <sheetViews>
    <sheetView showGridLines="0" tabSelected="1" workbookViewId="0">
      <selection sqref="A1:B1"/>
    </sheetView>
  </sheetViews>
  <sheetFormatPr defaultRowHeight="15"/>
  <cols>
    <col min="1" max="1" width="23" customWidth="1"/>
    <col min="2" max="2" width="10.140625" customWidth="1"/>
    <col min="3" max="3" width="4.42578125" customWidth="1"/>
    <col min="4" max="4" width="3.42578125" customWidth="1"/>
    <col min="5" max="5" width="10.140625" customWidth="1"/>
    <col min="6" max="13" width="9.42578125" customWidth="1"/>
  </cols>
  <sheetData>
    <row r="1" spans="1:13" ht="18.75">
      <c r="A1" s="12" t="s">
        <v>10</v>
      </c>
      <c r="B1" s="12"/>
      <c r="C1" s="5"/>
    </row>
    <row r="3" spans="1:13">
      <c r="A3" s="18" t="s">
        <v>9</v>
      </c>
      <c r="B3" s="18"/>
      <c r="F3" s="14" t="s">
        <v>11</v>
      </c>
      <c r="G3" s="14"/>
      <c r="H3" s="14"/>
      <c r="I3" s="14"/>
      <c r="J3" s="14"/>
      <c r="K3" s="14"/>
      <c r="L3" s="14"/>
      <c r="M3" s="14"/>
    </row>
    <row r="4" spans="1:13">
      <c r="A4" s="6" t="s">
        <v>1</v>
      </c>
      <c r="B4" s="7">
        <v>275000</v>
      </c>
      <c r="E4" s="15">
        <f>B14</f>
        <v>8937.4999999999854</v>
      </c>
      <c r="F4" s="16">
        <v>1.4999999999999999E-2</v>
      </c>
      <c r="G4" s="16">
        <f t="shared" ref="G4:M4" si="0">F4+0.25%</f>
        <v>1.7499999999999998E-2</v>
      </c>
      <c r="H4" s="16">
        <f t="shared" si="0"/>
        <v>1.9999999999999997E-2</v>
      </c>
      <c r="I4" s="16">
        <f t="shared" si="0"/>
        <v>2.2499999999999996E-2</v>
      </c>
      <c r="J4" s="16">
        <f t="shared" si="0"/>
        <v>2.4999999999999994E-2</v>
      </c>
      <c r="K4" s="16">
        <f t="shared" si="0"/>
        <v>2.7499999999999993E-2</v>
      </c>
      <c r="L4" s="16">
        <f t="shared" si="0"/>
        <v>2.9999999999999992E-2</v>
      </c>
      <c r="M4" s="16">
        <f t="shared" si="0"/>
        <v>3.2499999999999994E-2</v>
      </c>
    </row>
    <row r="5" spans="1:13">
      <c r="A5" s="6" t="s">
        <v>0</v>
      </c>
      <c r="B5" s="8">
        <v>2.5000000000000001E-2</v>
      </c>
      <c r="D5" s="13" t="s">
        <v>12</v>
      </c>
      <c r="E5" s="17">
        <v>100000</v>
      </c>
      <c r="F5" s="11"/>
      <c r="G5" s="11"/>
      <c r="H5" s="11"/>
      <c r="I5" s="11"/>
      <c r="J5" s="11"/>
      <c r="K5" s="11"/>
      <c r="L5" s="11"/>
      <c r="M5" s="11"/>
    </row>
    <row r="6" spans="1:13">
      <c r="A6" s="2"/>
      <c r="B6" s="3"/>
      <c r="D6" s="13"/>
      <c r="E6" s="17">
        <f t="shared" ref="E6:E14" si="1">E5+25000</f>
        <v>125000</v>
      </c>
      <c r="F6" s="11"/>
      <c r="G6" s="11"/>
      <c r="H6" s="11"/>
      <c r="I6" s="11"/>
      <c r="J6" s="11"/>
      <c r="K6" s="11"/>
      <c r="L6" s="11"/>
      <c r="M6" s="11"/>
    </row>
    <row r="7" spans="1:13">
      <c r="A7" s="18" t="s">
        <v>13</v>
      </c>
      <c r="B7" s="18"/>
      <c r="D7" s="13"/>
      <c r="E7" s="17">
        <f t="shared" si="1"/>
        <v>150000</v>
      </c>
      <c r="F7" s="11"/>
      <c r="G7" s="11"/>
      <c r="H7" s="11"/>
      <c r="I7" s="11"/>
      <c r="J7" s="11"/>
      <c r="K7" s="11"/>
      <c r="L7" s="11"/>
      <c r="M7" s="11"/>
    </row>
    <row r="8" spans="1:13">
      <c r="A8" s="6" t="s">
        <v>2</v>
      </c>
      <c r="B8" s="9">
        <f>IF(Number_mailed&lt;200000,0.2,IF(Number_mailed&lt;300000,0.15,0.1))</f>
        <v>0.15</v>
      </c>
      <c r="D8" s="13"/>
      <c r="E8" s="17">
        <f t="shared" si="1"/>
        <v>175000</v>
      </c>
      <c r="F8" s="11"/>
      <c r="G8" s="11"/>
      <c r="H8" s="11"/>
      <c r="I8" s="11"/>
      <c r="J8" s="11"/>
      <c r="K8" s="11"/>
      <c r="L8" s="11"/>
      <c r="M8" s="11"/>
    </row>
    <row r="9" spans="1:13">
      <c r="A9" s="6" t="s">
        <v>3</v>
      </c>
      <c r="B9" s="9">
        <v>0.28000000000000003</v>
      </c>
      <c r="D9" s="13"/>
      <c r="E9" s="17">
        <f t="shared" si="1"/>
        <v>200000</v>
      </c>
      <c r="F9" s="11"/>
      <c r="G9" s="11"/>
      <c r="H9" s="11"/>
      <c r="I9" s="11"/>
      <c r="J9" s="11"/>
      <c r="K9" s="11"/>
      <c r="L9" s="11"/>
      <c r="M9" s="11"/>
    </row>
    <row r="10" spans="1:13">
      <c r="A10" s="6" t="s">
        <v>4</v>
      </c>
      <c r="B10" s="10">
        <f>B4*B5</f>
        <v>6875</v>
      </c>
      <c r="D10" s="13"/>
      <c r="E10" s="17">
        <f t="shared" si="1"/>
        <v>225000</v>
      </c>
      <c r="F10" s="11"/>
      <c r="G10" s="11"/>
      <c r="H10" s="11"/>
      <c r="I10" s="11"/>
      <c r="J10" s="11"/>
      <c r="K10" s="11"/>
      <c r="L10" s="11"/>
      <c r="M10" s="11"/>
    </row>
    <row r="11" spans="1:13">
      <c r="A11" s="6" t="s">
        <v>5</v>
      </c>
      <c r="B11" s="9">
        <v>18.5</v>
      </c>
      <c r="D11" s="13"/>
      <c r="E11" s="17">
        <f t="shared" si="1"/>
        <v>250000</v>
      </c>
      <c r="F11" s="11"/>
      <c r="G11" s="11"/>
      <c r="H11" s="11"/>
      <c r="I11" s="11"/>
      <c r="J11" s="11"/>
      <c r="K11" s="11"/>
      <c r="L11" s="11"/>
      <c r="M11" s="11"/>
    </row>
    <row r="12" spans="1:13">
      <c r="A12" s="6" t="s">
        <v>6</v>
      </c>
      <c r="B12" s="11">
        <f>B10*B11</f>
        <v>127187.5</v>
      </c>
      <c r="D12" s="13"/>
      <c r="E12" s="17">
        <f t="shared" si="1"/>
        <v>275000</v>
      </c>
      <c r="F12" s="11"/>
      <c r="G12" s="11"/>
      <c r="H12" s="11"/>
      <c r="I12" s="11"/>
      <c r="J12" s="11"/>
      <c r="K12" s="11"/>
      <c r="L12" s="11"/>
      <c r="M12" s="11"/>
    </row>
    <row r="13" spans="1:13">
      <c r="A13" s="6" t="s">
        <v>7</v>
      </c>
      <c r="B13" s="11">
        <f>B4*(B8+B9)</f>
        <v>118250.00000000001</v>
      </c>
      <c r="D13" s="13"/>
      <c r="E13" s="17">
        <f t="shared" si="1"/>
        <v>300000</v>
      </c>
      <c r="F13" s="11"/>
      <c r="G13" s="11"/>
      <c r="H13" s="11"/>
      <c r="I13" s="11"/>
      <c r="J13" s="11"/>
      <c r="K13" s="11"/>
      <c r="L13" s="11"/>
      <c r="M13" s="11"/>
    </row>
    <row r="14" spans="1:13">
      <c r="A14" s="6" t="s">
        <v>8</v>
      </c>
      <c r="B14" s="11">
        <f>B12-B13</f>
        <v>8937.4999999999854</v>
      </c>
      <c r="D14" s="13"/>
      <c r="E14" s="17">
        <f t="shared" si="1"/>
        <v>325000</v>
      </c>
      <c r="F14" s="11"/>
      <c r="G14" s="11"/>
      <c r="H14" s="11"/>
      <c r="I14" s="11"/>
      <c r="J14" s="11"/>
      <c r="K14" s="11"/>
      <c r="L14" s="11"/>
      <c r="M14" s="11"/>
    </row>
    <row r="18" spans="1:11">
      <c r="K18" s="4"/>
    </row>
    <row r="29" spans="1:11">
      <c r="A29" s="1"/>
    </row>
  </sheetData>
  <mergeCells count="5">
    <mergeCell ref="A1:B1"/>
    <mergeCell ref="A3:B3"/>
    <mergeCell ref="F3:M3"/>
    <mergeCell ref="D5:D14"/>
    <mergeCell ref="A7:B7"/>
  </mergeCells>
  <phoneticPr fontId="3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Number_mailed</vt:lpstr>
      <vt:lpstr>Response_rate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direct mail.xlsx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dcterms:created xsi:type="dcterms:W3CDTF">2003-02-19T21:22:00Z</dcterms:created>
  <dcterms:modified xsi:type="dcterms:W3CDTF">2006-11-13T17:53:07Z</dcterms:modified>
  <cp:category>http://www.j-walk.com/ss</cp:category>
</cp:coreProperties>
</file>